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Hall12\Documents\Diwakar\Mess Bill-21-22\New folder\"/>
    </mc:Choice>
  </mc:AlternateContent>
  <xr:revisionPtr revIDLastSave="0" documentId="13_ncr:1_{B82CE369-DCED-4592-B327-D68ECDAC86B3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ally" sheetId="6" r:id="rId1"/>
    <sheet name="Email" sheetId="10" r:id="rId2"/>
    <sheet name="Sheet1" sheetId="9" r:id="rId3"/>
    <sheet name="Nov 23" sheetId="7" r:id="rId4"/>
    <sheet name="Dec 23" sheetId="1" r:id="rId5"/>
    <sheet name="Jan 24" sheetId="2" r:id="rId6"/>
    <sheet name="Feb" sheetId="4" r:id="rId7"/>
    <sheet name="Marc 24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1" i="6" l="1"/>
  <c r="C754" i="6" l="1"/>
  <c r="C753" i="6"/>
  <c r="B762" i="6"/>
  <c r="H751" i="9"/>
  <c r="G751" i="9"/>
  <c r="F751" i="9"/>
  <c r="E751" i="9"/>
  <c r="D751" i="9"/>
  <c r="I749" i="9"/>
  <c r="I748" i="9"/>
  <c r="I747" i="9"/>
  <c r="I746" i="9"/>
  <c r="I745" i="9"/>
  <c r="I744" i="9"/>
  <c r="I743" i="9"/>
  <c r="I742" i="9"/>
  <c r="I741" i="9"/>
  <c r="I740" i="9"/>
  <c r="I739" i="9"/>
  <c r="I738" i="9"/>
  <c r="I737" i="9"/>
  <c r="I736" i="9"/>
  <c r="I735" i="9"/>
  <c r="I734" i="9"/>
  <c r="I733" i="9"/>
  <c r="I732" i="9"/>
  <c r="I731" i="9"/>
  <c r="I730" i="9"/>
  <c r="I729" i="9"/>
  <c r="I728" i="9"/>
  <c r="I727" i="9"/>
  <c r="I726" i="9"/>
  <c r="I725" i="9"/>
  <c r="I724" i="9"/>
  <c r="I723" i="9"/>
  <c r="I722" i="9"/>
  <c r="I721" i="9"/>
  <c r="I720" i="9"/>
  <c r="I719" i="9"/>
  <c r="I718" i="9"/>
  <c r="I717" i="9"/>
  <c r="I716" i="9"/>
  <c r="I715" i="9"/>
  <c r="I714" i="9"/>
  <c r="I713" i="9"/>
  <c r="I712" i="9"/>
  <c r="I711" i="9"/>
  <c r="I710" i="9"/>
  <c r="I709" i="9"/>
  <c r="I708" i="9"/>
  <c r="I707" i="9"/>
  <c r="I706" i="9"/>
  <c r="I705" i="9"/>
  <c r="I704" i="9"/>
  <c r="I703" i="9"/>
  <c r="I702" i="9"/>
  <c r="I701" i="9"/>
  <c r="I700" i="9"/>
  <c r="I699" i="9"/>
  <c r="I698" i="9"/>
  <c r="I697" i="9"/>
  <c r="I696" i="9"/>
  <c r="I695" i="9"/>
  <c r="I694" i="9"/>
  <c r="I693" i="9"/>
  <c r="I692" i="9"/>
  <c r="I691" i="9"/>
  <c r="I690" i="9"/>
  <c r="I689" i="9"/>
  <c r="I688" i="9"/>
  <c r="I687" i="9"/>
  <c r="I686" i="9"/>
  <c r="I685" i="9"/>
  <c r="I684" i="9"/>
  <c r="I683" i="9"/>
  <c r="I682" i="9"/>
  <c r="I681" i="9"/>
  <c r="I680" i="9"/>
  <c r="I679" i="9"/>
  <c r="I678" i="9"/>
  <c r="I677" i="9"/>
  <c r="I676" i="9"/>
  <c r="I675" i="9"/>
  <c r="I674" i="9"/>
  <c r="I673" i="9"/>
  <c r="I672" i="9"/>
  <c r="I671" i="9"/>
  <c r="I670" i="9"/>
  <c r="I669" i="9"/>
  <c r="I668" i="9"/>
  <c r="I667" i="9"/>
  <c r="I666" i="9"/>
  <c r="I665" i="9"/>
  <c r="I664" i="9"/>
  <c r="I663" i="9"/>
  <c r="I662" i="9"/>
  <c r="I661" i="9"/>
  <c r="I660" i="9"/>
  <c r="I659" i="9"/>
  <c r="I658" i="9"/>
  <c r="I657" i="9"/>
  <c r="I656" i="9"/>
  <c r="I655" i="9"/>
  <c r="I654" i="9"/>
  <c r="I653" i="9"/>
  <c r="I652" i="9"/>
  <c r="I651" i="9"/>
  <c r="I650" i="9"/>
  <c r="I649" i="9"/>
  <c r="I648" i="9"/>
  <c r="I647" i="9"/>
  <c r="I646" i="9"/>
  <c r="I645" i="9"/>
  <c r="I644" i="9"/>
  <c r="I643" i="9"/>
  <c r="I642" i="9"/>
  <c r="I641" i="9"/>
  <c r="I640" i="9"/>
  <c r="I639" i="9"/>
  <c r="I638" i="9"/>
  <c r="I637" i="9"/>
  <c r="I636" i="9"/>
  <c r="I635" i="9"/>
  <c r="I634" i="9"/>
  <c r="I633" i="9"/>
  <c r="I632" i="9"/>
  <c r="I631" i="9"/>
  <c r="I630" i="9"/>
  <c r="I629" i="9"/>
  <c r="I628" i="9"/>
  <c r="I627" i="9"/>
  <c r="I626" i="9"/>
  <c r="I625" i="9"/>
  <c r="I624" i="9"/>
  <c r="I623" i="9"/>
  <c r="I622" i="9"/>
  <c r="I621" i="9"/>
  <c r="I620" i="9"/>
  <c r="I619" i="9"/>
  <c r="I618" i="9"/>
  <c r="I617" i="9"/>
  <c r="I616" i="9"/>
  <c r="I615" i="9"/>
  <c r="I614" i="9"/>
  <c r="I613" i="9"/>
  <c r="I612" i="9"/>
  <c r="I611" i="9"/>
  <c r="I610" i="9"/>
  <c r="I609" i="9"/>
  <c r="I608" i="9"/>
  <c r="I607" i="9"/>
  <c r="I606" i="9"/>
  <c r="I605" i="9"/>
  <c r="I604" i="9"/>
  <c r="I603" i="9"/>
  <c r="I602" i="9"/>
  <c r="I601" i="9"/>
  <c r="I600" i="9"/>
  <c r="I599" i="9"/>
  <c r="I598" i="9"/>
  <c r="I597" i="9"/>
  <c r="I596" i="9"/>
  <c r="I595" i="9"/>
  <c r="I594" i="9"/>
  <c r="I593" i="9"/>
  <c r="I592" i="9"/>
  <c r="I591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751" i="9" s="1"/>
  <c r="A761" i="6" l="1"/>
  <c r="A760" i="6"/>
  <c r="A759" i="6"/>
  <c r="A758" i="6"/>
  <c r="A757" i="6"/>
  <c r="E751" i="6"/>
  <c r="D751" i="6"/>
  <c r="H752" i="7"/>
  <c r="J750" i="7"/>
  <c r="H750" i="7"/>
  <c r="D750" i="7"/>
  <c r="J745" i="7"/>
  <c r="K745" i="7"/>
  <c r="J746" i="7"/>
  <c r="K746" i="7"/>
  <c r="J747" i="7"/>
  <c r="K747" i="7"/>
  <c r="J748" i="7"/>
  <c r="K748" i="7"/>
  <c r="J749" i="7"/>
  <c r="K749" i="7"/>
  <c r="J751" i="7"/>
  <c r="K751" i="7"/>
  <c r="J752" i="7"/>
  <c r="K752" i="7"/>
  <c r="J753" i="7"/>
  <c r="K753" i="7"/>
  <c r="J754" i="7"/>
  <c r="K754" i="7"/>
  <c r="J744" i="7"/>
  <c r="K744" i="7"/>
  <c r="J721" i="7"/>
  <c r="K721" i="7"/>
  <c r="J722" i="7"/>
  <c r="K722" i="7"/>
  <c r="J723" i="7"/>
  <c r="K723" i="7"/>
  <c r="J724" i="7"/>
  <c r="K724" i="7"/>
  <c r="J725" i="7"/>
  <c r="K725" i="7"/>
  <c r="J726" i="7"/>
  <c r="K726" i="7"/>
  <c r="J727" i="7"/>
  <c r="K727" i="7"/>
  <c r="J728" i="7"/>
  <c r="K728" i="7"/>
  <c r="J729" i="7"/>
  <c r="K729" i="7"/>
  <c r="J730" i="7"/>
  <c r="K730" i="7"/>
  <c r="J731" i="7"/>
  <c r="K731" i="7"/>
  <c r="J732" i="7"/>
  <c r="K732" i="7"/>
  <c r="J733" i="7"/>
  <c r="K733" i="7"/>
  <c r="J734" i="7"/>
  <c r="K734" i="7"/>
  <c r="J735" i="7"/>
  <c r="K735" i="7"/>
  <c r="J736" i="7"/>
  <c r="K736" i="7"/>
  <c r="J737" i="7"/>
  <c r="K737" i="7"/>
  <c r="J738" i="7"/>
  <c r="K738" i="7"/>
  <c r="J739" i="7"/>
  <c r="K739" i="7"/>
  <c r="J740" i="7"/>
  <c r="K740" i="7"/>
  <c r="J741" i="7"/>
  <c r="K741" i="7"/>
  <c r="J742" i="7"/>
  <c r="K742" i="7"/>
  <c r="J743" i="7"/>
  <c r="K743" i="7"/>
  <c r="J649" i="7"/>
  <c r="K649" i="7"/>
  <c r="J650" i="7"/>
  <c r="K650" i="7"/>
  <c r="J651" i="7"/>
  <c r="K651" i="7"/>
  <c r="J652" i="7"/>
  <c r="K652" i="7"/>
  <c r="J653" i="7"/>
  <c r="K653" i="7"/>
  <c r="J654" i="7"/>
  <c r="K654" i="7"/>
  <c r="J655" i="7"/>
  <c r="K655" i="7"/>
  <c r="J656" i="7"/>
  <c r="K656" i="7"/>
  <c r="J657" i="7"/>
  <c r="K657" i="7"/>
  <c r="J658" i="7"/>
  <c r="K658" i="7"/>
  <c r="J659" i="7"/>
  <c r="K659" i="7"/>
  <c r="J660" i="7"/>
  <c r="K660" i="7"/>
  <c r="J661" i="7"/>
  <c r="K661" i="7"/>
  <c r="J662" i="7"/>
  <c r="K662" i="7"/>
  <c r="J663" i="7"/>
  <c r="K663" i="7"/>
  <c r="J664" i="7"/>
  <c r="K664" i="7"/>
  <c r="J665" i="7"/>
  <c r="K665" i="7"/>
  <c r="J666" i="7"/>
  <c r="K666" i="7"/>
  <c r="J667" i="7"/>
  <c r="K667" i="7"/>
  <c r="J668" i="7"/>
  <c r="K668" i="7"/>
  <c r="J669" i="7"/>
  <c r="K669" i="7"/>
  <c r="J670" i="7"/>
  <c r="K670" i="7"/>
  <c r="J671" i="7"/>
  <c r="K671" i="7"/>
  <c r="J672" i="7"/>
  <c r="K672" i="7"/>
  <c r="J673" i="7"/>
  <c r="K673" i="7"/>
  <c r="J674" i="7"/>
  <c r="K674" i="7"/>
  <c r="J675" i="7"/>
  <c r="K675" i="7"/>
  <c r="J676" i="7"/>
  <c r="K676" i="7"/>
  <c r="J677" i="7"/>
  <c r="K677" i="7"/>
  <c r="J678" i="7"/>
  <c r="K678" i="7"/>
  <c r="J679" i="7"/>
  <c r="K679" i="7"/>
  <c r="J680" i="7"/>
  <c r="K680" i="7"/>
  <c r="J681" i="7"/>
  <c r="K681" i="7"/>
  <c r="J682" i="7"/>
  <c r="K682" i="7"/>
  <c r="J683" i="7"/>
  <c r="K683" i="7"/>
  <c r="J684" i="7"/>
  <c r="K684" i="7"/>
  <c r="J685" i="7"/>
  <c r="K685" i="7"/>
  <c r="J686" i="7"/>
  <c r="K686" i="7"/>
  <c r="J687" i="7"/>
  <c r="K687" i="7"/>
  <c r="J688" i="7"/>
  <c r="K688" i="7"/>
  <c r="J689" i="7"/>
  <c r="K689" i="7"/>
  <c r="J690" i="7"/>
  <c r="K690" i="7"/>
  <c r="J691" i="7"/>
  <c r="K691" i="7"/>
  <c r="J692" i="7"/>
  <c r="K692" i="7"/>
  <c r="J693" i="7"/>
  <c r="K693" i="7"/>
  <c r="J694" i="7"/>
  <c r="K694" i="7"/>
  <c r="J695" i="7"/>
  <c r="K695" i="7"/>
  <c r="J696" i="7"/>
  <c r="K696" i="7"/>
  <c r="J697" i="7"/>
  <c r="K697" i="7"/>
  <c r="J698" i="7"/>
  <c r="K698" i="7"/>
  <c r="J699" i="7"/>
  <c r="K699" i="7"/>
  <c r="J700" i="7"/>
  <c r="K700" i="7"/>
  <c r="J701" i="7"/>
  <c r="K701" i="7"/>
  <c r="J702" i="7"/>
  <c r="K702" i="7"/>
  <c r="J703" i="7"/>
  <c r="K703" i="7"/>
  <c r="J704" i="7"/>
  <c r="K704" i="7"/>
  <c r="J705" i="7"/>
  <c r="K705" i="7"/>
  <c r="J706" i="7"/>
  <c r="K706" i="7"/>
  <c r="J707" i="7"/>
  <c r="K707" i="7"/>
  <c r="J708" i="7"/>
  <c r="K708" i="7"/>
  <c r="J709" i="7"/>
  <c r="K709" i="7"/>
  <c r="J710" i="7"/>
  <c r="K710" i="7"/>
  <c r="J711" i="7"/>
  <c r="K711" i="7"/>
  <c r="J712" i="7"/>
  <c r="K712" i="7"/>
  <c r="J713" i="7"/>
  <c r="K713" i="7"/>
  <c r="J714" i="7"/>
  <c r="K714" i="7"/>
  <c r="J715" i="7"/>
  <c r="K715" i="7"/>
  <c r="J716" i="7"/>
  <c r="K716" i="7"/>
  <c r="J717" i="7"/>
  <c r="K717" i="7"/>
  <c r="J718" i="7"/>
  <c r="K718" i="7"/>
  <c r="J719" i="7"/>
  <c r="K719" i="7"/>
  <c r="J720" i="7"/>
  <c r="K720" i="7"/>
  <c r="J647" i="7"/>
  <c r="K647" i="7"/>
  <c r="J648" i="7"/>
  <c r="K648" i="7"/>
  <c r="J599" i="7"/>
  <c r="K599" i="7"/>
  <c r="J600" i="7"/>
  <c r="K600" i="7"/>
  <c r="J601" i="7"/>
  <c r="K601" i="7"/>
  <c r="J602" i="7"/>
  <c r="K602" i="7"/>
  <c r="J603" i="7"/>
  <c r="K603" i="7"/>
  <c r="J604" i="7"/>
  <c r="K604" i="7"/>
  <c r="J605" i="7"/>
  <c r="K605" i="7"/>
  <c r="J606" i="7"/>
  <c r="K606" i="7"/>
  <c r="J607" i="7"/>
  <c r="K607" i="7"/>
  <c r="J608" i="7"/>
  <c r="K608" i="7"/>
  <c r="J609" i="7"/>
  <c r="K609" i="7"/>
  <c r="J610" i="7"/>
  <c r="K610" i="7"/>
  <c r="J611" i="7"/>
  <c r="K611" i="7"/>
  <c r="J612" i="7"/>
  <c r="K612" i="7"/>
  <c r="J613" i="7"/>
  <c r="K613" i="7"/>
  <c r="J614" i="7"/>
  <c r="K614" i="7"/>
  <c r="J615" i="7"/>
  <c r="K615" i="7"/>
  <c r="J616" i="7"/>
  <c r="K616" i="7"/>
  <c r="J617" i="7"/>
  <c r="K617" i="7"/>
  <c r="J618" i="7"/>
  <c r="K618" i="7"/>
  <c r="J619" i="7"/>
  <c r="K619" i="7"/>
  <c r="J620" i="7"/>
  <c r="K620" i="7"/>
  <c r="J621" i="7"/>
  <c r="K621" i="7"/>
  <c r="J622" i="7"/>
  <c r="K622" i="7"/>
  <c r="J623" i="7"/>
  <c r="K623" i="7"/>
  <c r="J624" i="7"/>
  <c r="K624" i="7"/>
  <c r="J625" i="7"/>
  <c r="K625" i="7"/>
  <c r="J626" i="7"/>
  <c r="K626" i="7"/>
  <c r="J627" i="7"/>
  <c r="K627" i="7"/>
  <c r="J628" i="7"/>
  <c r="K628" i="7"/>
  <c r="J629" i="7"/>
  <c r="K629" i="7"/>
  <c r="J630" i="7"/>
  <c r="K630" i="7"/>
  <c r="J631" i="7"/>
  <c r="K631" i="7"/>
  <c r="J632" i="7"/>
  <c r="K632" i="7"/>
  <c r="J633" i="7"/>
  <c r="K633" i="7"/>
  <c r="J634" i="7"/>
  <c r="K634" i="7"/>
  <c r="J635" i="7"/>
  <c r="K635" i="7"/>
  <c r="J636" i="7"/>
  <c r="K636" i="7"/>
  <c r="J637" i="7"/>
  <c r="K637" i="7"/>
  <c r="J638" i="7"/>
  <c r="K638" i="7"/>
  <c r="J639" i="7"/>
  <c r="K639" i="7"/>
  <c r="J640" i="7"/>
  <c r="K640" i="7"/>
  <c r="J641" i="7"/>
  <c r="K641" i="7"/>
  <c r="J642" i="7"/>
  <c r="K642" i="7"/>
  <c r="J643" i="7"/>
  <c r="K643" i="7"/>
  <c r="J644" i="7"/>
  <c r="K644" i="7"/>
  <c r="J645" i="7"/>
  <c r="K645" i="7"/>
  <c r="J646" i="7"/>
  <c r="K646" i="7"/>
  <c r="K598" i="7"/>
  <c r="K750" i="7" s="1"/>
  <c r="J598" i="7"/>
  <c r="J594" i="7"/>
  <c r="K594" i="7"/>
  <c r="J595" i="7"/>
  <c r="K595" i="7"/>
  <c r="J596" i="7"/>
  <c r="K596" i="7"/>
  <c r="J597" i="7"/>
  <c r="K597" i="7"/>
  <c r="J591" i="7"/>
  <c r="K591" i="7"/>
  <c r="J592" i="7"/>
  <c r="K592" i="7"/>
  <c r="J593" i="7"/>
  <c r="K593" i="7"/>
  <c r="J293" i="7"/>
  <c r="K293" i="7"/>
  <c r="J294" i="7"/>
  <c r="K294" i="7"/>
  <c r="J295" i="7"/>
  <c r="K295" i="7"/>
  <c r="J296" i="7"/>
  <c r="K296" i="7"/>
  <c r="J297" i="7"/>
  <c r="K297" i="7"/>
  <c r="J298" i="7"/>
  <c r="K298" i="7"/>
  <c r="J299" i="7"/>
  <c r="K299" i="7"/>
  <c r="J300" i="7"/>
  <c r="K300" i="7"/>
  <c r="J301" i="7"/>
  <c r="K301" i="7"/>
  <c r="J302" i="7"/>
  <c r="K302" i="7"/>
  <c r="J303" i="7"/>
  <c r="K303" i="7"/>
  <c r="J304" i="7"/>
  <c r="K304" i="7"/>
  <c r="J305" i="7"/>
  <c r="K305" i="7"/>
  <c r="J306" i="7"/>
  <c r="K306" i="7"/>
  <c r="J307" i="7"/>
  <c r="K307" i="7"/>
  <c r="J308" i="7"/>
  <c r="K308" i="7"/>
  <c r="J309" i="7"/>
  <c r="K309" i="7"/>
  <c r="J310" i="7"/>
  <c r="K310" i="7"/>
  <c r="J311" i="7"/>
  <c r="K311" i="7"/>
  <c r="J312" i="7"/>
  <c r="K312" i="7"/>
  <c r="J313" i="7"/>
  <c r="K313" i="7"/>
  <c r="J314" i="7"/>
  <c r="K314" i="7"/>
  <c r="J315" i="7"/>
  <c r="K315" i="7"/>
  <c r="J316" i="7"/>
  <c r="K316" i="7"/>
  <c r="J317" i="7"/>
  <c r="K317" i="7"/>
  <c r="J318" i="7"/>
  <c r="K318" i="7"/>
  <c r="J319" i="7"/>
  <c r="K319" i="7"/>
  <c r="J320" i="7"/>
  <c r="K320" i="7"/>
  <c r="J321" i="7"/>
  <c r="K321" i="7"/>
  <c r="J322" i="7"/>
  <c r="K322" i="7"/>
  <c r="J323" i="7"/>
  <c r="K323" i="7"/>
  <c r="J324" i="7"/>
  <c r="K324" i="7"/>
  <c r="J325" i="7"/>
  <c r="K325" i="7"/>
  <c r="J326" i="7"/>
  <c r="K326" i="7"/>
  <c r="J327" i="7"/>
  <c r="K327" i="7"/>
  <c r="J328" i="7"/>
  <c r="K328" i="7"/>
  <c r="J329" i="7"/>
  <c r="K329" i="7"/>
  <c r="J330" i="7"/>
  <c r="K330" i="7"/>
  <c r="J331" i="7"/>
  <c r="K331" i="7"/>
  <c r="J332" i="7"/>
  <c r="K332" i="7"/>
  <c r="J333" i="7"/>
  <c r="K333" i="7"/>
  <c r="J334" i="7"/>
  <c r="K334" i="7"/>
  <c r="J335" i="7"/>
  <c r="K335" i="7"/>
  <c r="J336" i="7"/>
  <c r="K336" i="7"/>
  <c r="J337" i="7"/>
  <c r="K337" i="7"/>
  <c r="J338" i="7"/>
  <c r="K338" i="7"/>
  <c r="J339" i="7"/>
  <c r="K339" i="7"/>
  <c r="J340" i="7"/>
  <c r="K340" i="7"/>
  <c r="J341" i="7"/>
  <c r="K341" i="7"/>
  <c r="J342" i="7"/>
  <c r="K342" i="7"/>
  <c r="J343" i="7"/>
  <c r="K343" i="7"/>
  <c r="J344" i="7"/>
  <c r="K344" i="7"/>
  <c r="J345" i="7"/>
  <c r="K345" i="7"/>
  <c r="J346" i="7"/>
  <c r="K346" i="7"/>
  <c r="J347" i="7"/>
  <c r="K347" i="7"/>
  <c r="J348" i="7"/>
  <c r="K348" i="7"/>
  <c r="J349" i="7"/>
  <c r="K349" i="7"/>
  <c r="J350" i="7"/>
  <c r="K350" i="7"/>
  <c r="J351" i="7"/>
  <c r="K351" i="7"/>
  <c r="J352" i="7"/>
  <c r="K352" i="7"/>
  <c r="J353" i="7"/>
  <c r="K353" i="7"/>
  <c r="J354" i="7"/>
  <c r="K354" i="7"/>
  <c r="J355" i="7"/>
  <c r="K355" i="7"/>
  <c r="J356" i="7"/>
  <c r="K356" i="7"/>
  <c r="J357" i="7"/>
  <c r="K357" i="7"/>
  <c r="J358" i="7"/>
  <c r="K358" i="7"/>
  <c r="J359" i="7"/>
  <c r="K359" i="7"/>
  <c r="J360" i="7"/>
  <c r="K360" i="7"/>
  <c r="J361" i="7"/>
  <c r="K361" i="7"/>
  <c r="J362" i="7"/>
  <c r="K362" i="7"/>
  <c r="J363" i="7"/>
  <c r="K363" i="7"/>
  <c r="J364" i="7"/>
  <c r="K364" i="7"/>
  <c r="J365" i="7"/>
  <c r="K365" i="7"/>
  <c r="J366" i="7"/>
  <c r="K366" i="7"/>
  <c r="J367" i="7"/>
  <c r="K367" i="7"/>
  <c r="J368" i="7"/>
  <c r="K368" i="7"/>
  <c r="J369" i="7"/>
  <c r="K369" i="7"/>
  <c r="J370" i="7"/>
  <c r="K370" i="7"/>
  <c r="J371" i="7"/>
  <c r="K371" i="7"/>
  <c r="J372" i="7"/>
  <c r="K372" i="7"/>
  <c r="J373" i="7"/>
  <c r="K373" i="7"/>
  <c r="J374" i="7"/>
  <c r="K374" i="7"/>
  <c r="J375" i="7"/>
  <c r="K375" i="7"/>
  <c r="J376" i="7"/>
  <c r="K376" i="7"/>
  <c r="J377" i="7"/>
  <c r="K377" i="7"/>
  <c r="J378" i="7"/>
  <c r="K378" i="7"/>
  <c r="J379" i="7"/>
  <c r="K379" i="7"/>
  <c r="J380" i="7"/>
  <c r="K380" i="7"/>
  <c r="J381" i="7"/>
  <c r="K381" i="7"/>
  <c r="J382" i="7"/>
  <c r="K382" i="7"/>
  <c r="J383" i="7"/>
  <c r="K383" i="7"/>
  <c r="J384" i="7"/>
  <c r="K384" i="7"/>
  <c r="J385" i="7"/>
  <c r="K385" i="7"/>
  <c r="J386" i="7"/>
  <c r="K386" i="7"/>
  <c r="J387" i="7"/>
  <c r="K387" i="7"/>
  <c r="J388" i="7"/>
  <c r="K388" i="7"/>
  <c r="J389" i="7"/>
  <c r="K389" i="7"/>
  <c r="J390" i="7"/>
  <c r="K390" i="7"/>
  <c r="J391" i="7"/>
  <c r="K391" i="7"/>
  <c r="J392" i="7"/>
  <c r="K392" i="7"/>
  <c r="J393" i="7"/>
  <c r="K393" i="7"/>
  <c r="J394" i="7"/>
  <c r="K394" i="7"/>
  <c r="J395" i="7"/>
  <c r="K395" i="7"/>
  <c r="J396" i="7"/>
  <c r="K396" i="7"/>
  <c r="J397" i="7"/>
  <c r="K397" i="7"/>
  <c r="J398" i="7"/>
  <c r="K398" i="7"/>
  <c r="J399" i="7"/>
  <c r="K399" i="7"/>
  <c r="J400" i="7"/>
  <c r="K400" i="7"/>
  <c r="J401" i="7"/>
  <c r="K401" i="7"/>
  <c r="J402" i="7"/>
  <c r="K402" i="7"/>
  <c r="J403" i="7"/>
  <c r="K403" i="7"/>
  <c r="J404" i="7"/>
  <c r="K404" i="7"/>
  <c r="J405" i="7"/>
  <c r="K405" i="7"/>
  <c r="J406" i="7"/>
  <c r="K406" i="7"/>
  <c r="J407" i="7"/>
  <c r="K407" i="7"/>
  <c r="J408" i="7"/>
  <c r="K408" i="7"/>
  <c r="J409" i="7"/>
  <c r="K409" i="7"/>
  <c r="J410" i="7"/>
  <c r="K410" i="7"/>
  <c r="J411" i="7"/>
  <c r="K411" i="7"/>
  <c r="J412" i="7"/>
  <c r="K412" i="7"/>
  <c r="J413" i="7"/>
  <c r="K413" i="7"/>
  <c r="J414" i="7"/>
  <c r="K414" i="7"/>
  <c r="J415" i="7"/>
  <c r="K415" i="7"/>
  <c r="J416" i="7"/>
  <c r="K416" i="7"/>
  <c r="J417" i="7"/>
  <c r="K417" i="7"/>
  <c r="J418" i="7"/>
  <c r="K418" i="7"/>
  <c r="J419" i="7"/>
  <c r="K419" i="7"/>
  <c r="J420" i="7"/>
  <c r="K420" i="7"/>
  <c r="J421" i="7"/>
  <c r="K421" i="7"/>
  <c r="J422" i="7"/>
  <c r="K422" i="7"/>
  <c r="J423" i="7"/>
  <c r="K423" i="7"/>
  <c r="J424" i="7"/>
  <c r="K424" i="7"/>
  <c r="J425" i="7"/>
  <c r="K425" i="7"/>
  <c r="J426" i="7"/>
  <c r="K426" i="7"/>
  <c r="J427" i="7"/>
  <c r="K427" i="7"/>
  <c r="J428" i="7"/>
  <c r="K428" i="7"/>
  <c r="J429" i="7"/>
  <c r="K429" i="7"/>
  <c r="J430" i="7"/>
  <c r="K430" i="7"/>
  <c r="J431" i="7"/>
  <c r="K431" i="7"/>
  <c r="J432" i="7"/>
  <c r="K432" i="7"/>
  <c r="J433" i="7"/>
  <c r="K433" i="7"/>
  <c r="J434" i="7"/>
  <c r="K434" i="7"/>
  <c r="J435" i="7"/>
  <c r="K435" i="7"/>
  <c r="J436" i="7"/>
  <c r="K436" i="7"/>
  <c r="J437" i="7"/>
  <c r="K437" i="7"/>
  <c r="J438" i="7"/>
  <c r="K438" i="7"/>
  <c r="J439" i="7"/>
  <c r="K439" i="7"/>
  <c r="J440" i="7"/>
  <c r="K440" i="7"/>
  <c r="J441" i="7"/>
  <c r="K441" i="7"/>
  <c r="J442" i="7"/>
  <c r="K442" i="7"/>
  <c r="J443" i="7"/>
  <c r="K443" i="7"/>
  <c r="J444" i="7"/>
  <c r="K444" i="7"/>
  <c r="J445" i="7"/>
  <c r="K445" i="7"/>
  <c r="J446" i="7"/>
  <c r="K446" i="7"/>
  <c r="J447" i="7"/>
  <c r="K447" i="7"/>
  <c r="J448" i="7"/>
  <c r="K448" i="7"/>
  <c r="J449" i="7"/>
  <c r="K449" i="7"/>
  <c r="J450" i="7"/>
  <c r="K450" i="7"/>
  <c r="J451" i="7"/>
  <c r="K451" i="7"/>
  <c r="J452" i="7"/>
  <c r="K452" i="7"/>
  <c r="J453" i="7"/>
  <c r="K453" i="7"/>
  <c r="J454" i="7"/>
  <c r="K454" i="7"/>
  <c r="J455" i="7"/>
  <c r="K455" i="7"/>
  <c r="J456" i="7"/>
  <c r="K456" i="7"/>
  <c r="J457" i="7"/>
  <c r="K457" i="7"/>
  <c r="J458" i="7"/>
  <c r="K458" i="7"/>
  <c r="J459" i="7"/>
  <c r="K459" i="7"/>
  <c r="J460" i="7"/>
  <c r="K460" i="7"/>
  <c r="J461" i="7"/>
  <c r="K461" i="7"/>
  <c r="J462" i="7"/>
  <c r="K462" i="7"/>
  <c r="J463" i="7"/>
  <c r="K463" i="7"/>
  <c r="J464" i="7"/>
  <c r="K464" i="7"/>
  <c r="J465" i="7"/>
  <c r="K465" i="7"/>
  <c r="J466" i="7"/>
  <c r="K466" i="7"/>
  <c r="J467" i="7"/>
  <c r="K467" i="7"/>
  <c r="J468" i="7"/>
  <c r="K468" i="7"/>
  <c r="J469" i="7"/>
  <c r="K469" i="7"/>
  <c r="J470" i="7"/>
  <c r="K470" i="7"/>
  <c r="J471" i="7"/>
  <c r="K471" i="7"/>
  <c r="J472" i="7"/>
  <c r="K472" i="7"/>
  <c r="J473" i="7"/>
  <c r="K473" i="7"/>
  <c r="J474" i="7"/>
  <c r="K474" i="7"/>
  <c r="J475" i="7"/>
  <c r="K475" i="7"/>
  <c r="J476" i="7"/>
  <c r="K476" i="7"/>
  <c r="J477" i="7"/>
  <c r="K477" i="7"/>
  <c r="J478" i="7"/>
  <c r="K478" i="7"/>
  <c r="J479" i="7"/>
  <c r="K479" i="7"/>
  <c r="J480" i="7"/>
  <c r="K480" i="7"/>
  <c r="J481" i="7"/>
  <c r="K481" i="7"/>
  <c r="J482" i="7"/>
  <c r="K482" i="7"/>
  <c r="J483" i="7"/>
  <c r="K483" i="7"/>
  <c r="J484" i="7"/>
  <c r="K484" i="7"/>
  <c r="J485" i="7"/>
  <c r="K485" i="7"/>
  <c r="J486" i="7"/>
  <c r="K486" i="7"/>
  <c r="J487" i="7"/>
  <c r="K487" i="7"/>
  <c r="J488" i="7"/>
  <c r="K488" i="7"/>
  <c r="J489" i="7"/>
  <c r="K489" i="7"/>
  <c r="J490" i="7"/>
  <c r="K490" i="7"/>
  <c r="J491" i="7"/>
  <c r="K491" i="7"/>
  <c r="J492" i="7"/>
  <c r="K492" i="7"/>
  <c r="J493" i="7"/>
  <c r="K493" i="7"/>
  <c r="J494" i="7"/>
  <c r="K494" i="7"/>
  <c r="J495" i="7"/>
  <c r="K495" i="7"/>
  <c r="J496" i="7"/>
  <c r="K496" i="7"/>
  <c r="J497" i="7"/>
  <c r="K497" i="7"/>
  <c r="J498" i="7"/>
  <c r="K498" i="7"/>
  <c r="J499" i="7"/>
  <c r="K499" i="7"/>
  <c r="J500" i="7"/>
  <c r="K500" i="7"/>
  <c r="J501" i="7"/>
  <c r="K501" i="7"/>
  <c r="J502" i="7"/>
  <c r="K502" i="7"/>
  <c r="J503" i="7"/>
  <c r="K503" i="7"/>
  <c r="J504" i="7"/>
  <c r="K504" i="7"/>
  <c r="J505" i="7"/>
  <c r="K505" i="7"/>
  <c r="J506" i="7"/>
  <c r="K506" i="7"/>
  <c r="J507" i="7"/>
  <c r="K507" i="7"/>
  <c r="J508" i="7"/>
  <c r="K508" i="7"/>
  <c r="J509" i="7"/>
  <c r="K509" i="7"/>
  <c r="J510" i="7"/>
  <c r="K510" i="7"/>
  <c r="J511" i="7"/>
  <c r="K511" i="7"/>
  <c r="J512" i="7"/>
  <c r="K512" i="7"/>
  <c r="J513" i="7"/>
  <c r="K513" i="7"/>
  <c r="J514" i="7"/>
  <c r="K514" i="7"/>
  <c r="J515" i="7"/>
  <c r="K515" i="7"/>
  <c r="J516" i="7"/>
  <c r="K516" i="7"/>
  <c r="J517" i="7"/>
  <c r="K517" i="7"/>
  <c r="J518" i="7"/>
  <c r="K518" i="7"/>
  <c r="J519" i="7"/>
  <c r="K519" i="7"/>
  <c r="J520" i="7"/>
  <c r="K520" i="7"/>
  <c r="J521" i="7"/>
  <c r="K521" i="7"/>
  <c r="J522" i="7"/>
  <c r="K522" i="7"/>
  <c r="J523" i="7"/>
  <c r="K523" i="7"/>
  <c r="J524" i="7"/>
  <c r="K524" i="7"/>
  <c r="J525" i="7"/>
  <c r="K525" i="7"/>
  <c r="J526" i="7"/>
  <c r="K526" i="7"/>
  <c r="J527" i="7"/>
  <c r="K527" i="7"/>
  <c r="J528" i="7"/>
  <c r="K528" i="7"/>
  <c r="J529" i="7"/>
  <c r="K529" i="7"/>
  <c r="J530" i="7"/>
  <c r="K530" i="7"/>
  <c r="J531" i="7"/>
  <c r="K531" i="7"/>
  <c r="J532" i="7"/>
  <c r="K532" i="7"/>
  <c r="J533" i="7"/>
  <c r="K533" i="7"/>
  <c r="J534" i="7"/>
  <c r="K534" i="7"/>
  <c r="J535" i="7"/>
  <c r="K535" i="7"/>
  <c r="J536" i="7"/>
  <c r="K536" i="7"/>
  <c r="J537" i="7"/>
  <c r="K537" i="7"/>
  <c r="J538" i="7"/>
  <c r="K538" i="7"/>
  <c r="J539" i="7"/>
  <c r="K539" i="7"/>
  <c r="J540" i="7"/>
  <c r="K540" i="7"/>
  <c r="J541" i="7"/>
  <c r="K541" i="7"/>
  <c r="J542" i="7"/>
  <c r="K542" i="7"/>
  <c r="J543" i="7"/>
  <c r="K543" i="7"/>
  <c r="J544" i="7"/>
  <c r="K544" i="7"/>
  <c r="J545" i="7"/>
  <c r="K545" i="7"/>
  <c r="J546" i="7"/>
  <c r="K546" i="7"/>
  <c r="J547" i="7"/>
  <c r="K547" i="7"/>
  <c r="J548" i="7"/>
  <c r="K548" i="7"/>
  <c r="J549" i="7"/>
  <c r="K549" i="7"/>
  <c r="J550" i="7"/>
  <c r="K550" i="7"/>
  <c r="J551" i="7"/>
  <c r="K551" i="7"/>
  <c r="J552" i="7"/>
  <c r="K552" i="7"/>
  <c r="J553" i="7"/>
  <c r="K553" i="7"/>
  <c r="J554" i="7"/>
  <c r="K554" i="7"/>
  <c r="J555" i="7"/>
  <c r="K555" i="7"/>
  <c r="J556" i="7"/>
  <c r="K556" i="7"/>
  <c r="J557" i="7"/>
  <c r="K557" i="7"/>
  <c r="J558" i="7"/>
  <c r="K558" i="7"/>
  <c r="J559" i="7"/>
  <c r="K559" i="7"/>
  <c r="J560" i="7"/>
  <c r="K560" i="7"/>
  <c r="J561" i="7"/>
  <c r="K561" i="7"/>
  <c r="J562" i="7"/>
  <c r="K562" i="7"/>
  <c r="J563" i="7"/>
  <c r="K563" i="7"/>
  <c r="J564" i="7"/>
  <c r="K564" i="7"/>
  <c r="J565" i="7"/>
  <c r="K565" i="7"/>
  <c r="J566" i="7"/>
  <c r="K566" i="7"/>
  <c r="J567" i="7"/>
  <c r="K567" i="7"/>
  <c r="J568" i="7"/>
  <c r="K568" i="7"/>
  <c r="J569" i="7"/>
  <c r="K569" i="7"/>
  <c r="J570" i="7"/>
  <c r="K570" i="7"/>
  <c r="J571" i="7"/>
  <c r="K571" i="7"/>
  <c r="J572" i="7"/>
  <c r="K572" i="7"/>
  <c r="J573" i="7"/>
  <c r="K573" i="7"/>
  <c r="J574" i="7"/>
  <c r="K574" i="7"/>
  <c r="J575" i="7"/>
  <c r="K575" i="7"/>
  <c r="J576" i="7"/>
  <c r="K576" i="7"/>
  <c r="J577" i="7"/>
  <c r="K577" i="7"/>
  <c r="J578" i="7"/>
  <c r="K578" i="7"/>
  <c r="J579" i="7"/>
  <c r="K579" i="7"/>
  <c r="J580" i="7"/>
  <c r="K580" i="7"/>
  <c r="J581" i="7"/>
  <c r="K581" i="7"/>
  <c r="J582" i="7"/>
  <c r="K582" i="7"/>
  <c r="J583" i="7"/>
  <c r="K583" i="7"/>
  <c r="J584" i="7"/>
  <c r="K584" i="7"/>
  <c r="J585" i="7"/>
  <c r="K585" i="7"/>
  <c r="J586" i="7"/>
  <c r="K586" i="7"/>
  <c r="J587" i="7"/>
  <c r="K587" i="7"/>
  <c r="J588" i="7"/>
  <c r="K588" i="7"/>
  <c r="J589" i="7"/>
  <c r="K589" i="7"/>
  <c r="J590" i="7"/>
  <c r="K590" i="7"/>
  <c r="J291" i="7"/>
  <c r="K291" i="7"/>
  <c r="J292" i="7"/>
  <c r="K292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K177" i="7"/>
  <c r="J178" i="7"/>
  <c r="K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J195" i="7"/>
  <c r="K195" i="7"/>
  <c r="J196" i="7"/>
  <c r="K196" i="7"/>
  <c r="J197" i="7"/>
  <c r="K197" i="7"/>
  <c r="J198" i="7"/>
  <c r="K198" i="7"/>
  <c r="J199" i="7"/>
  <c r="K199" i="7"/>
  <c r="J200" i="7"/>
  <c r="K200" i="7"/>
  <c r="J201" i="7"/>
  <c r="K201" i="7"/>
  <c r="J202" i="7"/>
  <c r="K202" i="7"/>
  <c r="J203" i="7"/>
  <c r="K203" i="7"/>
  <c r="J204" i="7"/>
  <c r="K204" i="7"/>
  <c r="J205" i="7"/>
  <c r="K205" i="7"/>
  <c r="J206" i="7"/>
  <c r="K206" i="7"/>
  <c r="J207" i="7"/>
  <c r="K207" i="7"/>
  <c r="J208" i="7"/>
  <c r="K208" i="7"/>
  <c r="J209" i="7"/>
  <c r="K209" i="7"/>
  <c r="J210" i="7"/>
  <c r="K210" i="7"/>
  <c r="J211" i="7"/>
  <c r="K211" i="7"/>
  <c r="J212" i="7"/>
  <c r="K212" i="7"/>
  <c r="J213" i="7"/>
  <c r="K213" i="7"/>
  <c r="J214" i="7"/>
  <c r="K214" i="7"/>
  <c r="J215" i="7"/>
  <c r="K215" i="7"/>
  <c r="J216" i="7"/>
  <c r="K216" i="7"/>
  <c r="J217" i="7"/>
  <c r="K217" i="7"/>
  <c r="J218" i="7"/>
  <c r="K218" i="7"/>
  <c r="J219" i="7"/>
  <c r="K219" i="7"/>
  <c r="J220" i="7"/>
  <c r="K220" i="7"/>
  <c r="J221" i="7"/>
  <c r="K221" i="7"/>
  <c r="J222" i="7"/>
  <c r="K222" i="7"/>
  <c r="J223" i="7"/>
  <c r="K223" i="7"/>
  <c r="J224" i="7"/>
  <c r="K224" i="7"/>
  <c r="J225" i="7"/>
  <c r="K225" i="7"/>
  <c r="J226" i="7"/>
  <c r="K226" i="7"/>
  <c r="J227" i="7"/>
  <c r="K227" i="7"/>
  <c r="J228" i="7"/>
  <c r="K228" i="7"/>
  <c r="J229" i="7"/>
  <c r="K229" i="7"/>
  <c r="J230" i="7"/>
  <c r="K230" i="7"/>
  <c r="J231" i="7"/>
  <c r="K231" i="7"/>
  <c r="J232" i="7"/>
  <c r="K232" i="7"/>
  <c r="J233" i="7"/>
  <c r="K233" i="7"/>
  <c r="J234" i="7"/>
  <c r="K234" i="7"/>
  <c r="J235" i="7"/>
  <c r="K235" i="7"/>
  <c r="J236" i="7"/>
  <c r="K236" i="7"/>
  <c r="J237" i="7"/>
  <c r="K237" i="7"/>
  <c r="J238" i="7"/>
  <c r="K238" i="7"/>
  <c r="J239" i="7"/>
  <c r="K239" i="7"/>
  <c r="J240" i="7"/>
  <c r="K240" i="7"/>
  <c r="J241" i="7"/>
  <c r="K241" i="7"/>
  <c r="J242" i="7"/>
  <c r="K242" i="7"/>
  <c r="J243" i="7"/>
  <c r="K243" i="7"/>
  <c r="J244" i="7"/>
  <c r="K244" i="7"/>
  <c r="J245" i="7"/>
  <c r="K245" i="7"/>
  <c r="J246" i="7"/>
  <c r="K246" i="7"/>
  <c r="J247" i="7"/>
  <c r="K247" i="7"/>
  <c r="J248" i="7"/>
  <c r="K248" i="7"/>
  <c r="J249" i="7"/>
  <c r="K249" i="7"/>
  <c r="J250" i="7"/>
  <c r="K250" i="7"/>
  <c r="J251" i="7"/>
  <c r="K251" i="7"/>
  <c r="J252" i="7"/>
  <c r="K252" i="7"/>
  <c r="J253" i="7"/>
  <c r="K253" i="7"/>
  <c r="J254" i="7"/>
  <c r="K254" i="7"/>
  <c r="J255" i="7"/>
  <c r="K255" i="7"/>
  <c r="J256" i="7"/>
  <c r="K256" i="7"/>
  <c r="J257" i="7"/>
  <c r="K257" i="7"/>
  <c r="J258" i="7"/>
  <c r="K258" i="7"/>
  <c r="J259" i="7"/>
  <c r="K259" i="7"/>
  <c r="J260" i="7"/>
  <c r="K260" i="7"/>
  <c r="J261" i="7"/>
  <c r="K261" i="7"/>
  <c r="J262" i="7"/>
  <c r="K262" i="7"/>
  <c r="J263" i="7"/>
  <c r="K263" i="7"/>
  <c r="J264" i="7"/>
  <c r="K264" i="7"/>
  <c r="J265" i="7"/>
  <c r="K265" i="7"/>
  <c r="J266" i="7"/>
  <c r="K266" i="7"/>
  <c r="J267" i="7"/>
  <c r="K267" i="7"/>
  <c r="J268" i="7"/>
  <c r="K268" i="7"/>
  <c r="J269" i="7"/>
  <c r="K269" i="7"/>
  <c r="J270" i="7"/>
  <c r="K270" i="7"/>
  <c r="J271" i="7"/>
  <c r="K271" i="7"/>
  <c r="J272" i="7"/>
  <c r="K272" i="7"/>
  <c r="J273" i="7"/>
  <c r="K273" i="7"/>
  <c r="J274" i="7"/>
  <c r="K274" i="7"/>
  <c r="J275" i="7"/>
  <c r="K275" i="7"/>
  <c r="J276" i="7"/>
  <c r="K276" i="7"/>
  <c r="J277" i="7"/>
  <c r="K277" i="7"/>
  <c r="J278" i="7"/>
  <c r="K278" i="7"/>
  <c r="J279" i="7"/>
  <c r="K279" i="7"/>
  <c r="J280" i="7"/>
  <c r="K280" i="7"/>
  <c r="J281" i="7"/>
  <c r="K281" i="7"/>
  <c r="J282" i="7"/>
  <c r="K282" i="7"/>
  <c r="J283" i="7"/>
  <c r="K283" i="7"/>
  <c r="J284" i="7"/>
  <c r="K284" i="7"/>
  <c r="J285" i="7"/>
  <c r="K285" i="7"/>
  <c r="J286" i="7"/>
  <c r="K286" i="7"/>
  <c r="J287" i="7"/>
  <c r="K287" i="7"/>
  <c r="J288" i="7"/>
  <c r="K288" i="7"/>
  <c r="J289" i="7"/>
  <c r="K289" i="7"/>
  <c r="J290" i="7"/>
  <c r="K290" i="7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K2" i="7"/>
  <c r="J2" i="7"/>
  <c r="N757" i="6" l="1"/>
  <c r="B764" i="6"/>
  <c r="B761" i="6"/>
  <c r="J585" i="8"/>
  <c r="B760" i="6"/>
  <c r="N583" i="4"/>
  <c r="B759" i="6"/>
  <c r="M583" i="2"/>
  <c r="B758" i="6"/>
  <c r="P600" i="1"/>
  <c r="M604" i="1" s="1"/>
  <c r="N600" i="1"/>
  <c r="B75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2" i="6"/>
  <c r="H753" i="6"/>
  <c r="H754" i="6" s="1"/>
  <c r="P579" i="8"/>
  <c r="H751" i="6"/>
  <c r="G751" i="6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6" i="8"/>
  <c r="C584" i="8"/>
  <c r="Q581" i="4"/>
  <c r="L579" i="8"/>
  <c r="K579" i="8"/>
  <c r="G579" i="8"/>
  <c r="F579" i="8"/>
  <c r="E579" i="8"/>
  <c r="H578" i="8"/>
  <c r="J578" i="8" s="1"/>
  <c r="M578" i="8" s="1"/>
  <c r="J577" i="8"/>
  <c r="M577" i="8" s="1"/>
  <c r="H577" i="8"/>
  <c r="H576" i="8"/>
  <c r="J576" i="8" s="1"/>
  <c r="M576" i="8" s="1"/>
  <c r="J575" i="8"/>
  <c r="M575" i="8" s="1"/>
  <c r="H575" i="8"/>
  <c r="H574" i="8"/>
  <c r="J574" i="8" s="1"/>
  <c r="M574" i="8" s="1"/>
  <c r="H573" i="8"/>
  <c r="J573" i="8" s="1"/>
  <c r="M573" i="8" s="1"/>
  <c r="H572" i="8"/>
  <c r="J572" i="8" s="1"/>
  <c r="M572" i="8" s="1"/>
  <c r="M571" i="8"/>
  <c r="H571" i="8"/>
  <c r="J571" i="8" s="1"/>
  <c r="J570" i="8"/>
  <c r="M570" i="8" s="1"/>
  <c r="H570" i="8"/>
  <c r="J569" i="8"/>
  <c r="M569" i="8" s="1"/>
  <c r="H569" i="8"/>
  <c r="H568" i="8"/>
  <c r="J568" i="8" s="1"/>
  <c r="M568" i="8" s="1"/>
  <c r="J567" i="8"/>
  <c r="M567" i="8" s="1"/>
  <c r="H567" i="8"/>
  <c r="H566" i="8"/>
  <c r="J566" i="8" s="1"/>
  <c r="M566" i="8" s="1"/>
  <c r="H565" i="8"/>
  <c r="J565" i="8" s="1"/>
  <c r="M565" i="8" s="1"/>
  <c r="H564" i="8"/>
  <c r="J564" i="8" s="1"/>
  <c r="M564" i="8" s="1"/>
  <c r="H563" i="8"/>
  <c r="J563" i="8" s="1"/>
  <c r="M563" i="8" s="1"/>
  <c r="M562" i="8"/>
  <c r="J562" i="8"/>
  <c r="H562" i="8"/>
  <c r="J561" i="8"/>
  <c r="M561" i="8" s="1"/>
  <c r="H561" i="8"/>
  <c r="H560" i="8"/>
  <c r="J560" i="8" s="1"/>
  <c r="M560" i="8" s="1"/>
  <c r="J559" i="8"/>
  <c r="M559" i="8" s="1"/>
  <c r="H559" i="8"/>
  <c r="H558" i="8"/>
  <c r="J558" i="8" s="1"/>
  <c r="M558" i="8" s="1"/>
  <c r="J557" i="8"/>
  <c r="M557" i="8" s="1"/>
  <c r="H557" i="8"/>
  <c r="H556" i="8"/>
  <c r="J556" i="8" s="1"/>
  <c r="M556" i="8" s="1"/>
  <c r="M555" i="8"/>
  <c r="J555" i="8"/>
  <c r="H555" i="8"/>
  <c r="J554" i="8"/>
  <c r="M554" i="8" s="1"/>
  <c r="H554" i="8"/>
  <c r="J553" i="8"/>
  <c r="M553" i="8" s="1"/>
  <c r="H553" i="8"/>
  <c r="H552" i="8"/>
  <c r="J552" i="8" s="1"/>
  <c r="M552" i="8" s="1"/>
  <c r="M551" i="8"/>
  <c r="J551" i="8"/>
  <c r="H551" i="8"/>
  <c r="M550" i="8"/>
  <c r="J550" i="8"/>
  <c r="H550" i="8"/>
  <c r="H549" i="8"/>
  <c r="J549" i="8" s="1"/>
  <c r="M549" i="8" s="1"/>
  <c r="H548" i="8"/>
  <c r="J548" i="8" s="1"/>
  <c r="M548" i="8" s="1"/>
  <c r="H547" i="8"/>
  <c r="J547" i="8" s="1"/>
  <c r="M547" i="8" s="1"/>
  <c r="M546" i="8"/>
  <c r="J546" i="8"/>
  <c r="H546" i="8"/>
  <c r="J545" i="8"/>
  <c r="M545" i="8" s="1"/>
  <c r="H545" i="8"/>
  <c r="H544" i="8"/>
  <c r="J544" i="8" s="1"/>
  <c r="M544" i="8" s="1"/>
  <c r="J543" i="8"/>
  <c r="M543" i="8" s="1"/>
  <c r="H543" i="8"/>
  <c r="H542" i="8"/>
  <c r="J542" i="8" s="1"/>
  <c r="M542" i="8" s="1"/>
  <c r="H541" i="8"/>
  <c r="J541" i="8" s="1"/>
  <c r="M541" i="8" s="1"/>
  <c r="H540" i="8"/>
  <c r="J540" i="8" s="1"/>
  <c r="M540" i="8" s="1"/>
  <c r="M539" i="8"/>
  <c r="H539" i="8"/>
  <c r="J539" i="8" s="1"/>
  <c r="J538" i="8"/>
  <c r="M538" i="8" s="1"/>
  <c r="H538" i="8"/>
  <c r="J537" i="8"/>
  <c r="M537" i="8" s="1"/>
  <c r="H537" i="8"/>
  <c r="H536" i="8"/>
  <c r="J536" i="8" s="1"/>
  <c r="M536" i="8" s="1"/>
  <c r="J535" i="8"/>
  <c r="M535" i="8" s="1"/>
  <c r="H535" i="8"/>
  <c r="H534" i="8"/>
  <c r="J534" i="8" s="1"/>
  <c r="M534" i="8" s="1"/>
  <c r="H533" i="8"/>
  <c r="J533" i="8" s="1"/>
  <c r="M533" i="8" s="1"/>
  <c r="H532" i="8"/>
  <c r="J532" i="8" s="1"/>
  <c r="M532" i="8" s="1"/>
  <c r="H531" i="8"/>
  <c r="J531" i="8" s="1"/>
  <c r="M531" i="8" s="1"/>
  <c r="M530" i="8"/>
  <c r="J530" i="8"/>
  <c r="H530" i="8"/>
  <c r="J529" i="8"/>
  <c r="M529" i="8" s="1"/>
  <c r="H529" i="8"/>
  <c r="H528" i="8"/>
  <c r="J528" i="8" s="1"/>
  <c r="M528" i="8" s="1"/>
  <c r="J527" i="8"/>
  <c r="M527" i="8" s="1"/>
  <c r="H527" i="8"/>
  <c r="H526" i="8"/>
  <c r="J526" i="8" s="1"/>
  <c r="M526" i="8" s="1"/>
  <c r="H525" i="8"/>
  <c r="J525" i="8" s="1"/>
  <c r="M525" i="8" s="1"/>
  <c r="H524" i="8"/>
  <c r="J524" i="8" s="1"/>
  <c r="M524" i="8" s="1"/>
  <c r="H523" i="8"/>
  <c r="J523" i="8" s="1"/>
  <c r="M523" i="8" s="1"/>
  <c r="J522" i="8"/>
  <c r="M522" i="8" s="1"/>
  <c r="H522" i="8"/>
  <c r="J521" i="8"/>
  <c r="M521" i="8" s="1"/>
  <c r="H521" i="8"/>
  <c r="H520" i="8"/>
  <c r="J520" i="8" s="1"/>
  <c r="M520" i="8" s="1"/>
  <c r="J519" i="8"/>
  <c r="M519" i="8" s="1"/>
  <c r="H519" i="8"/>
  <c r="M518" i="8"/>
  <c r="H518" i="8"/>
  <c r="J518" i="8" s="1"/>
  <c r="H517" i="8"/>
  <c r="J517" i="8" s="1"/>
  <c r="M517" i="8" s="1"/>
  <c r="H516" i="8"/>
  <c r="J516" i="8" s="1"/>
  <c r="M516" i="8" s="1"/>
  <c r="H515" i="8"/>
  <c r="J515" i="8" s="1"/>
  <c r="M515" i="8" s="1"/>
  <c r="M514" i="8"/>
  <c r="J514" i="8"/>
  <c r="H514" i="8"/>
  <c r="J513" i="8"/>
  <c r="M513" i="8" s="1"/>
  <c r="H513" i="8"/>
  <c r="H512" i="8"/>
  <c r="J512" i="8" s="1"/>
  <c r="M512" i="8" s="1"/>
  <c r="J511" i="8"/>
  <c r="M511" i="8" s="1"/>
  <c r="H511" i="8"/>
  <c r="H510" i="8"/>
  <c r="J510" i="8" s="1"/>
  <c r="M510" i="8" s="1"/>
  <c r="J509" i="8"/>
  <c r="M509" i="8" s="1"/>
  <c r="H509" i="8"/>
  <c r="H508" i="8"/>
  <c r="J508" i="8" s="1"/>
  <c r="M508" i="8" s="1"/>
  <c r="M507" i="8"/>
  <c r="J507" i="8"/>
  <c r="H507" i="8"/>
  <c r="J506" i="8"/>
  <c r="M506" i="8" s="1"/>
  <c r="H506" i="8"/>
  <c r="J505" i="8"/>
  <c r="M505" i="8" s="1"/>
  <c r="H505" i="8"/>
  <c r="H504" i="8"/>
  <c r="J504" i="8" s="1"/>
  <c r="M504" i="8" s="1"/>
  <c r="M503" i="8"/>
  <c r="J503" i="8"/>
  <c r="H503" i="8"/>
  <c r="M502" i="8"/>
  <c r="J502" i="8"/>
  <c r="H502" i="8"/>
  <c r="H501" i="8"/>
  <c r="J501" i="8" s="1"/>
  <c r="M501" i="8" s="1"/>
  <c r="H500" i="8"/>
  <c r="J500" i="8" s="1"/>
  <c r="M500" i="8" s="1"/>
  <c r="H499" i="8"/>
  <c r="J499" i="8" s="1"/>
  <c r="M499" i="8" s="1"/>
  <c r="M498" i="8"/>
  <c r="J498" i="8"/>
  <c r="H498" i="8"/>
  <c r="J497" i="8"/>
  <c r="M497" i="8" s="1"/>
  <c r="H497" i="8"/>
  <c r="H496" i="8"/>
  <c r="J496" i="8" s="1"/>
  <c r="M496" i="8" s="1"/>
  <c r="J495" i="8"/>
  <c r="M495" i="8" s="1"/>
  <c r="H495" i="8"/>
  <c r="M494" i="8"/>
  <c r="H494" i="8"/>
  <c r="J494" i="8" s="1"/>
  <c r="J493" i="8"/>
  <c r="M493" i="8" s="1"/>
  <c r="H493" i="8"/>
  <c r="H492" i="8"/>
  <c r="J492" i="8" s="1"/>
  <c r="M492" i="8" s="1"/>
  <c r="J491" i="8"/>
  <c r="M491" i="8" s="1"/>
  <c r="H491" i="8"/>
  <c r="M490" i="8"/>
  <c r="H490" i="8"/>
  <c r="J490" i="8" s="1"/>
  <c r="J489" i="8"/>
  <c r="M489" i="8" s="1"/>
  <c r="H489" i="8"/>
  <c r="H488" i="8"/>
  <c r="J488" i="8" s="1"/>
  <c r="M488" i="8" s="1"/>
  <c r="J487" i="8"/>
  <c r="M487" i="8" s="1"/>
  <c r="H487" i="8"/>
  <c r="M486" i="8"/>
  <c r="H486" i="8"/>
  <c r="J486" i="8" s="1"/>
  <c r="J485" i="8"/>
  <c r="M485" i="8" s="1"/>
  <c r="H485" i="8"/>
  <c r="H484" i="8"/>
  <c r="J484" i="8" s="1"/>
  <c r="M484" i="8" s="1"/>
  <c r="J483" i="8"/>
  <c r="M483" i="8" s="1"/>
  <c r="H483" i="8"/>
  <c r="M482" i="8"/>
  <c r="H482" i="8"/>
  <c r="J482" i="8" s="1"/>
  <c r="J481" i="8"/>
  <c r="M481" i="8" s="1"/>
  <c r="H481" i="8"/>
  <c r="H480" i="8"/>
  <c r="J480" i="8" s="1"/>
  <c r="M480" i="8" s="1"/>
  <c r="H479" i="8"/>
  <c r="J479" i="8" s="1"/>
  <c r="M479" i="8" s="1"/>
  <c r="H478" i="8"/>
  <c r="J478" i="8" s="1"/>
  <c r="M478" i="8" s="1"/>
  <c r="J477" i="8"/>
  <c r="M477" i="8" s="1"/>
  <c r="H477" i="8"/>
  <c r="H476" i="8"/>
  <c r="J476" i="8" s="1"/>
  <c r="M476" i="8" s="1"/>
  <c r="M475" i="8"/>
  <c r="J475" i="8"/>
  <c r="H475" i="8"/>
  <c r="H474" i="8"/>
  <c r="J474" i="8" s="1"/>
  <c r="M474" i="8" s="1"/>
  <c r="J473" i="8"/>
  <c r="M473" i="8" s="1"/>
  <c r="H473" i="8"/>
  <c r="H472" i="8"/>
  <c r="J472" i="8" s="1"/>
  <c r="M472" i="8" s="1"/>
  <c r="J471" i="8"/>
  <c r="M471" i="8" s="1"/>
  <c r="H471" i="8"/>
  <c r="M470" i="8"/>
  <c r="H470" i="8"/>
  <c r="J470" i="8" s="1"/>
  <c r="J469" i="8"/>
  <c r="M469" i="8" s="1"/>
  <c r="H469" i="8"/>
  <c r="H468" i="8"/>
  <c r="J468" i="8" s="1"/>
  <c r="M468" i="8" s="1"/>
  <c r="H467" i="8"/>
  <c r="J467" i="8" s="1"/>
  <c r="M467" i="8" s="1"/>
  <c r="H466" i="8"/>
  <c r="J466" i="8" s="1"/>
  <c r="M466" i="8" s="1"/>
  <c r="J465" i="8"/>
  <c r="M465" i="8" s="1"/>
  <c r="H465" i="8"/>
  <c r="H464" i="8"/>
  <c r="J464" i="8" s="1"/>
  <c r="M464" i="8" s="1"/>
  <c r="J463" i="8"/>
  <c r="M463" i="8" s="1"/>
  <c r="H463" i="8"/>
  <c r="H462" i="8"/>
  <c r="J462" i="8" s="1"/>
  <c r="M462" i="8" s="1"/>
  <c r="J461" i="8"/>
  <c r="M461" i="8" s="1"/>
  <c r="H461" i="8"/>
  <c r="H460" i="8"/>
  <c r="J460" i="8" s="1"/>
  <c r="M460" i="8" s="1"/>
  <c r="M459" i="8"/>
  <c r="J459" i="8"/>
  <c r="H459" i="8"/>
  <c r="H458" i="8"/>
  <c r="J458" i="8" s="1"/>
  <c r="M458" i="8" s="1"/>
  <c r="J457" i="8"/>
  <c r="M457" i="8" s="1"/>
  <c r="H457" i="8"/>
  <c r="H456" i="8"/>
  <c r="J456" i="8" s="1"/>
  <c r="M456" i="8" s="1"/>
  <c r="J455" i="8"/>
  <c r="M455" i="8" s="1"/>
  <c r="H455" i="8"/>
  <c r="H454" i="8"/>
  <c r="J454" i="8" s="1"/>
  <c r="M454" i="8" s="1"/>
  <c r="J453" i="8"/>
  <c r="M453" i="8" s="1"/>
  <c r="H453" i="8"/>
  <c r="H452" i="8"/>
  <c r="J452" i="8" s="1"/>
  <c r="M452" i="8" s="1"/>
  <c r="J451" i="8"/>
  <c r="M451" i="8" s="1"/>
  <c r="H451" i="8"/>
  <c r="H450" i="8"/>
  <c r="J450" i="8" s="1"/>
  <c r="M450" i="8" s="1"/>
  <c r="J449" i="8"/>
  <c r="M449" i="8" s="1"/>
  <c r="H449" i="8"/>
  <c r="H448" i="8"/>
  <c r="J448" i="8" s="1"/>
  <c r="M448" i="8" s="1"/>
  <c r="J447" i="8"/>
  <c r="M447" i="8" s="1"/>
  <c r="H447" i="8"/>
  <c r="H446" i="8"/>
  <c r="J446" i="8" s="1"/>
  <c r="M446" i="8" s="1"/>
  <c r="J445" i="8"/>
  <c r="M445" i="8" s="1"/>
  <c r="H445" i="8"/>
  <c r="H444" i="8"/>
  <c r="J444" i="8" s="1"/>
  <c r="M444" i="8" s="1"/>
  <c r="M443" i="8"/>
  <c r="J443" i="8"/>
  <c r="H443" i="8"/>
  <c r="J442" i="8"/>
  <c r="M442" i="8" s="1"/>
  <c r="H442" i="8"/>
  <c r="J441" i="8"/>
  <c r="M441" i="8" s="1"/>
  <c r="H441" i="8"/>
  <c r="M440" i="8"/>
  <c r="H440" i="8"/>
  <c r="J440" i="8" s="1"/>
  <c r="H439" i="8"/>
  <c r="J439" i="8" s="1"/>
  <c r="M439" i="8" s="1"/>
  <c r="J438" i="8"/>
  <c r="M438" i="8" s="1"/>
  <c r="H438" i="8"/>
  <c r="H437" i="8"/>
  <c r="J437" i="8" s="1"/>
  <c r="M437" i="8" s="1"/>
  <c r="M436" i="8"/>
  <c r="H436" i="8"/>
  <c r="J436" i="8" s="1"/>
  <c r="J435" i="8"/>
  <c r="M435" i="8" s="1"/>
  <c r="H435" i="8"/>
  <c r="J434" i="8"/>
  <c r="M434" i="8" s="1"/>
  <c r="H434" i="8"/>
  <c r="J433" i="8"/>
  <c r="M433" i="8" s="1"/>
  <c r="H433" i="8"/>
  <c r="M432" i="8"/>
  <c r="H432" i="8"/>
  <c r="J432" i="8" s="1"/>
  <c r="M431" i="8"/>
  <c r="J431" i="8"/>
  <c r="H431" i="8"/>
  <c r="H430" i="8"/>
  <c r="J430" i="8" s="1"/>
  <c r="M430" i="8" s="1"/>
  <c r="J429" i="8"/>
  <c r="M429" i="8" s="1"/>
  <c r="H429" i="8"/>
  <c r="H428" i="8"/>
  <c r="J428" i="8" s="1"/>
  <c r="M428" i="8" s="1"/>
  <c r="M427" i="8"/>
  <c r="J427" i="8"/>
  <c r="H427" i="8"/>
  <c r="J426" i="8"/>
  <c r="M426" i="8" s="1"/>
  <c r="H426" i="8"/>
  <c r="J425" i="8"/>
  <c r="M425" i="8" s="1"/>
  <c r="H425" i="8"/>
  <c r="M424" i="8"/>
  <c r="H424" i="8"/>
  <c r="J424" i="8" s="1"/>
  <c r="H423" i="8"/>
  <c r="J423" i="8" s="1"/>
  <c r="M423" i="8" s="1"/>
  <c r="J422" i="8"/>
  <c r="M422" i="8" s="1"/>
  <c r="H422" i="8"/>
  <c r="H421" i="8"/>
  <c r="J421" i="8" s="1"/>
  <c r="M421" i="8" s="1"/>
  <c r="M420" i="8"/>
  <c r="H420" i="8"/>
  <c r="J420" i="8" s="1"/>
  <c r="J419" i="8"/>
  <c r="M419" i="8" s="1"/>
  <c r="H419" i="8"/>
  <c r="J418" i="8"/>
  <c r="M418" i="8" s="1"/>
  <c r="H418" i="8"/>
  <c r="J417" i="8"/>
  <c r="M417" i="8" s="1"/>
  <c r="H417" i="8"/>
  <c r="M416" i="8"/>
  <c r="H416" i="8"/>
  <c r="J416" i="8" s="1"/>
  <c r="M415" i="8"/>
  <c r="J415" i="8"/>
  <c r="H415" i="8"/>
  <c r="H414" i="8"/>
  <c r="J414" i="8" s="1"/>
  <c r="M414" i="8" s="1"/>
  <c r="J413" i="8"/>
  <c r="M413" i="8" s="1"/>
  <c r="H413" i="8"/>
  <c r="H412" i="8"/>
  <c r="J412" i="8" s="1"/>
  <c r="M412" i="8" s="1"/>
  <c r="J411" i="8"/>
  <c r="M411" i="8" s="1"/>
  <c r="H411" i="8"/>
  <c r="H410" i="8"/>
  <c r="J410" i="8" s="1"/>
  <c r="M410" i="8" s="1"/>
  <c r="J409" i="8"/>
  <c r="M409" i="8" s="1"/>
  <c r="H409" i="8"/>
  <c r="H408" i="8"/>
  <c r="J408" i="8" s="1"/>
  <c r="M408" i="8" s="1"/>
  <c r="H407" i="8"/>
  <c r="J407" i="8" s="1"/>
  <c r="M407" i="8" s="1"/>
  <c r="H406" i="8"/>
  <c r="J406" i="8" s="1"/>
  <c r="M406" i="8" s="1"/>
  <c r="J405" i="8"/>
  <c r="M405" i="8" s="1"/>
  <c r="H405" i="8"/>
  <c r="M404" i="8"/>
  <c r="H404" i="8"/>
  <c r="J404" i="8" s="1"/>
  <c r="J403" i="8"/>
  <c r="M403" i="8" s="1"/>
  <c r="H403" i="8"/>
  <c r="H402" i="8"/>
  <c r="J402" i="8" s="1"/>
  <c r="M402" i="8" s="1"/>
  <c r="J401" i="8"/>
  <c r="M401" i="8" s="1"/>
  <c r="H401" i="8"/>
  <c r="H400" i="8"/>
  <c r="J400" i="8" s="1"/>
  <c r="M400" i="8" s="1"/>
  <c r="J399" i="8"/>
  <c r="M399" i="8" s="1"/>
  <c r="H399" i="8"/>
  <c r="H398" i="8"/>
  <c r="J398" i="8" s="1"/>
  <c r="M398" i="8" s="1"/>
  <c r="H397" i="8"/>
  <c r="J397" i="8" s="1"/>
  <c r="M397" i="8" s="1"/>
  <c r="M396" i="8"/>
  <c r="H396" i="8"/>
  <c r="J396" i="8" s="1"/>
  <c r="H395" i="8"/>
  <c r="J395" i="8" s="1"/>
  <c r="M395" i="8" s="1"/>
  <c r="H394" i="8"/>
  <c r="J394" i="8" s="1"/>
  <c r="M394" i="8" s="1"/>
  <c r="J393" i="8"/>
  <c r="M393" i="8" s="1"/>
  <c r="H393" i="8"/>
  <c r="H392" i="8"/>
  <c r="J392" i="8" s="1"/>
  <c r="M392" i="8" s="1"/>
  <c r="J391" i="8"/>
  <c r="M391" i="8" s="1"/>
  <c r="H391" i="8"/>
  <c r="H390" i="8"/>
  <c r="J390" i="8" s="1"/>
  <c r="M390" i="8" s="1"/>
  <c r="J389" i="8"/>
  <c r="M389" i="8" s="1"/>
  <c r="H389" i="8"/>
  <c r="M388" i="8"/>
  <c r="H388" i="8"/>
  <c r="J388" i="8" s="1"/>
  <c r="J387" i="8"/>
  <c r="M387" i="8" s="1"/>
  <c r="H387" i="8"/>
  <c r="H386" i="8"/>
  <c r="J386" i="8" s="1"/>
  <c r="M386" i="8" s="1"/>
  <c r="H385" i="8"/>
  <c r="J385" i="8" s="1"/>
  <c r="M385" i="8" s="1"/>
  <c r="M384" i="8"/>
  <c r="H384" i="8"/>
  <c r="J384" i="8" s="1"/>
  <c r="H383" i="8"/>
  <c r="J383" i="8" s="1"/>
  <c r="M383" i="8" s="1"/>
  <c r="H382" i="8"/>
  <c r="J382" i="8" s="1"/>
  <c r="M382" i="8" s="1"/>
  <c r="J381" i="8"/>
  <c r="M381" i="8" s="1"/>
  <c r="H381" i="8"/>
  <c r="M380" i="8"/>
  <c r="H380" i="8"/>
  <c r="J380" i="8" s="1"/>
  <c r="J379" i="8"/>
  <c r="M379" i="8" s="1"/>
  <c r="H379" i="8"/>
  <c r="H378" i="8"/>
  <c r="J378" i="8" s="1"/>
  <c r="M378" i="8" s="1"/>
  <c r="J377" i="8"/>
  <c r="M377" i="8" s="1"/>
  <c r="H377" i="8"/>
  <c r="H376" i="8"/>
  <c r="J376" i="8" s="1"/>
  <c r="M376" i="8" s="1"/>
  <c r="J375" i="8"/>
  <c r="M375" i="8" s="1"/>
  <c r="H375" i="8"/>
  <c r="H374" i="8"/>
  <c r="J374" i="8" s="1"/>
  <c r="M374" i="8" s="1"/>
  <c r="H373" i="8"/>
  <c r="J373" i="8" s="1"/>
  <c r="M373" i="8" s="1"/>
  <c r="M372" i="8"/>
  <c r="H372" i="8"/>
  <c r="J372" i="8" s="1"/>
  <c r="H371" i="8"/>
  <c r="J371" i="8" s="1"/>
  <c r="M371" i="8" s="1"/>
  <c r="H370" i="8"/>
  <c r="J370" i="8" s="1"/>
  <c r="M370" i="8" s="1"/>
  <c r="J369" i="8"/>
  <c r="M369" i="8" s="1"/>
  <c r="H369" i="8"/>
  <c r="M368" i="8"/>
  <c r="H368" i="8"/>
  <c r="J368" i="8" s="1"/>
  <c r="J367" i="8"/>
  <c r="M367" i="8" s="1"/>
  <c r="H367" i="8"/>
  <c r="H366" i="8"/>
  <c r="J366" i="8" s="1"/>
  <c r="M366" i="8" s="1"/>
  <c r="J365" i="8"/>
  <c r="M365" i="8" s="1"/>
  <c r="H365" i="8"/>
  <c r="H364" i="8"/>
  <c r="J364" i="8" s="1"/>
  <c r="M364" i="8" s="1"/>
  <c r="J363" i="8"/>
  <c r="M363" i="8" s="1"/>
  <c r="H363" i="8"/>
  <c r="H362" i="8"/>
  <c r="J362" i="8" s="1"/>
  <c r="M362" i="8" s="1"/>
  <c r="J361" i="8"/>
  <c r="M361" i="8" s="1"/>
  <c r="H361" i="8"/>
  <c r="H360" i="8"/>
  <c r="J360" i="8" s="1"/>
  <c r="M360" i="8" s="1"/>
  <c r="H359" i="8"/>
  <c r="J359" i="8" s="1"/>
  <c r="M359" i="8" s="1"/>
  <c r="H358" i="8"/>
  <c r="J358" i="8" s="1"/>
  <c r="M358" i="8" s="1"/>
  <c r="J357" i="8"/>
  <c r="M357" i="8" s="1"/>
  <c r="H357" i="8"/>
  <c r="M356" i="8"/>
  <c r="H356" i="8"/>
  <c r="J356" i="8" s="1"/>
  <c r="J355" i="8"/>
  <c r="M355" i="8" s="1"/>
  <c r="H355" i="8"/>
  <c r="H354" i="8"/>
  <c r="J354" i="8" s="1"/>
  <c r="M354" i="8" s="1"/>
  <c r="J353" i="8"/>
  <c r="M353" i="8" s="1"/>
  <c r="H353" i="8"/>
  <c r="H352" i="8"/>
  <c r="J352" i="8" s="1"/>
  <c r="M352" i="8" s="1"/>
  <c r="J351" i="8"/>
  <c r="M351" i="8" s="1"/>
  <c r="H351" i="8"/>
  <c r="H350" i="8"/>
  <c r="J350" i="8" s="1"/>
  <c r="M350" i="8" s="1"/>
  <c r="J349" i="8"/>
  <c r="M349" i="8" s="1"/>
  <c r="H349" i="8"/>
  <c r="M348" i="8"/>
  <c r="H348" i="8"/>
  <c r="J348" i="8" s="1"/>
  <c r="J347" i="8"/>
  <c r="M347" i="8" s="1"/>
  <c r="H347" i="8"/>
  <c r="H346" i="8"/>
  <c r="J346" i="8" s="1"/>
  <c r="M346" i="8" s="1"/>
  <c r="H345" i="8"/>
  <c r="J345" i="8" s="1"/>
  <c r="M345" i="8" s="1"/>
  <c r="H344" i="8"/>
  <c r="J344" i="8" s="1"/>
  <c r="M344" i="8" s="1"/>
  <c r="J343" i="8"/>
  <c r="M343" i="8" s="1"/>
  <c r="H343" i="8"/>
  <c r="H342" i="8"/>
  <c r="J342" i="8" s="1"/>
  <c r="M342" i="8" s="1"/>
  <c r="J341" i="8"/>
  <c r="M341" i="8" s="1"/>
  <c r="H341" i="8"/>
  <c r="H340" i="8"/>
  <c r="J340" i="8" s="1"/>
  <c r="M340" i="8" s="1"/>
  <c r="J339" i="8"/>
  <c r="M339" i="8" s="1"/>
  <c r="H339" i="8"/>
  <c r="H338" i="8"/>
  <c r="J338" i="8" s="1"/>
  <c r="M338" i="8" s="1"/>
  <c r="J337" i="8"/>
  <c r="M337" i="8" s="1"/>
  <c r="H337" i="8"/>
  <c r="M336" i="8"/>
  <c r="H336" i="8"/>
  <c r="J336" i="8" s="1"/>
  <c r="J335" i="8"/>
  <c r="M335" i="8" s="1"/>
  <c r="H335" i="8"/>
  <c r="H334" i="8"/>
  <c r="J334" i="8" s="1"/>
  <c r="M334" i="8" s="1"/>
  <c r="H333" i="8"/>
  <c r="J333" i="8" s="1"/>
  <c r="M333" i="8" s="1"/>
  <c r="M332" i="8"/>
  <c r="H332" i="8"/>
  <c r="J332" i="8" s="1"/>
  <c r="H331" i="8"/>
  <c r="J331" i="8" s="1"/>
  <c r="M331" i="8" s="1"/>
  <c r="H330" i="8"/>
  <c r="J330" i="8" s="1"/>
  <c r="M330" i="8" s="1"/>
  <c r="J329" i="8"/>
  <c r="M329" i="8" s="1"/>
  <c r="H329" i="8"/>
  <c r="H328" i="8"/>
  <c r="J328" i="8" s="1"/>
  <c r="M328" i="8" s="1"/>
  <c r="J327" i="8"/>
  <c r="M327" i="8" s="1"/>
  <c r="H327" i="8"/>
  <c r="H326" i="8"/>
  <c r="J326" i="8" s="1"/>
  <c r="M326" i="8" s="1"/>
  <c r="J325" i="8"/>
  <c r="M325" i="8" s="1"/>
  <c r="H325" i="8"/>
  <c r="M324" i="8"/>
  <c r="H324" i="8"/>
  <c r="J324" i="8" s="1"/>
  <c r="J323" i="8"/>
  <c r="M323" i="8" s="1"/>
  <c r="H323" i="8"/>
  <c r="H322" i="8"/>
  <c r="J322" i="8" s="1"/>
  <c r="M322" i="8" s="1"/>
  <c r="H321" i="8"/>
  <c r="J321" i="8" s="1"/>
  <c r="M321" i="8" s="1"/>
  <c r="H320" i="8"/>
  <c r="J320" i="8" s="1"/>
  <c r="M320" i="8" s="1"/>
  <c r="J319" i="8"/>
  <c r="M319" i="8" s="1"/>
  <c r="H319" i="8"/>
  <c r="H318" i="8"/>
  <c r="J318" i="8" s="1"/>
  <c r="M318" i="8" s="1"/>
  <c r="J317" i="8"/>
  <c r="M317" i="8" s="1"/>
  <c r="H317" i="8"/>
  <c r="H316" i="8"/>
  <c r="J316" i="8" s="1"/>
  <c r="M316" i="8" s="1"/>
  <c r="J315" i="8"/>
  <c r="M315" i="8" s="1"/>
  <c r="H315" i="8"/>
  <c r="H314" i="8"/>
  <c r="J314" i="8" s="1"/>
  <c r="M314" i="8" s="1"/>
  <c r="J313" i="8"/>
  <c r="M313" i="8" s="1"/>
  <c r="H313" i="8"/>
  <c r="H312" i="8"/>
  <c r="J312" i="8" s="1"/>
  <c r="M312" i="8" s="1"/>
  <c r="H311" i="8"/>
  <c r="J311" i="8" s="1"/>
  <c r="M311" i="8" s="1"/>
  <c r="H310" i="8"/>
  <c r="J310" i="8" s="1"/>
  <c r="M310" i="8" s="1"/>
  <c r="J309" i="8"/>
  <c r="M309" i="8" s="1"/>
  <c r="H309" i="8"/>
  <c r="M308" i="8"/>
  <c r="H308" i="8"/>
  <c r="J308" i="8" s="1"/>
  <c r="J307" i="8"/>
  <c r="M307" i="8" s="1"/>
  <c r="H307" i="8"/>
  <c r="H306" i="8"/>
  <c r="J306" i="8" s="1"/>
  <c r="M306" i="8" s="1"/>
  <c r="J305" i="8"/>
  <c r="M305" i="8" s="1"/>
  <c r="H305" i="8"/>
  <c r="H304" i="8"/>
  <c r="J304" i="8" s="1"/>
  <c r="M304" i="8" s="1"/>
  <c r="J303" i="8"/>
  <c r="M303" i="8" s="1"/>
  <c r="H303" i="8"/>
  <c r="H302" i="8"/>
  <c r="J302" i="8" s="1"/>
  <c r="M302" i="8" s="1"/>
  <c r="H301" i="8"/>
  <c r="J301" i="8" s="1"/>
  <c r="M301" i="8" s="1"/>
  <c r="M300" i="8"/>
  <c r="H300" i="8"/>
  <c r="J300" i="8" s="1"/>
  <c r="H299" i="8"/>
  <c r="J299" i="8" s="1"/>
  <c r="M299" i="8" s="1"/>
  <c r="H298" i="8"/>
  <c r="J298" i="8" s="1"/>
  <c r="M298" i="8" s="1"/>
  <c r="J297" i="8"/>
  <c r="M297" i="8" s="1"/>
  <c r="H297" i="8"/>
  <c r="H296" i="8"/>
  <c r="J296" i="8" s="1"/>
  <c r="M296" i="8" s="1"/>
  <c r="J295" i="8"/>
  <c r="M295" i="8" s="1"/>
  <c r="H295" i="8"/>
  <c r="H294" i="8"/>
  <c r="J294" i="8" s="1"/>
  <c r="M294" i="8" s="1"/>
  <c r="J293" i="8"/>
  <c r="M293" i="8" s="1"/>
  <c r="H293" i="8"/>
  <c r="M292" i="8"/>
  <c r="H292" i="8"/>
  <c r="J292" i="8" s="1"/>
  <c r="J291" i="8"/>
  <c r="M291" i="8" s="1"/>
  <c r="H291" i="8"/>
  <c r="M290" i="8"/>
  <c r="H290" i="8"/>
  <c r="J290" i="8" s="1"/>
  <c r="J289" i="8"/>
  <c r="M289" i="8" s="1"/>
  <c r="H289" i="8"/>
  <c r="M288" i="8"/>
  <c r="H288" i="8"/>
  <c r="J288" i="8" s="1"/>
  <c r="J287" i="8"/>
  <c r="M287" i="8" s="1"/>
  <c r="H287" i="8"/>
  <c r="M286" i="8"/>
  <c r="H286" i="8"/>
  <c r="J286" i="8" s="1"/>
  <c r="J285" i="8"/>
  <c r="M285" i="8" s="1"/>
  <c r="H285" i="8"/>
  <c r="M284" i="8"/>
  <c r="H284" i="8"/>
  <c r="J284" i="8" s="1"/>
  <c r="J283" i="8"/>
  <c r="M283" i="8" s="1"/>
  <c r="H283" i="8"/>
  <c r="M282" i="8"/>
  <c r="H282" i="8"/>
  <c r="J282" i="8" s="1"/>
  <c r="J281" i="8"/>
  <c r="M281" i="8" s="1"/>
  <c r="H281" i="8"/>
  <c r="M280" i="8"/>
  <c r="H280" i="8"/>
  <c r="J280" i="8" s="1"/>
  <c r="J279" i="8"/>
  <c r="M279" i="8" s="1"/>
  <c r="H279" i="8"/>
  <c r="M278" i="8"/>
  <c r="H278" i="8"/>
  <c r="J278" i="8" s="1"/>
  <c r="J277" i="8"/>
  <c r="M277" i="8" s="1"/>
  <c r="H277" i="8"/>
  <c r="M276" i="8"/>
  <c r="H276" i="8"/>
  <c r="J276" i="8" s="1"/>
  <c r="J275" i="8"/>
  <c r="M275" i="8" s="1"/>
  <c r="H275" i="8"/>
  <c r="M274" i="8"/>
  <c r="H274" i="8"/>
  <c r="J274" i="8" s="1"/>
  <c r="J273" i="8"/>
  <c r="M273" i="8" s="1"/>
  <c r="H273" i="8"/>
  <c r="M272" i="8"/>
  <c r="H272" i="8"/>
  <c r="J272" i="8" s="1"/>
  <c r="J271" i="8"/>
  <c r="M271" i="8" s="1"/>
  <c r="H271" i="8"/>
  <c r="M270" i="8"/>
  <c r="H270" i="8"/>
  <c r="J270" i="8" s="1"/>
  <c r="J269" i="8"/>
  <c r="M269" i="8" s="1"/>
  <c r="H269" i="8"/>
  <c r="M268" i="8"/>
  <c r="H268" i="8"/>
  <c r="J268" i="8" s="1"/>
  <c r="J267" i="8"/>
  <c r="M267" i="8" s="1"/>
  <c r="H267" i="8"/>
  <c r="M266" i="8"/>
  <c r="H266" i="8"/>
  <c r="J266" i="8" s="1"/>
  <c r="J265" i="8"/>
  <c r="M265" i="8" s="1"/>
  <c r="H265" i="8"/>
  <c r="M264" i="8"/>
  <c r="H264" i="8"/>
  <c r="J264" i="8" s="1"/>
  <c r="J263" i="8"/>
  <c r="M263" i="8" s="1"/>
  <c r="H263" i="8"/>
  <c r="M262" i="8"/>
  <c r="H262" i="8"/>
  <c r="J262" i="8" s="1"/>
  <c r="J261" i="8"/>
  <c r="M261" i="8" s="1"/>
  <c r="H261" i="8"/>
  <c r="M260" i="8"/>
  <c r="H260" i="8"/>
  <c r="J260" i="8" s="1"/>
  <c r="J259" i="8"/>
  <c r="M259" i="8" s="1"/>
  <c r="H259" i="8"/>
  <c r="H258" i="8"/>
  <c r="J258" i="8" s="1"/>
  <c r="M258" i="8" s="1"/>
  <c r="J257" i="8"/>
  <c r="M257" i="8" s="1"/>
  <c r="H257" i="8"/>
  <c r="H256" i="8"/>
  <c r="J256" i="8" s="1"/>
  <c r="M256" i="8" s="1"/>
  <c r="J255" i="8"/>
  <c r="M255" i="8" s="1"/>
  <c r="H255" i="8"/>
  <c r="H254" i="8"/>
  <c r="J254" i="8" s="1"/>
  <c r="M254" i="8" s="1"/>
  <c r="M253" i="8"/>
  <c r="J253" i="8"/>
  <c r="H253" i="8"/>
  <c r="H252" i="8"/>
  <c r="J252" i="8" s="1"/>
  <c r="M252" i="8" s="1"/>
  <c r="J251" i="8"/>
  <c r="M251" i="8" s="1"/>
  <c r="H251" i="8"/>
  <c r="H250" i="8"/>
  <c r="J250" i="8" s="1"/>
  <c r="M250" i="8" s="1"/>
  <c r="M249" i="8"/>
  <c r="J249" i="8"/>
  <c r="H249" i="8"/>
  <c r="J248" i="8"/>
  <c r="M248" i="8" s="1"/>
  <c r="H248" i="8"/>
  <c r="H247" i="8"/>
  <c r="J247" i="8" s="1"/>
  <c r="M247" i="8" s="1"/>
  <c r="H246" i="8"/>
  <c r="J246" i="8" s="1"/>
  <c r="M246" i="8" s="1"/>
  <c r="H245" i="8"/>
  <c r="J245" i="8" s="1"/>
  <c r="M245" i="8" s="1"/>
  <c r="J244" i="8"/>
  <c r="M244" i="8" s="1"/>
  <c r="H244" i="8"/>
  <c r="H243" i="8"/>
  <c r="J243" i="8" s="1"/>
  <c r="M243" i="8" s="1"/>
  <c r="M242" i="8"/>
  <c r="H242" i="8"/>
  <c r="J242" i="8" s="1"/>
  <c r="H241" i="8"/>
  <c r="J241" i="8" s="1"/>
  <c r="M241" i="8" s="1"/>
  <c r="H240" i="8"/>
  <c r="J240" i="8" s="1"/>
  <c r="M240" i="8" s="1"/>
  <c r="J239" i="8"/>
  <c r="M239" i="8" s="1"/>
  <c r="H239" i="8"/>
  <c r="H238" i="8"/>
  <c r="J238" i="8" s="1"/>
  <c r="M238" i="8" s="1"/>
  <c r="J237" i="8"/>
  <c r="M237" i="8" s="1"/>
  <c r="H237" i="8"/>
  <c r="H236" i="8"/>
  <c r="J236" i="8" s="1"/>
  <c r="M236" i="8" s="1"/>
  <c r="J235" i="8"/>
  <c r="M235" i="8" s="1"/>
  <c r="H235" i="8"/>
  <c r="H234" i="8"/>
  <c r="J234" i="8" s="1"/>
  <c r="M234" i="8" s="1"/>
  <c r="M233" i="8"/>
  <c r="H233" i="8"/>
  <c r="J233" i="8" s="1"/>
  <c r="M232" i="8"/>
  <c r="J232" i="8"/>
  <c r="H232" i="8"/>
  <c r="H231" i="8"/>
  <c r="J231" i="8" s="1"/>
  <c r="M231" i="8" s="1"/>
  <c r="M230" i="8"/>
  <c r="H230" i="8"/>
  <c r="J230" i="8" s="1"/>
  <c r="J229" i="8"/>
  <c r="M229" i="8" s="1"/>
  <c r="H229" i="8"/>
  <c r="H228" i="8"/>
  <c r="J228" i="8" s="1"/>
  <c r="M228" i="8" s="1"/>
  <c r="H227" i="8"/>
  <c r="J227" i="8" s="1"/>
  <c r="M227" i="8" s="1"/>
  <c r="H226" i="8"/>
  <c r="J226" i="8" s="1"/>
  <c r="M226" i="8" s="1"/>
  <c r="M225" i="8"/>
  <c r="J225" i="8"/>
  <c r="H225" i="8"/>
  <c r="H224" i="8"/>
  <c r="J224" i="8" s="1"/>
  <c r="M224" i="8" s="1"/>
  <c r="H223" i="8"/>
  <c r="J223" i="8" s="1"/>
  <c r="M223" i="8" s="1"/>
  <c r="M222" i="8"/>
  <c r="H222" i="8"/>
  <c r="J222" i="8" s="1"/>
  <c r="H221" i="8"/>
  <c r="J221" i="8" s="1"/>
  <c r="M221" i="8" s="1"/>
  <c r="J220" i="8"/>
  <c r="M220" i="8" s="1"/>
  <c r="H220" i="8"/>
  <c r="H219" i="8"/>
  <c r="J219" i="8" s="1"/>
  <c r="M219" i="8" s="1"/>
  <c r="M218" i="8"/>
  <c r="H218" i="8"/>
  <c r="J218" i="8" s="1"/>
  <c r="J217" i="8"/>
  <c r="M217" i="8" s="1"/>
  <c r="H217" i="8"/>
  <c r="H216" i="8"/>
  <c r="J216" i="8" s="1"/>
  <c r="M216" i="8" s="1"/>
  <c r="J215" i="8"/>
  <c r="M215" i="8" s="1"/>
  <c r="H215" i="8"/>
  <c r="H214" i="8"/>
  <c r="J214" i="8" s="1"/>
  <c r="M214" i="8" s="1"/>
  <c r="M213" i="8"/>
  <c r="H213" i="8"/>
  <c r="J213" i="8" s="1"/>
  <c r="J212" i="8"/>
  <c r="M212" i="8" s="1"/>
  <c r="H212" i="8"/>
  <c r="H211" i="8"/>
  <c r="J211" i="8" s="1"/>
  <c r="M211" i="8" s="1"/>
  <c r="H210" i="8"/>
  <c r="J210" i="8" s="1"/>
  <c r="M210" i="8" s="1"/>
  <c r="H209" i="8"/>
  <c r="J209" i="8" s="1"/>
  <c r="M209" i="8" s="1"/>
  <c r="M208" i="8"/>
  <c r="H208" i="8"/>
  <c r="J208" i="8" s="1"/>
  <c r="J207" i="8"/>
  <c r="M207" i="8" s="1"/>
  <c r="H207" i="8"/>
  <c r="H206" i="8"/>
  <c r="J206" i="8" s="1"/>
  <c r="M206" i="8" s="1"/>
  <c r="J205" i="8"/>
  <c r="M205" i="8" s="1"/>
  <c r="H205" i="8"/>
  <c r="J204" i="8"/>
  <c r="M204" i="8" s="1"/>
  <c r="H204" i="8"/>
  <c r="J203" i="8"/>
  <c r="M203" i="8" s="1"/>
  <c r="H203" i="8"/>
  <c r="M202" i="8"/>
  <c r="H202" i="8"/>
  <c r="J202" i="8" s="1"/>
  <c r="H201" i="8"/>
  <c r="J201" i="8" s="1"/>
  <c r="M201" i="8" s="1"/>
  <c r="J200" i="8"/>
  <c r="M200" i="8" s="1"/>
  <c r="H200" i="8"/>
  <c r="J199" i="8"/>
  <c r="M199" i="8" s="1"/>
  <c r="H199" i="8"/>
  <c r="M198" i="8"/>
  <c r="H198" i="8"/>
  <c r="J198" i="8" s="1"/>
  <c r="H197" i="8"/>
  <c r="J197" i="8" s="1"/>
  <c r="M197" i="8" s="1"/>
  <c r="H196" i="8"/>
  <c r="J196" i="8" s="1"/>
  <c r="M196" i="8" s="1"/>
  <c r="H195" i="8"/>
  <c r="J195" i="8" s="1"/>
  <c r="M195" i="8" s="1"/>
  <c r="H194" i="8"/>
  <c r="J194" i="8" s="1"/>
  <c r="M194" i="8" s="1"/>
  <c r="J193" i="8"/>
  <c r="M193" i="8" s="1"/>
  <c r="H193" i="8"/>
  <c r="H192" i="8"/>
  <c r="J192" i="8" s="1"/>
  <c r="M192" i="8" s="1"/>
  <c r="H191" i="8"/>
  <c r="J191" i="8" s="1"/>
  <c r="M191" i="8" s="1"/>
  <c r="H190" i="8"/>
  <c r="J190" i="8" s="1"/>
  <c r="M190" i="8" s="1"/>
  <c r="J189" i="8"/>
  <c r="M189" i="8" s="1"/>
  <c r="H189" i="8"/>
  <c r="J188" i="8"/>
  <c r="M188" i="8" s="1"/>
  <c r="H188" i="8"/>
  <c r="J187" i="8"/>
  <c r="M187" i="8" s="1"/>
  <c r="H187" i="8"/>
  <c r="M186" i="8"/>
  <c r="H186" i="8"/>
  <c r="J186" i="8" s="1"/>
  <c r="H185" i="8"/>
  <c r="J185" i="8" s="1"/>
  <c r="M185" i="8" s="1"/>
  <c r="J184" i="8"/>
  <c r="M184" i="8" s="1"/>
  <c r="H184" i="8"/>
  <c r="J183" i="8"/>
  <c r="M183" i="8" s="1"/>
  <c r="H183" i="8"/>
  <c r="M182" i="8"/>
  <c r="H182" i="8"/>
  <c r="J182" i="8" s="1"/>
  <c r="H181" i="8"/>
  <c r="J181" i="8" s="1"/>
  <c r="M181" i="8" s="1"/>
  <c r="H180" i="8"/>
  <c r="J180" i="8" s="1"/>
  <c r="M180" i="8" s="1"/>
  <c r="H179" i="8"/>
  <c r="J179" i="8" s="1"/>
  <c r="M179" i="8" s="1"/>
  <c r="H178" i="8"/>
  <c r="J178" i="8" s="1"/>
  <c r="M178" i="8" s="1"/>
  <c r="J177" i="8"/>
  <c r="M177" i="8" s="1"/>
  <c r="H177" i="8"/>
  <c r="H176" i="8"/>
  <c r="J176" i="8" s="1"/>
  <c r="M176" i="8" s="1"/>
  <c r="H175" i="8"/>
  <c r="J175" i="8" s="1"/>
  <c r="M175" i="8" s="1"/>
  <c r="H174" i="8"/>
  <c r="J174" i="8" s="1"/>
  <c r="M174" i="8" s="1"/>
  <c r="J173" i="8"/>
  <c r="M173" i="8" s="1"/>
  <c r="H173" i="8"/>
  <c r="J172" i="8"/>
  <c r="M172" i="8" s="1"/>
  <c r="H172" i="8"/>
  <c r="J171" i="8"/>
  <c r="M171" i="8" s="1"/>
  <c r="H171" i="8"/>
  <c r="M170" i="8"/>
  <c r="H170" i="8"/>
  <c r="J170" i="8" s="1"/>
  <c r="H169" i="8"/>
  <c r="J169" i="8" s="1"/>
  <c r="M169" i="8" s="1"/>
  <c r="J168" i="8"/>
  <c r="M168" i="8" s="1"/>
  <c r="H168" i="8"/>
  <c r="J167" i="8"/>
  <c r="M167" i="8" s="1"/>
  <c r="H167" i="8"/>
  <c r="M166" i="8"/>
  <c r="H166" i="8"/>
  <c r="J166" i="8" s="1"/>
  <c r="H165" i="8"/>
  <c r="J165" i="8" s="1"/>
  <c r="M165" i="8" s="1"/>
  <c r="H164" i="8"/>
  <c r="J164" i="8" s="1"/>
  <c r="M164" i="8" s="1"/>
  <c r="H163" i="8"/>
  <c r="J163" i="8" s="1"/>
  <c r="M163" i="8" s="1"/>
  <c r="H162" i="8"/>
  <c r="J162" i="8" s="1"/>
  <c r="M162" i="8" s="1"/>
  <c r="J161" i="8"/>
  <c r="M161" i="8" s="1"/>
  <c r="H161" i="8"/>
  <c r="H160" i="8"/>
  <c r="J160" i="8" s="1"/>
  <c r="M160" i="8" s="1"/>
  <c r="H159" i="8"/>
  <c r="J159" i="8" s="1"/>
  <c r="M159" i="8" s="1"/>
  <c r="H158" i="8"/>
  <c r="J158" i="8" s="1"/>
  <c r="M158" i="8" s="1"/>
  <c r="J157" i="8"/>
  <c r="M157" i="8" s="1"/>
  <c r="H157" i="8"/>
  <c r="J156" i="8"/>
  <c r="M156" i="8" s="1"/>
  <c r="H156" i="8"/>
  <c r="J155" i="8"/>
  <c r="M155" i="8" s="1"/>
  <c r="H155" i="8"/>
  <c r="M154" i="8"/>
  <c r="H154" i="8"/>
  <c r="J154" i="8" s="1"/>
  <c r="H153" i="8"/>
  <c r="J153" i="8" s="1"/>
  <c r="M153" i="8" s="1"/>
  <c r="J152" i="8"/>
  <c r="M152" i="8" s="1"/>
  <c r="H152" i="8"/>
  <c r="J151" i="8"/>
  <c r="M151" i="8" s="1"/>
  <c r="H151" i="8"/>
  <c r="M150" i="8"/>
  <c r="H150" i="8"/>
  <c r="J150" i="8" s="1"/>
  <c r="H149" i="8"/>
  <c r="J149" i="8" s="1"/>
  <c r="M149" i="8" s="1"/>
  <c r="H148" i="8"/>
  <c r="J148" i="8" s="1"/>
  <c r="M148" i="8" s="1"/>
  <c r="H147" i="8"/>
  <c r="J147" i="8" s="1"/>
  <c r="M147" i="8" s="1"/>
  <c r="H146" i="8"/>
  <c r="J146" i="8" s="1"/>
  <c r="M146" i="8" s="1"/>
  <c r="J145" i="8"/>
  <c r="M145" i="8" s="1"/>
  <c r="H145" i="8"/>
  <c r="M144" i="8"/>
  <c r="H144" i="8"/>
  <c r="J144" i="8" s="1"/>
  <c r="H143" i="8"/>
  <c r="J143" i="8" s="1"/>
  <c r="M143" i="8" s="1"/>
  <c r="H142" i="8"/>
  <c r="J142" i="8" s="1"/>
  <c r="M142" i="8" s="1"/>
  <c r="J141" i="8"/>
  <c r="M141" i="8" s="1"/>
  <c r="H141" i="8"/>
  <c r="J140" i="8"/>
  <c r="M140" i="8" s="1"/>
  <c r="H140" i="8"/>
  <c r="J139" i="8"/>
  <c r="M139" i="8" s="1"/>
  <c r="H139" i="8"/>
  <c r="M138" i="8"/>
  <c r="H138" i="8"/>
  <c r="J138" i="8" s="1"/>
  <c r="M137" i="8"/>
  <c r="H137" i="8"/>
  <c r="J137" i="8" s="1"/>
  <c r="J136" i="8"/>
  <c r="M136" i="8" s="1"/>
  <c r="H136" i="8"/>
  <c r="J135" i="8"/>
  <c r="M135" i="8" s="1"/>
  <c r="H135" i="8"/>
  <c r="M134" i="8"/>
  <c r="H134" i="8"/>
  <c r="J134" i="8" s="1"/>
  <c r="H133" i="8"/>
  <c r="J133" i="8" s="1"/>
  <c r="M133" i="8" s="1"/>
  <c r="H132" i="8"/>
  <c r="J132" i="8" s="1"/>
  <c r="M132" i="8" s="1"/>
  <c r="H131" i="8"/>
  <c r="J131" i="8" s="1"/>
  <c r="M131" i="8" s="1"/>
  <c r="H130" i="8"/>
  <c r="J130" i="8" s="1"/>
  <c r="M130" i="8" s="1"/>
  <c r="J129" i="8"/>
  <c r="M129" i="8" s="1"/>
  <c r="H129" i="8"/>
  <c r="H128" i="8"/>
  <c r="J128" i="8" s="1"/>
  <c r="M128" i="8" s="1"/>
  <c r="J127" i="8"/>
  <c r="M127" i="8" s="1"/>
  <c r="H127" i="8"/>
  <c r="J126" i="8"/>
  <c r="M126" i="8" s="1"/>
  <c r="H126" i="8"/>
  <c r="H125" i="8"/>
  <c r="J125" i="8" s="1"/>
  <c r="M125" i="8" s="1"/>
  <c r="J124" i="8"/>
  <c r="M124" i="8" s="1"/>
  <c r="H124" i="8"/>
  <c r="H123" i="8"/>
  <c r="J123" i="8" s="1"/>
  <c r="M123" i="8" s="1"/>
  <c r="H122" i="8"/>
  <c r="J122" i="8" s="1"/>
  <c r="M122" i="8" s="1"/>
  <c r="H121" i="8"/>
  <c r="J121" i="8" s="1"/>
  <c r="M121" i="8" s="1"/>
  <c r="H120" i="8"/>
  <c r="J120" i="8" s="1"/>
  <c r="M120" i="8" s="1"/>
  <c r="J119" i="8"/>
  <c r="M119" i="8" s="1"/>
  <c r="H119" i="8"/>
  <c r="J118" i="8"/>
  <c r="M118" i="8" s="1"/>
  <c r="H118" i="8"/>
  <c r="H117" i="8"/>
  <c r="J117" i="8" s="1"/>
  <c r="M117" i="8" s="1"/>
  <c r="J116" i="8"/>
  <c r="M116" i="8" s="1"/>
  <c r="H116" i="8"/>
  <c r="H115" i="8"/>
  <c r="J115" i="8" s="1"/>
  <c r="M115" i="8" s="1"/>
  <c r="H114" i="8"/>
  <c r="J114" i="8" s="1"/>
  <c r="M114" i="8" s="1"/>
  <c r="H113" i="8"/>
  <c r="J113" i="8" s="1"/>
  <c r="M113" i="8" s="1"/>
  <c r="H112" i="8"/>
  <c r="J112" i="8" s="1"/>
  <c r="M112" i="8" s="1"/>
  <c r="J111" i="8"/>
  <c r="M111" i="8" s="1"/>
  <c r="H111" i="8"/>
  <c r="J110" i="8"/>
  <c r="M110" i="8" s="1"/>
  <c r="H110" i="8"/>
  <c r="H109" i="8"/>
  <c r="J109" i="8" s="1"/>
  <c r="M109" i="8" s="1"/>
  <c r="J108" i="8"/>
  <c r="M108" i="8" s="1"/>
  <c r="H108" i="8"/>
  <c r="H107" i="8"/>
  <c r="J107" i="8" s="1"/>
  <c r="M107" i="8" s="1"/>
  <c r="H106" i="8"/>
  <c r="J106" i="8" s="1"/>
  <c r="M106" i="8" s="1"/>
  <c r="H105" i="8"/>
  <c r="J105" i="8" s="1"/>
  <c r="M105" i="8" s="1"/>
  <c r="H104" i="8"/>
  <c r="J104" i="8" s="1"/>
  <c r="M104" i="8" s="1"/>
  <c r="J103" i="8"/>
  <c r="M103" i="8" s="1"/>
  <c r="H103" i="8"/>
  <c r="J102" i="8"/>
  <c r="M102" i="8" s="1"/>
  <c r="H102" i="8"/>
  <c r="H101" i="8"/>
  <c r="J101" i="8" s="1"/>
  <c r="M101" i="8" s="1"/>
  <c r="J100" i="8"/>
  <c r="M100" i="8" s="1"/>
  <c r="H100" i="8"/>
  <c r="H99" i="8"/>
  <c r="J99" i="8" s="1"/>
  <c r="M99" i="8" s="1"/>
  <c r="H98" i="8"/>
  <c r="J98" i="8" s="1"/>
  <c r="M98" i="8" s="1"/>
  <c r="H97" i="8"/>
  <c r="J97" i="8" s="1"/>
  <c r="M97" i="8" s="1"/>
  <c r="H96" i="8"/>
  <c r="J96" i="8" s="1"/>
  <c r="M96" i="8" s="1"/>
  <c r="J95" i="8"/>
  <c r="M95" i="8" s="1"/>
  <c r="H95" i="8"/>
  <c r="J94" i="8"/>
  <c r="M94" i="8" s="1"/>
  <c r="H94" i="8"/>
  <c r="H93" i="8"/>
  <c r="J93" i="8" s="1"/>
  <c r="M93" i="8" s="1"/>
  <c r="J92" i="8"/>
  <c r="M92" i="8" s="1"/>
  <c r="H92" i="8"/>
  <c r="H91" i="8"/>
  <c r="J91" i="8" s="1"/>
  <c r="M91" i="8" s="1"/>
  <c r="H90" i="8"/>
  <c r="J90" i="8" s="1"/>
  <c r="M90" i="8" s="1"/>
  <c r="H89" i="8"/>
  <c r="J89" i="8" s="1"/>
  <c r="M89" i="8" s="1"/>
  <c r="H88" i="8"/>
  <c r="J88" i="8" s="1"/>
  <c r="M88" i="8" s="1"/>
  <c r="J87" i="8"/>
  <c r="M87" i="8" s="1"/>
  <c r="H87" i="8"/>
  <c r="J86" i="8"/>
  <c r="M86" i="8" s="1"/>
  <c r="H86" i="8"/>
  <c r="H85" i="8"/>
  <c r="J85" i="8" s="1"/>
  <c r="M85" i="8" s="1"/>
  <c r="J84" i="8"/>
  <c r="M84" i="8" s="1"/>
  <c r="H84" i="8"/>
  <c r="H83" i="8"/>
  <c r="J83" i="8" s="1"/>
  <c r="M83" i="8" s="1"/>
  <c r="H82" i="8"/>
  <c r="J82" i="8" s="1"/>
  <c r="M82" i="8" s="1"/>
  <c r="H81" i="8"/>
  <c r="J81" i="8" s="1"/>
  <c r="M81" i="8" s="1"/>
  <c r="H80" i="8"/>
  <c r="J80" i="8" s="1"/>
  <c r="M80" i="8" s="1"/>
  <c r="J79" i="8"/>
  <c r="M79" i="8" s="1"/>
  <c r="H79" i="8"/>
  <c r="J78" i="8"/>
  <c r="M78" i="8" s="1"/>
  <c r="H78" i="8"/>
  <c r="H77" i="8"/>
  <c r="J77" i="8" s="1"/>
  <c r="M77" i="8" s="1"/>
  <c r="J76" i="8"/>
  <c r="M76" i="8" s="1"/>
  <c r="H76" i="8"/>
  <c r="H75" i="8"/>
  <c r="J75" i="8" s="1"/>
  <c r="M75" i="8" s="1"/>
  <c r="H74" i="8"/>
  <c r="J74" i="8" s="1"/>
  <c r="M74" i="8" s="1"/>
  <c r="H73" i="8"/>
  <c r="J73" i="8" s="1"/>
  <c r="M73" i="8" s="1"/>
  <c r="H72" i="8"/>
  <c r="J72" i="8" s="1"/>
  <c r="M72" i="8" s="1"/>
  <c r="J71" i="8"/>
  <c r="M71" i="8" s="1"/>
  <c r="H71" i="8"/>
  <c r="J70" i="8"/>
  <c r="M70" i="8" s="1"/>
  <c r="H70" i="8"/>
  <c r="H69" i="8"/>
  <c r="J69" i="8" s="1"/>
  <c r="M69" i="8" s="1"/>
  <c r="J68" i="8"/>
  <c r="M68" i="8" s="1"/>
  <c r="H68" i="8"/>
  <c r="H67" i="8"/>
  <c r="J67" i="8" s="1"/>
  <c r="M67" i="8" s="1"/>
  <c r="H66" i="8"/>
  <c r="J66" i="8" s="1"/>
  <c r="M66" i="8" s="1"/>
  <c r="H65" i="8"/>
  <c r="J65" i="8" s="1"/>
  <c r="M65" i="8" s="1"/>
  <c r="H64" i="8"/>
  <c r="J64" i="8" s="1"/>
  <c r="M64" i="8" s="1"/>
  <c r="J63" i="8"/>
  <c r="M63" i="8" s="1"/>
  <c r="H63" i="8"/>
  <c r="J62" i="8"/>
  <c r="M62" i="8" s="1"/>
  <c r="H62" i="8"/>
  <c r="H61" i="8"/>
  <c r="J61" i="8" s="1"/>
  <c r="M61" i="8" s="1"/>
  <c r="J60" i="8"/>
  <c r="M60" i="8" s="1"/>
  <c r="H60" i="8"/>
  <c r="H59" i="8"/>
  <c r="J59" i="8" s="1"/>
  <c r="M59" i="8" s="1"/>
  <c r="H58" i="8"/>
  <c r="J58" i="8" s="1"/>
  <c r="M58" i="8" s="1"/>
  <c r="H57" i="8"/>
  <c r="J57" i="8" s="1"/>
  <c r="M57" i="8" s="1"/>
  <c r="H56" i="8"/>
  <c r="J56" i="8" s="1"/>
  <c r="M56" i="8" s="1"/>
  <c r="J55" i="8"/>
  <c r="M55" i="8" s="1"/>
  <c r="H55" i="8"/>
  <c r="J54" i="8"/>
  <c r="M54" i="8" s="1"/>
  <c r="H54" i="8"/>
  <c r="H53" i="8"/>
  <c r="J53" i="8" s="1"/>
  <c r="M53" i="8" s="1"/>
  <c r="J52" i="8"/>
  <c r="M52" i="8" s="1"/>
  <c r="H52" i="8"/>
  <c r="H51" i="8"/>
  <c r="J51" i="8" s="1"/>
  <c r="M51" i="8" s="1"/>
  <c r="H50" i="8"/>
  <c r="J50" i="8" s="1"/>
  <c r="M50" i="8" s="1"/>
  <c r="H49" i="8"/>
  <c r="J49" i="8" s="1"/>
  <c r="M49" i="8" s="1"/>
  <c r="H48" i="8"/>
  <c r="J48" i="8" s="1"/>
  <c r="M48" i="8" s="1"/>
  <c r="J47" i="8"/>
  <c r="M47" i="8" s="1"/>
  <c r="H47" i="8"/>
  <c r="J46" i="8"/>
  <c r="M46" i="8" s="1"/>
  <c r="H46" i="8"/>
  <c r="H45" i="8"/>
  <c r="J45" i="8" s="1"/>
  <c r="M45" i="8" s="1"/>
  <c r="J44" i="8"/>
  <c r="M44" i="8" s="1"/>
  <c r="H44" i="8"/>
  <c r="H43" i="8"/>
  <c r="J43" i="8" s="1"/>
  <c r="M43" i="8" s="1"/>
  <c r="H42" i="8"/>
  <c r="J42" i="8" s="1"/>
  <c r="M42" i="8" s="1"/>
  <c r="H41" i="8"/>
  <c r="J41" i="8" s="1"/>
  <c r="M41" i="8" s="1"/>
  <c r="H40" i="8"/>
  <c r="J40" i="8" s="1"/>
  <c r="M40" i="8" s="1"/>
  <c r="J39" i="8"/>
  <c r="M39" i="8" s="1"/>
  <c r="H39" i="8"/>
  <c r="J38" i="8"/>
  <c r="M38" i="8" s="1"/>
  <c r="H38" i="8"/>
  <c r="H37" i="8"/>
  <c r="J37" i="8" s="1"/>
  <c r="M37" i="8" s="1"/>
  <c r="J36" i="8"/>
  <c r="M36" i="8" s="1"/>
  <c r="H36" i="8"/>
  <c r="H35" i="8"/>
  <c r="J35" i="8" s="1"/>
  <c r="M35" i="8" s="1"/>
  <c r="H34" i="8"/>
  <c r="J34" i="8" s="1"/>
  <c r="M34" i="8" s="1"/>
  <c r="H33" i="8"/>
  <c r="J33" i="8" s="1"/>
  <c r="M33" i="8" s="1"/>
  <c r="H32" i="8"/>
  <c r="J32" i="8" s="1"/>
  <c r="M32" i="8" s="1"/>
  <c r="J31" i="8"/>
  <c r="M31" i="8" s="1"/>
  <c r="H31" i="8"/>
  <c r="J30" i="8"/>
  <c r="M30" i="8" s="1"/>
  <c r="H30" i="8"/>
  <c r="H29" i="8"/>
  <c r="J29" i="8" s="1"/>
  <c r="M29" i="8" s="1"/>
  <c r="J28" i="8"/>
  <c r="M28" i="8" s="1"/>
  <c r="H28" i="8"/>
  <c r="M27" i="8"/>
  <c r="H27" i="8"/>
  <c r="J27" i="8" s="1"/>
  <c r="H26" i="8"/>
  <c r="J26" i="8" s="1"/>
  <c r="M26" i="8" s="1"/>
  <c r="H25" i="8"/>
  <c r="J25" i="8" s="1"/>
  <c r="M25" i="8" s="1"/>
  <c r="M24" i="8"/>
  <c r="H24" i="8"/>
  <c r="J24" i="8" s="1"/>
  <c r="J23" i="8"/>
  <c r="M23" i="8" s="1"/>
  <c r="H23" i="8"/>
  <c r="J22" i="8"/>
  <c r="M22" i="8" s="1"/>
  <c r="H22" i="8"/>
  <c r="H21" i="8"/>
  <c r="J21" i="8" s="1"/>
  <c r="M21" i="8" s="1"/>
  <c r="J20" i="8"/>
  <c r="M20" i="8" s="1"/>
  <c r="H20" i="8"/>
  <c r="H19" i="8"/>
  <c r="J19" i="8" s="1"/>
  <c r="M19" i="8" s="1"/>
  <c r="H18" i="8"/>
  <c r="J18" i="8" s="1"/>
  <c r="M18" i="8" s="1"/>
  <c r="H17" i="8"/>
  <c r="J17" i="8" s="1"/>
  <c r="M17" i="8" s="1"/>
  <c r="H16" i="8"/>
  <c r="J16" i="8" s="1"/>
  <c r="M16" i="8" s="1"/>
  <c r="J15" i="8"/>
  <c r="M15" i="8" s="1"/>
  <c r="H15" i="8"/>
  <c r="J14" i="8"/>
  <c r="M14" i="8" s="1"/>
  <c r="H14" i="8"/>
  <c r="H13" i="8"/>
  <c r="J13" i="8" s="1"/>
  <c r="M13" i="8" s="1"/>
  <c r="J12" i="8"/>
  <c r="M12" i="8" s="1"/>
  <c r="H12" i="8"/>
  <c r="H11" i="8"/>
  <c r="J11" i="8" s="1"/>
  <c r="M11" i="8" s="1"/>
  <c r="H10" i="8"/>
  <c r="J10" i="8" s="1"/>
  <c r="M10" i="8" s="1"/>
  <c r="H9" i="8"/>
  <c r="J9" i="8" s="1"/>
  <c r="M9" i="8" s="1"/>
  <c r="H8" i="8"/>
  <c r="J8" i="8" s="1"/>
  <c r="M8" i="8" s="1"/>
  <c r="J7" i="8"/>
  <c r="M7" i="8" s="1"/>
  <c r="H7" i="8"/>
  <c r="J6" i="8"/>
  <c r="H6" i="8"/>
  <c r="N579" i="8" l="1"/>
  <c r="N581" i="8" s="1"/>
  <c r="H579" i="8"/>
  <c r="J579" i="8"/>
  <c r="M6" i="8"/>
  <c r="M579" i="8" s="1"/>
  <c r="G753" i="6" l="1"/>
  <c r="G754" i="6" s="1"/>
  <c r="F753" i="6"/>
  <c r="F754" i="6" s="1"/>
  <c r="F751" i="6"/>
  <c r="E753" i="6"/>
  <c r="E754" i="6" s="1"/>
  <c r="D753" i="6"/>
  <c r="I753" i="6" l="1"/>
  <c r="I754" i="6" s="1"/>
  <c r="D754" i="6"/>
  <c r="S6" i="2"/>
  <c r="T6" i="4"/>
  <c r="S579" i="4" l="1"/>
  <c r="R579" i="2"/>
  <c r="S602" i="1" l="1"/>
  <c r="S600" i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6" i="4"/>
  <c r="P579" i="4"/>
  <c r="O579" i="4"/>
  <c r="K579" i="4"/>
  <c r="J579" i="4"/>
  <c r="E579" i="4"/>
  <c r="L578" i="4"/>
  <c r="Q577" i="4"/>
  <c r="L577" i="4"/>
  <c r="N577" i="4" s="1"/>
  <c r="Q576" i="4"/>
  <c r="N576" i="4"/>
  <c r="L576" i="4"/>
  <c r="N575" i="4"/>
  <c r="L575" i="4"/>
  <c r="Q575" i="4" s="1"/>
  <c r="L574" i="4"/>
  <c r="Q573" i="4"/>
  <c r="L573" i="4"/>
  <c r="N573" i="4" s="1"/>
  <c r="Q572" i="4"/>
  <c r="N572" i="4"/>
  <c r="L572" i="4"/>
  <c r="N571" i="4"/>
  <c r="L571" i="4"/>
  <c r="Q571" i="4" s="1"/>
  <c r="L570" i="4"/>
  <c r="Q569" i="4"/>
  <c r="L569" i="4"/>
  <c r="N569" i="4" s="1"/>
  <c r="Q568" i="4"/>
  <c r="N568" i="4"/>
  <c r="L568" i="4"/>
  <c r="N567" i="4"/>
  <c r="L567" i="4"/>
  <c r="Q567" i="4" s="1"/>
  <c r="L566" i="4"/>
  <c r="Q565" i="4"/>
  <c r="L565" i="4"/>
  <c r="N565" i="4" s="1"/>
  <c r="Q564" i="4"/>
  <c r="N564" i="4"/>
  <c r="L564" i="4"/>
  <c r="N563" i="4"/>
  <c r="L563" i="4"/>
  <c r="Q563" i="4" s="1"/>
  <c r="L562" i="4"/>
  <c r="Q561" i="4"/>
  <c r="L561" i="4"/>
  <c r="N561" i="4" s="1"/>
  <c r="Q560" i="4"/>
  <c r="N560" i="4"/>
  <c r="L560" i="4"/>
  <c r="N559" i="4"/>
  <c r="L559" i="4"/>
  <c r="Q559" i="4" s="1"/>
  <c r="L558" i="4"/>
  <c r="Q557" i="4"/>
  <c r="L557" i="4"/>
  <c r="N557" i="4" s="1"/>
  <c r="Q556" i="4"/>
  <c r="N556" i="4"/>
  <c r="L556" i="4"/>
  <c r="N555" i="4"/>
  <c r="L555" i="4"/>
  <c r="Q555" i="4" s="1"/>
  <c r="L554" i="4"/>
  <c r="Q554" i="4" s="1"/>
  <c r="L553" i="4"/>
  <c r="Q552" i="4"/>
  <c r="L552" i="4"/>
  <c r="N552" i="4" s="1"/>
  <c r="Q551" i="4"/>
  <c r="L551" i="4"/>
  <c r="N551" i="4" s="1"/>
  <c r="L550" i="4"/>
  <c r="Q550" i="4" s="1"/>
  <c r="L549" i="4"/>
  <c r="Q548" i="4"/>
  <c r="L548" i="4"/>
  <c r="N548" i="4" s="1"/>
  <c r="Q547" i="4"/>
  <c r="L547" i="4"/>
  <c r="N547" i="4" s="1"/>
  <c r="L546" i="4"/>
  <c r="Q546" i="4" s="1"/>
  <c r="L545" i="4"/>
  <c r="Q544" i="4"/>
  <c r="L544" i="4"/>
  <c r="N544" i="4" s="1"/>
  <c r="Q543" i="4"/>
  <c r="L543" i="4"/>
  <c r="N543" i="4" s="1"/>
  <c r="L542" i="4"/>
  <c r="Q542" i="4" s="1"/>
  <c r="L541" i="4"/>
  <c r="Q540" i="4"/>
  <c r="L540" i="4"/>
  <c r="N540" i="4" s="1"/>
  <c r="Q539" i="4"/>
  <c r="L539" i="4"/>
  <c r="N539" i="4" s="1"/>
  <c r="L538" i="4"/>
  <c r="Q538" i="4" s="1"/>
  <c r="L537" i="4"/>
  <c r="Q536" i="4"/>
  <c r="L536" i="4"/>
  <c r="N536" i="4" s="1"/>
  <c r="Q535" i="4"/>
  <c r="L535" i="4"/>
  <c r="N535" i="4" s="1"/>
  <c r="L534" i="4"/>
  <c r="Q534" i="4" s="1"/>
  <c r="L533" i="4"/>
  <c r="Q532" i="4"/>
  <c r="L532" i="4"/>
  <c r="N532" i="4" s="1"/>
  <c r="Q531" i="4"/>
  <c r="L531" i="4"/>
  <c r="N531" i="4" s="1"/>
  <c r="L530" i="4"/>
  <c r="Q530" i="4" s="1"/>
  <c r="L529" i="4"/>
  <c r="Q528" i="4"/>
  <c r="L528" i="4"/>
  <c r="N528" i="4" s="1"/>
  <c r="Q527" i="4"/>
  <c r="L527" i="4"/>
  <c r="N527" i="4" s="1"/>
  <c r="L526" i="4"/>
  <c r="Q526" i="4" s="1"/>
  <c r="L525" i="4"/>
  <c r="Q524" i="4"/>
  <c r="L524" i="4"/>
  <c r="N524" i="4" s="1"/>
  <c r="Q523" i="4"/>
  <c r="L523" i="4"/>
  <c r="N523" i="4" s="1"/>
  <c r="L522" i="4"/>
  <c r="Q522" i="4" s="1"/>
  <c r="L521" i="4"/>
  <c r="Q520" i="4"/>
  <c r="L520" i="4"/>
  <c r="N520" i="4" s="1"/>
  <c r="Q519" i="4"/>
  <c r="L519" i="4"/>
  <c r="N519" i="4" s="1"/>
  <c r="L518" i="4"/>
  <c r="Q518" i="4" s="1"/>
  <c r="L517" i="4"/>
  <c r="Q516" i="4"/>
  <c r="L516" i="4"/>
  <c r="N516" i="4" s="1"/>
  <c r="Q515" i="4"/>
  <c r="L515" i="4"/>
  <c r="N515" i="4" s="1"/>
  <c r="L514" i="4"/>
  <c r="Q514" i="4" s="1"/>
  <c r="L513" i="4"/>
  <c r="Q512" i="4"/>
  <c r="L512" i="4"/>
  <c r="N512" i="4" s="1"/>
  <c r="Q511" i="4"/>
  <c r="L511" i="4"/>
  <c r="N511" i="4" s="1"/>
  <c r="L510" i="4"/>
  <c r="Q510" i="4" s="1"/>
  <c r="L509" i="4"/>
  <c r="Q508" i="4"/>
  <c r="L508" i="4"/>
  <c r="N508" i="4" s="1"/>
  <c r="Q507" i="4"/>
  <c r="L507" i="4"/>
  <c r="N507" i="4" s="1"/>
  <c r="L506" i="4"/>
  <c r="Q506" i="4" s="1"/>
  <c r="L505" i="4"/>
  <c r="Q504" i="4"/>
  <c r="L504" i="4"/>
  <c r="N504" i="4" s="1"/>
  <c r="Q503" i="4"/>
  <c r="L503" i="4"/>
  <c r="N503" i="4" s="1"/>
  <c r="L502" i="4"/>
  <c r="Q502" i="4" s="1"/>
  <c r="L501" i="4"/>
  <c r="Q500" i="4"/>
  <c r="L500" i="4"/>
  <c r="N500" i="4" s="1"/>
  <c r="Q499" i="4"/>
  <c r="L499" i="4"/>
  <c r="N499" i="4" s="1"/>
  <c r="L498" i="4"/>
  <c r="Q498" i="4" s="1"/>
  <c r="L497" i="4"/>
  <c r="Q496" i="4"/>
  <c r="L496" i="4"/>
  <c r="N496" i="4" s="1"/>
  <c r="Q495" i="4"/>
  <c r="L495" i="4"/>
  <c r="N495" i="4" s="1"/>
  <c r="L494" i="4"/>
  <c r="Q494" i="4" s="1"/>
  <c r="N493" i="4"/>
  <c r="L493" i="4"/>
  <c r="Q493" i="4" s="1"/>
  <c r="L492" i="4"/>
  <c r="Q492" i="4" s="1"/>
  <c r="N491" i="4"/>
  <c r="L491" i="4"/>
  <c r="Q491" i="4" s="1"/>
  <c r="L490" i="4"/>
  <c r="Q490" i="4" s="1"/>
  <c r="N489" i="4"/>
  <c r="L489" i="4"/>
  <c r="Q489" i="4" s="1"/>
  <c r="L488" i="4"/>
  <c r="Q488" i="4" s="1"/>
  <c r="N487" i="4"/>
  <c r="L487" i="4"/>
  <c r="Q487" i="4" s="1"/>
  <c r="L486" i="4"/>
  <c r="Q486" i="4" s="1"/>
  <c r="N485" i="4"/>
  <c r="L485" i="4"/>
  <c r="Q485" i="4" s="1"/>
  <c r="L484" i="4"/>
  <c r="Q484" i="4" s="1"/>
  <c r="N483" i="4"/>
  <c r="L483" i="4"/>
  <c r="Q483" i="4" s="1"/>
  <c r="L482" i="4"/>
  <c r="N482" i="4" s="1"/>
  <c r="Q481" i="4"/>
  <c r="L481" i="4"/>
  <c r="N481" i="4" s="1"/>
  <c r="L480" i="4"/>
  <c r="N480" i="4" s="1"/>
  <c r="Q479" i="4"/>
  <c r="L479" i="4"/>
  <c r="N479" i="4" s="1"/>
  <c r="L478" i="4"/>
  <c r="N478" i="4" s="1"/>
  <c r="Q477" i="4"/>
  <c r="L477" i="4"/>
  <c r="N477" i="4" s="1"/>
  <c r="L476" i="4"/>
  <c r="N476" i="4" s="1"/>
  <c r="Q475" i="4"/>
  <c r="L475" i="4"/>
  <c r="N475" i="4" s="1"/>
  <c r="L474" i="4"/>
  <c r="N474" i="4" s="1"/>
  <c r="Q473" i="4"/>
  <c r="L473" i="4"/>
  <c r="N473" i="4" s="1"/>
  <c r="L472" i="4"/>
  <c r="N472" i="4" s="1"/>
  <c r="Q471" i="4"/>
  <c r="L471" i="4"/>
  <c r="N471" i="4" s="1"/>
  <c r="L470" i="4"/>
  <c r="N470" i="4" s="1"/>
  <c r="Q469" i="4"/>
  <c r="L469" i="4"/>
  <c r="N469" i="4" s="1"/>
  <c r="L468" i="4"/>
  <c r="N468" i="4" s="1"/>
  <c r="Q467" i="4"/>
  <c r="L467" i="4"/>
  <c r="N467" i="4" s="1"/>
  <c r="L466" i="4"/>
  <c r="Q465" i="4"/>
  <c r="L465" i="4"/>
  <c r="N465" i="4" s="1"/>
  <c r="L464" i="4"/>
  <c r="N464" i="4" s="1"/>
  <c r="Q463" i="4"/>
  <c r="L463" i="4"/>
  <c r="N463" i="4" s="1"/>
  <c r="L462" i="4"/>
  <c r="N462" i="4" s="1"/>
  <c r="Q461" i="4"/>
  <c r="L461" i="4"/>
  <c r="N461" i="4" s="1"/>
  <c r="L460" i="4"/>
  <c r="N460" i="4" s="1"/>
  <c r="Q459" i="4"/>
  <c r="L459" i="4"/>
  <c r="N459" i="4" s="1"/>
  <c r="L458" i="4"/>
  <c r="Q457" i="4"/>
  <c r="L457" i="4"/>
  <c r="N457" i="4" s="1"/>
  <c r="L456" i="4"/>
  <c r="N456" i="4" s="1"/>
  <c r="Q455" i="4"/>
  <c r="L455" i="4"/>
  <c r="N455" i="4" s="1"/>
  <c r="L454" i="4"/>
  <c r="N454" i="4" s="1"/>
  <c r="Q453" i="4"/>
  <c r="L453" i="4"/>
  <c r="N453" i="4" s="1"/>
  <c r="L452" i="4"/>
  <c r="L451" i="4"/>
  <c r="N451" i="4" s="1"/>
  <c r="L450" i="4"/>
  <c r="N450" i="4" s="1"/>
  <c r="L449" i="4"/>
  <c r="N449" i="4" s="1"/>
  <c r="L448" i="4"/>
  <c r="L447" i="4"/>
  <c r="N447" i="4" s="1"/>
  <c r="L446" i="4"/>
  <c r="N446" i="4" s="1"/>
  <c r="Q445" i="4"/>
  <c r="L445" i="4"/>
  <c r="N445" i="4" s="1"/>
  <c r="L444" i="4"/>
  <c r="L443" i="4"/>
  <c r="N443" i="4" s="1"/>
  <c r="L442" i="4"/>
  <c r="N442" i="4" s="1"/>
  <c r="L441" i="4"/>
  <c r="N441" i="4" s="1"/>
  <c r="L440" i="4"/>
  <c r="L439" i="4"/>
  <c r="N439" i="4" s="1"/>
  <c r="L438" i="4"/>
  <c r="N438" i="4" s="1"/>
  <c r="Q437" i="4"/>
  <c r="L437" i="4"/>
  <c r="N437" i="4" s="1"/>
  <c r="L436" i="4"/>
  <c r="L435" i="4"/>
  <c r="N435" i="4" s="1"/>
  <c r="L434" i="4"/>
  <c r="N434" i="4" s="1"/>
  <c r="L433" i="4"/>
  <c r="N433" i="4" s="1"/>
  <c r="L432" i="4"/>
  <c r="L431" i="4"/>
  <c r="N431" i="4" s="1"/>
  <c r="L430" i="4"/>
  <c r="N430" i="4" s="1"/>
  <c r="Q429" i="4"/>
  <c r="L429" i="4"/>
  <c r="N429" i="4" s="1"/>
  <c r="L428" i="4"/>
  <c r="L427" i="4"/>
  <c r="N427" i="4" s="1"/>
  <c r="L426" i="4"/>
  <c r="N426" i="4" s="1"/>
  <c r="L425" i="4"/>
  <c r="N425" i="4" s="1"/>
  <c r="L424" i="4"/>
  <c r="L423" i="4"/>
  <c r="N423" i="4" s="1"/>
  <c r="L422" i="4"/>
  <c r="N422" i="4" s="1"/>
  <c r="Q421" i="4"/>
  <c r="L421" i="4"/>
  <c r="N421" i="4" s="1"/>
  <c r="L420" i="4"/>
  <c r="L419" i="4"/>
  <c r="N419" i="4" s="1"/>
  <c r="L418" i="4"/>
  <c r="N418" i="4" s="1"/>
  <c r="L417" i="4"/>
  <c r="N417" i="4" s="1"/>
  <c r="L416" i="4"/>
  <c r="L415" i="4"/>
  <c r="N415" i="4" s="1"/>
  <c r="L414" i="4"/>
  <c r="N414" i="4" s="1"/>
  <c r="Q413" i="4"/>
  <c r="L413" i="4"/>
  <c r="N413" i="4" s="1"/>
  <c r="L412" i="4"/>
  <c r="L411" i="4"/>
  <c r="N411" i="4" s="1"/>
  <c r="L410" i="4"/>
  <c r="N410" i="4" s="1"/>
  <c r="L409" i="4"/>
  <c r="N409" i="4" s="1"/>
  <c r="L408" i="4"/>
  <c r="L407" i="4"/>
  <c r="N407" i="4" s="1"/>
  <c r="L406" i="4"/>
  <c r="N406" i="4" s="1"/>
  <c r="L405" i="4"/>
  <c r="N405" i="4" s="1"/>
  <c r="L404" i="4"/>
  <c r="L403" i="4"/>
  <c r="N403" i="4" s="1"/>
  <c r="L402" i="4"/>
  <c r="L401" i="4"/>
  <c r="N401" i="4" s="1"/>
  <c r="L400" i="4"/>
  <c r="N400" i="4" s="1"/>
  <c r="L399" i="4"/>
  <c r="N399" i="4" s="1"/>
  <c r="Q398" i="4"/>
  <c r="L398" i="4"/>
  <c r="N398" i="4" s="1"/>
  <c r="L397" i="4"/>
  <c r="N397" i="4" s="1"/>
  <c r="Q396" i="4"/>
  <c r="L396" i="4"/>
  <c r="N396" i="4" s="1"/>
  <c r="L395" i="4"/>
  <c r="N395" i="4" s="1"/>
  <c r="L394" i="4"/>
  <c r="L393" i="4"/>
  <c r="N393" i="4" s="1"/>
  <c r="L392" i="4"/>
  <c r="N392" i="4" s="1"/>
  <c r="L391" i="4"/>
  <c r="N391" i="4" s="1"/>
  <c r="Q390" i="4"/>
  <c r="L390" i="4"/>
  <c r="N390" i="4" s="1"/>
  <c r="L389" i="4"/>
  <c r="N389" i="4" s="1"/>
  <c r="L388" i="4"/>
  <c r="N388" i="4" s="1"/>
  <c r="L387" i="4"/>
  <c r="N387" i="4" s="1"/>
  <c r="L386" i="4"/>
  <c r="L385" i="4"/>
  <c r="N385" i="4" s="1"/>
  <c r="L384" i="4"/>
  <c r="N384" i="4" s="1"/>
  <c r="L383" i="4"/>
  <c r="N383" i="4" s="1"/>
  <c r="Q382" i="4"/>
  <c r="L382" i="4"/>
  <c r="N382" i="4" s="1"/>
  <c r="L381" i="4"/>
  <c r="N381" i="4" s="1"/>
  <c r="Q380" i="4"/>
  <c r="L380" i="4"/>
  <c r="N380" i="4" s="1"/>
  <c r="L379" i="4"/>
  <c r="N379" i="4" s="1"/>
  <c r="L378" i="4"/>
  <c r="L377" i="4"/>
  <c r="N377" i="4" s="1"/>
  <c r="L376" i="4"/>
  <c r="N376" i="4" s="1"/>
  <c r="L375" i="4"/>
  <c r="N375" i="4" s="1"/>
  <c r="Q374" i="4"/>
  <c r="L374" i="4"/>
  <c r="N374" i="4" s="1"/>
  <c r="L373" i="4"/>
  <c r="N373" i="4" s="1"/>
  <c r="L372" i="4"/>
  <c r="N372" i="4" s="1"/>
  <c r="L371" i="4"/>
  <c r="N371" i="4" s="1"/>
  <c r="L370" i="4"/>
  <c r="N370" i="4" s="1"/>
  <c r="L369" i="4"/>
  <c r="N369" i="4" s="1"/>
  <c r="L368" i="4"/>
  <c r="L367" i="4"/>
  <c r="N367" i="4" s="1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Q323" i="4"/>
  <c r="L323" i="4"/>
  <c r="N323" i="4" s="1"/>
  <c r="L322" i="4"/>
  <c r="Q321" i="4"/>
  <c r="L321" i="4"/>
  <c r="N321" i="4" s="1"/>
  <c r="L320" i="4"/>
  <c r="L319" i="4"/>
  <c r="N319" i="4" s="1"/>
  <c r="L318" i="4"/>
  <c r="Q317" i="4"/>
  <c r="L317" i="4"/>
  <c r="N317" i="4" s="1"/>
  <c r="L316" i="4"/>
  <c r="L315" i="4"/>
  <c r="N315" i="4" s="1"/>
  <c r="L314" i="4"/>
  <c r="L313" i="4"/>
  <c r="N313" i="4" s="1"/>
  <c r="L312" i="4"/>
  <c r="Q311" i="4"/>
  <c r="L311" i="4"/>
  <c r="N311" i="4" s="1"/>
  <c r="L310" i="4"/>
  <c r="N310" i="4" s="1"/>
  <c r="Q309" i="4"/>
  <c r="L309" i="4"/>
  <c r="N309" i="4" s="1"/>
  <c r="L308" i="4"/>
  <c r="L307" i="4"/>
  <c r="N307" i="4" s="1"/>
  <c r="L306" i="4"/>
  <c r="N306" i="4" s="1"/>
  <c r="L305" i="4"/>
  <c r="N305" i="4" s="1"/>
  <c r="L304" i="4"/>
  <c r="L303" i="4"/>
  <c r="N303" i="4" s="1"/>
  <c r="L302" i="4"/>
  <c r="N302" i="4" s="1"/>
  <c r="Q301" i="4"/>
  <c r="L301" i="4"/>
  <c r="N301" i="4" s="1"/>
  <c r="L300" i="4"/>
  <c r="L299" i="4"/>
  <c r="N299" i="4" s="1"/>
  <c r="L298" i="4"/>
  <c r="N298" i="4" s="1"/>
  <c r="L297" i="4"/>
  <c r="N297" i="4" s="1"/>
  <c r="L296" i="4"/>
  <c r="L295" i="4"/>
  <c r="N295" i="4" s="1"/>
  <c r="L294" i="4"/>
  <c r="N294" i="4" s="1"/>
  <c r="L293" i="4"/>
  <c r="N293" i="4" s="1"/>
  <c r="L292" i="4"/>
  <c r="L291" i="4"/>
  <c r="L290" i="4"/>
  <c r="N290" i="4" s="1"/>
  <c r="L289" i="4"/>
  <c r="L288" i="4"/>
  <c r="L287" i="4"/>
  <c r="N287" i="4" s="1"/>
  <c r="L286" i="4"/>
  <c r="N286" i="4" s="1"/>
  <c r="Q285" i="4"/>
  <c r="L285" i="4"/>
  <c r="N285" i="4" s="1"/>
  <c r="L284" i="4"/>
  <c r="L283" i="4"/>
  <c r="N283" i="4" s="1"/>
  <c r="L282" i="4"/>
  <c r="N282" i="4" s="1"/>
  <c r="L281" i="4"/>
  <c r="N281" i="4" s="1"/>
  <c r="L280" i="4"/>
  <c r="L279" i="4"/>
  <c r="L278" i="4"/>
  <c r="N278" i="4" s="1"/>
  <c r="Q277" i="4"/>
  <c r="L277" i="4"/>
  <c r="N277" i="4" s="1"/>
  <c r="L276" i="4"/>
  <c r="L275" i="4"/>
  <c r="N275" i="4" s="1"/>
  <c r="L274" i="4"/>
  <c r="N274" i="4" s="1"/>
  <c r="L273" i="4"/>
  <c r="N273" i="4" s="1"/>
  <c r="L272" i="4"/>
  <c r="L271" i="4"/>
  <c r="N271" i="4" s="1"/>
  <c r="L270" i="4"/>
  <c r="N270" i="4" s="1"/>
  <c r="L269" i="4"/>
  <c r="N269" i="4" s="1"/>
  <c r="L268" i="4"/>
  <c r="Q267" i="4"/>
  <c r="L267" i="4"/>
  <c r="N267" i="4" s="1"/>
  <c r="L266" i="4"/>
  <c r="N266" i="4" s="1"/>
  <c r="Q265" i="4"/>
  <c r="L265" i="4"/>
  <c r="N265" i="4" s="1"/>
  <c r="L264" i="4"/>
  <c r="L263" i="4"/>
  <c r="N263" i="4" s="1"/>
  <c r="L262" i="4"/>
  <c r="N262" i="4" s="1"/>
  <c r="L261" i="4"/>
  <c r="N261" i="4" s="1"/>
  <c r="L260" i="4"/>
  <c r="L259" i="4"/>
  <c r="N259" i="4" s="1"/>
  <c r="L258" i="4"/>
  <c r="N258" i="4" s="1"/>
  <c r="L257" i="4"/>
  <c r="N257" i="4" s="1"/>
  <c r="L256" i="4"/>
  <c r="L255" i="4"/>
  <c r="N255" i="4" s="1"/>
  <c r="L254" i="4"/>
  <c r="N254" i="4" s="1"/>
  <c r="Q253" i="4"/>
  <c r="L253" i="4"/>
  <c r="N253" i="4" s="1"/>
  <c r="L252" i="4"/>
  <c r="L251" i="4"/>
  <c r="N251" i="4" s="1"/>
  <c r="L250" i="4"/>
  <c r="N250" i="4" s="1"/>
  <c r="L249" i="4"/>
  <c r="N249" i="4" s="1"/>
  <c r="L248" i="4"/>
  <c r="L247" i="4"/>
  <c r="N247" i="4" s="1"/>
  <c r="L246" i="4"/>
  <c r="N246" i="4" s="1"/>
  <c r="L245" i="4"/>
  <c r="N245" i="4" s="1"/>
  <c r="L244" i="4"/>
  <c r="L243" i="4"/>
  <c r="N243" i="4" s="1"/>
  <c r="L242" i="4"/>
  <c r="N242" i="4" s="1"/>
  <c r="L241" i="4"/>
  <c r="N241" i="4" s="1"/>
  <c r="L240" i="4"/>
  <c r="L239" i="4"/>
  <c r="N239" i="4" s="1"/>
  <c r="L238" i="4"/>
  <c r="N238" i="4" s="1"/>
  <c r="L237" i="4"/>
  <c r="N237" i="4" s="1"/>
  <c r="L236" i="4"/>
  <c r="L235" i="4"/>
  <c r="N235" i="4" s="1"/>
  <c r="L234" i="4"/>
  <c r="N234" i="4" s="1"/>
  <c r="L233" i="4"/>
  <c r="N233" i="4" s="1"/>
  <c r="L232" i="4"/>
  <c r="L231" i="4"/>
  <c r="N231" i="4" s="1"/>
  <c r="L230" i="4"/>
  <c r="N230" i="4" s="1"/>
  <c r="L229" i="4"/>
  <c r="N229" i="4" s="1"/>
  <c r="L228" i="4"/>
  <c r="L227" i="4"/>
  <c r="N227" i="4" s="1"/>
  <c r="L226" i="4"/>
  <c r="N226" i="4" s="1"/>
  <c r="L225" i="4"/>
  <c r="N225" i="4" s="1"/>
  <c r="L224" i="4"/>
  <c r="L223" i="4"/>
  <c r="N223" i="4" s="1"/>
  <c r="L222" i="4"/>
  <c r="N222" i="4" s="1"/>
  <c r="L221" i="4"/>
  <c r="N221" i="4" s="1"/>
  <c r="L220" i="4"/>
  <c r="L219" i="4"/>
  <c r="N219" i="4" s="1"/>
  <c r="L218" i="4"/>
  <c r="N218" i="4" s="1"/>
  <c r="L217" i="4"/>
  <c r="N217" i="4" s="1"/>
  <c r="L216" i="4"/>
  <c r="L215" i="4"/>
  <c r="N215" i="4" s="1"/>
  <c r="L214" i="4"/>
  <c r="Q214" i="4" s="1"/>
  <c r="N213" i="4"/>
  <c r="L213" i="4"/>
  <c r="Q213" i="4" s="1"/>
  <c r="L212" i="4"/>
  <c r="Q212" i="4" s="1"/>
  <c r="L211" i="4"/>
  <c r="Q211" i="4" s="1"/>
  <c r="L210" i="4"/>
  <c r="Q210" i="4" s="1"/>
  <c r="L209" i="4"/>
  <c r="Q209" i="4" s="1"/>
  <c r="L208" i="4"/>
  <c r="Q208" i="4" s="1"/>
  <c r="L207" i="4"/>
  <c r="Q207" i="4" s="1"/>
  <c r="L206" i="4"/>
  <c r="Q206" i="4" s="1"/>
  <c r="L205" i="4"/>
  <c r="Q205" i="4" s="1"/>
  <c r="L204" i="4"/>
  <c r="Q204" i="4" s="1"/>
  <c r="L203" i="4"/>
  <c r="Q203" i="4" s="1"/>
  <c r="L202" i="4"/>
  <c r="Q202" i="4" s="1"/>
  <c r="L201" i="4"/>
  <c r="Q201" i="4" s="1"/>
  <c r="L200" i="4"/>
  <c r="Q200" i="4" s="1"/>
  <c r="L199" i="4"/>
  <c r="Q199" i="4" s="1"/>
  <c r="L198" i="4"/>
  <c r="Q198" i="4" s="1"/>
  <c r="L197" i="4"/>
  <c r="Q197" i="4" s="1"/>
  <c r="L196" i="4"/>
  <c r="Q196" i="4" s="1"/>
  <c r="L195" i="4"/>
  <c r="Q195" i="4" s="1"/>
  <c r="L194" i="4"/>
  <c r="Q194" i="4" s="1"/>
  <c r="L193" i="4"/>
  <c r="Q193" i="4" s="1"/>
  <c r="L192" i="4"/>
  <c r="Q192" i="4" s="1"/>
  <c r="L191" i="4"/>
  <c r="Q191" i="4" s="1"/>
  <c r="L190" i="4"/>
  <c r="Q190" i="4" s="1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Q150" i="4" s="1"/>
  <c r="L149" i="4"/>
  <c r="Q149" i="4" s="1"/>
  <c r="L148" i="4"/>
  <c r="Q148" i="4" s="1"/>
  <c r="L147" i="4"/>
  <c r="Q147" i="4" s="1"/>
  <c r="L146" i="4"/>
  <c r="Q146" i="4" s="1"/>
  <c r="L145" i="4"/>
  <c r="Q145" i="4" s="1"/>
  <c r="L144" i="4"/>
  <c r="Q144" i="4" s="1"/>
  <c r="L143" i="4"/>
  <c r="Q143" i="4" s="1"/>
  <c r="L142" i="4"/>
  <c r="Q142" i="4" s="1"/>
  <c r="L141" i="4"/>
  <c r="Q141" i="4" s="1"/>
  <c r="L140" i="4"/>
  <c r="Q140" i="4" s="1"/>
  <c r="L139" i="4"/>
  <c r="Q139" i="4" s="1"/>
  <c r="L138" i="4"/>
  <c r="Q138" i="4" s="1"/>
  <c r="L137" i="4"/>
  <c r="Q137" i="4" s="1"/>
  <c r="L136" i="4"/>
  <c r="Q136" i="4" s="1"/>
  <c r="L135" i="4"/>
  <c r="Q135" i="4" s="1"/>
  <c r="L134" i="4"/>
  <c r="Q134" i="4" s="1"/>
  <c r="L133" i="4"/>
  <c r="N133" i="4" s="1"/>
  <c r="L132" i="4"/>
  <c r="Q132" i="4" s="1"/>
  <c r="L131" i="4"/>
  <c r="N131" i="4" s="1"/>
  <c r="L130" i="4"/>
  <c r="Q130" i="4" s="1"/>
  <c r="L129" i="4"/>
  <c r="N129" i="4" s="1"/>
  <c r="L128" i="4"/>
  <c r="Q128" i="4" s="1"/>
  <c r="L127" i="4"/>
  <c r="N127" i="4" s="1"/>
  <c r="L126" i="4"/>
  <c r="Q126" i="4" s="1"/>
  <c r="L125" i="4"/>
  <c r="Q125" i="4" s="1"/>
  <c r="L124" i="4"/>
  <c r="Q124" i="4" s="1"/>
  <c r="L123" i="4"/>
  <c r="N123" i="4" s="1"/>
  <c r="Q122" i="4"/>
  <c r="L122" i="4"/>
  <c r="N122" i="4" s="1"/>
  <c r="L121" i="4"/>
  <c r="Q121" i="4" s="1"/>
  <c r="L120" i="4"/>
  <c r="Q120" i="4" s="1"/>
  <c r="L119" i="4"/>
  <c r="N119" i="4" s="1"/>
  <c r="L118" i="4"/>
  <c r="Q118" i="4" s="1"/>
  <c r="L117" i="4"/>
  <c r="Q117" i="4" s="1"/>
  <c r="L116" i="4"/>
  <c r="Q116" i="4" s="1"/>
  <c r="L115" i="4"/>
  <c r="N115" i="4" s="1"/>
  <c r="L114" i="4"/>
  <c r="Q114" i="4" s="1"/>
  <c r="L113" i="4"/>
  <c r="Q113" i="4" s="1"/>
  <c r="L112" i="4"/>
  <c r="Q112" i="4" s="1"/>
  <c r="L111" i="4"/>
  <c r="N111" i="4" s="1"/>
  <c r="Q110" i="4"/>
  <c r="N110" i="4"/>
  <c r="L110" i="4"/>
  <c r="L109" i="4"/>
  <c r="N109" i="4" s="1"/>
  <c r="L108" i="4"/>
  <c r="Q108" i="4" s="1"/>
  <c r="Q107" i="4"/>
  <c r="L107" i="4"/>
  <c r="N107" i="4" s="1"/>
  <c r="L106" i="4"/>
  <c r="N106" i="4" s="1"/>
  <c r="L105" i="4"/>
  <c r="N105" i="4" s="1"/>
  <c r="L104" i="4"/>
  <c r="Q104" i="4" s="1"/>
  <c r="L103" i="4"/>
  <c r="N103" i="4" s="1"/>
  <c r="L102" i="4"/>
  <c r="Q102" i="4" s="1"/>
  <c r="L101" i="4"/>
  <c r="N101" i="4" s="1"/>
  <c r="L100" i="4"/>
  <c r="Q100" i="4" s="1"/>
  <c r="L99" i="4"/>
  <c r="N99" i="4" s="1"/>
  <c r="L98" i="4"/>
  <c r="Q98" i="4" s="1"/>
  <c r="L97" i="4"/>
  <c r="Q97" i="4" s="1"/>
  <c r="L96" i="4"/>
  <c r="Q96" i="4" s="1"/>
  <c r="L95" i="4"/>
  <c r="N95" i="4" s="1"/>
  <c r="L94" i="4"/>
  <c r="Q94" i="4" s="1"/>
  <c r="L93" i="4"/>
  <c r="Q93" i="4" s="1"/>
  <c r="L92" i="4"/>
  <c r="Q92" i="4" s="1"/>
  <c r="L91" i="4"/>
  <c r="N91" i="4" s="1"/>
  <c r="Q90" i="4"/>
  <c r="L90" i="4"/>
  <c r="N90" i="4" s="1"/>
  <c r="L89" i="4"/>
  <c r="Q89" i="4" s="1"/>
  <c r="L88" i="4"/>
  <c r="Q88" i="4" s="1"/>
  <c r="L87" i="4"/>
  <c r="N87" i="4" s="1"/>
  <c r="L86" i="4"/>
  <c r="Q86" i="4" s="1"/>
  <c r="L85" i="4"/>
  <c r="Q85" i="4" s="1"/>
  <c r="L84" i="4"/>
  <c r="Q84" i="4" s="1"/>
  <c r="L83" i="4"/>
  <c r="N83" i="4" s="1"/>
  <c r="L82" i="4"/>
  <c r="Q82" i="4" s="1"/>
  <c r="L81" i="4"/>
  <c r="Q81" i="4" s="1"/>
  <c r="L80" i="4"/>
  <c r="Q80" i="4" s="1"/>
  <c r="L79" i="4"/>
  <c r="N79" i="4" s="1"/>
  <c r="Q78" i="4"/>
  <c r="N78" i="4"/>
  <c r="L78" i="4"/>
  <c r="L77" i="4"/>
  <c r="Q77" i="4" s="1"/>
  <c r="L76" i="4"/>
  <c r="Q76" i="4" s="1"/>
  <c r="L75" i="4"/>
  <c r="Q75" i="4" s="1"/>
  <c r="L74" i="4"/>
  <c r="Q74" i="4" s="1"/>
  <c r="L73" i="4"/>
  <c r="Q73" i="4" s="1"/>
  <c r="L72" i="4"/>
  <c r="Q72" i="4" s="1"/>
  <c r="L71" i="4"/>
  <c r="Q71" i="4" s="1"/>
  <c r="L70" i="4"/>
  <c r="Q70" i="4" s="1"/>
  <c r="L69" i="4"/>
  <c r="Q69" i="4" s="1"/>
  <c r="L68" i="4"/>
  <c r="Q68" i="4" s="1"/>
  <c r="L67" i="4"/>
  <c r="Q67" i="4" s="1"/>
  <c r="L66" i="4"/>
  <c r="Q66" i="4" s="1"/>
  <c r="L65" i="4"/>
  <c r="Q65" i="4" s="1"/>
  <c r="L64" i="4"/>
  <c r="Q64" i="4" s="1"/>
  <c r="L63" i="4"/>
  <c r="Q63" i="4" s="1"/>
  <c r="L62" i="4"/>
  <c r="Q62" i="4" s="1"/>
  <c r="L61" i="4"/>
  <c r="Q61" i="4" s="1"/>
  <c r="L60" i="4"/>
  <c r="Q60" i="4" s="1"/>
  <c r="L59" i="4"/>
  <c r="Q59" i="4" s="1"/>
  <c r="L58" i="4"/>
  <c r="Q58" i="4" s="1"/>
  <c r="L57" i="4"/>
  <c r="Q57" i="4" s="1"/>
  <c r="L56" i="4"/>
  <c r="Q56" i="4" s="1"/>
  <c r="L55" i="4"/>
  <c r="Q55" i="4" s="1"/>
  <c r="L54" i="4"/>
  <c r="Q54" i="4" s="1"/>
  <c r="L53" i="4"/>
  <c r="Q53" i="4" s="1"/>
  <c r="L52" i="4"/>
  <c r="Q52" i="4" s="1"/>
  <c r="L51" i="4"/>
  <c r="Q51" i="4" s="1"/>
  <c r="L50" i="4"/>
  <c r="Q50" i="4" s="1"/>
  <c r="L49" i="4"/>
  <c r="Q49" i="4" s="1"/>
  <c r="L48" i="4"/>
  <c r="Q48" i="4" s="1"/>
  <c r="L47" i="4"/>
  <c r="Q47" i="4" s="1"/>
  <c r="L46" i="4"/>
  <c r="Q46" i="4" s="1"/>
  <c r="L45" i="4"/>
  <c r="Q45" i="4" s="1"/>
  <c r="L44" i="4"/>
  <c r="Q44" i="4" s="1"/>
  <c r="L43" i="4"/>
  <c r="Q43" i="4" s="1"/>
  <c r="L42" i="4"/>
  <c r="Q42" i="4" s="1"/>
  <c r="L41" i="4"/>
  <c r="Q41" i="4" s="1"/>
  <c r="L40" i="4"/>
  <c r="Q40" i="4" s="1"/>
  <c r="L39" i="4"/>
  <c r="Q39" i="4" s="1"/>
  <c r="L38" i="4"/>
  <c r="Q38" i="4" s="1"/>
  <c r="L37" i="4"/>
  <c r="Q37" i="4" s="1"/>
  <c r="L36" i="4"/>
  <c r="Q36" i="4" s="1"/>
  <c r="L35" i="4"/>
  <c r="Q35" i="4" s="1"/>
  <c r="L34" i="4"/>
  <c r="Q34" i="4" s="1"/>
  <c r="L33" i="4"/>
  <c r="Q33" i="4" s="1"/>
  <c r="L32" i="4"/>
  <c r="Q32" i="4" s="1"/>
  <c r="L31" i="4"/>
  <c r="Q31" i="4" s="1"/>
  <c r="L30" i="4"/>
  <c r="Q30" i="4" s="1"/>
  <c r="L29" i="4"/>
  <c r="Q29" i="4" s="1"/>
  <c r="L28" i="4"/>
  <c r="Q28" i="4" s="1"/>
  <c r="L27" i="4"/>
  <c r="Q27" i="4" s="1"/>
  <c r="L26" i="4"/>
  <c r="Q26" i="4" s="1"/>
  <c r="L25" i="4"/>
  <c r="Q25" i="4" s="1"/>
  <c r="L24" i="4"/>
  <c r="Q24" i="4" s="1"/>
  <c r="L23" i="4"/>
  <c r="Q23" i="4" s="1"/>
  <c r="L22" i="4"/>
  <c r="Q22" i="4" s="1"/>
  <c r="L21" i="4"/>
  <c r="Q21" i="4" s="1"/>
  <c r="L20" i="4"/>
  <c r="Q20" i="4" s="1"/>
  <c r="L19" i="4"/>
  <c r="Q19" i="4" s="1"/>
  <c r="L18" i="4"/>
  <c r="Q18" i="4" s="1"/>
  <c r="L17" i="4"/>
  <c r="Q17" i="4" s="1"/>
  <c r="L16" i="4"/>
  <c r="Q16" i="4" s="1"/>
  <c r="L15" i="4"/>
  <c r="Q15" i="4" s="1"/>
  <c r="L14" i="4"/>
  <c r="Q14" i="4" s="1"/>
  <c r="L13" i="4"/>
  <c r="Q13" i="4" s="1"/>
  <c r="L12" i="4"/>
  <c r="Q12" i="4" s="1"/>
  <c r="L11" i="4"/>
  <c r="Q11" i="4" s="1"/>
  <c r="L10" i="4"/>
  <c r="Q10" i="4" s="1"/>
  <c r="L9" i="4"/>
  <c r="Q9" i="4" s="1"/>
  <c r="L8" i="4"/>
  <c r="Q8" i="4" s="1"/>
  <c r="L7" i="4"/>
  <c r="Q7" i="4" s="1"/>
  <c r="L6" i="4"/>
  <c r="N291" i="4" l="1"/>
  <c r="Q291" i="4"/>
  <c r="Q99" i="4"/>
  <c r="N102" i="4"/>
  <c r="Q131" i="4"/>
  <c r="N211" i="4"/>
  <c r="Q237" i="4"/>
  <c r="Q249" i="4"/>
  <c r="Q251" i="4"/>
  <c r="Q261" i="4"/>
  <c r="Q263" i="4"/>
  <c r="Q273" i="4"/>
  <c r="Q275" i="4"/>
  <c r="Q283" i="4"/>
  <c r="N289" i="4"/>
  <c r="Q289" i="4"/>
  <c r="Q297" i="4"/>
  <c r="Q299" i="4"/>
  <c r="Q307" i="4"/>
  <c r="N325" i="4"/>
  <c r="Q325" i="4"/>
  <c r="N378" i="4"/>
  <c r="Q378" i="4"/>
  <c r="N394" i="4"/>
  <c r="Q394" i="4"/>
  <c r="N368" i="4"/>
  <c r="Q368" i="4"/>
  <c r="Q91" i="4"/>
  <c r="N94" i="4"/>
  <c r="Q106" i="4"/>
  <c r="Q123" i="4"/>
  <c r="N126" i="4"/>
  <c r="N135" i="4"/>
  <c r="N209" i="4"/>
  <c r="Q217" i="4"/>
  <c r="Q221" i="4"/>
  <c r="Q227" i="4"/>
  <c r="Q233" i="4"/>
  <c r="Q235" i="4"/>
  <c r="Q245" i="4"/>
  <c r="Q247" i="4"/>
  <c r="Q257" i="4"/>
  <c r="Q259" i="4"/>
  <c r="Q281" i="4"/>
  <c r="Q295" i="4"/>
  <c r="Q305" i="4"/>
  <c r="Q372" i="4"/>
  <c r="Q388" i="4"/>
  <c r="Q558" i="4"/>
  <c r="N558" i="4"/>
  <c r="Q562" i="4"/>
  <c r="N562" i="4"/>
  <c r="Q566" i="4"/>
  <c r="N566" i="4"/>
  <c r="Q570" i="4"/>
  <c r="N570" i="4"/>
  <c r="Q574" i="4"/>
  <c r="N574" i="4"/>
  <c r="Q578" i="4"/>
  <c r="N578" i="4"/>
  <c r="Q83" i="4"/>
  <c r="N86" i="4"/>
  <c r="Q115" i="4"/>
  <c r="N118" i="4"/>
  <c r="N143" i="4"/>
  <c r="Q215" i="4"/>
  <c r="Q219" i="4"/>
  <c r="Q223" i="4"/>
  <c r="Q241" i="4"/>
  <c r="Q243" i="4"/>
  <c r="Q269" i="4"/>
  <c r="N279" i="4"/>
  <c r="Q279" i="4"/>
  <c r="Q293" i="4"/>
  <c r="Q370" i="4"/>
  <c r="N386" i="4"/>
  <c r="Q386" i="4"/>
  <c r="Q405" i="4"/>
  <c r="Q376" i="4"/>
  <c r="Q384" i="4"/>
  <c r="Q392" i="4"/>
  <c r="Q400" i="4"/>
  <c r="Q409" i="4"/>
  <c r="Q417" i="4"/>
  <c r="Q425" i="4"/>
  <c r="Q433" i="4"/>
  <c r="Q441" i="4"/>
  <c r="Q449" i="4"/>
  <c r="Q456" i="4"/>
  <c r="Q460" i="4"/>
  <c r="Q464" i="4"/>
  <c r="Q468" i="4"/>
  <c r="Q470" i="4"/>
  <c r="Q472" i="4"/>
  <c r="Q474" i="4"/>
  <c r="Q476" i="4"/>
  <c r="Q478" i="4"/>
  <c r="Q480" i="4"/>
  <c r="Q482" i="4"/>
  <c r="N484" i="4"/>
  <c r="N486" i="4"/>
  <c r="N488" i="4"/>
  <c r="N490" i="4"/>
  <c r="N492" i="4"/>
  <c r="N494" i="4"/>
  <c r="N498" i="4"/>
  <c r="N502" i="4"/>
  <c r="N506" i="4"/>
  <c r="N510" i="4"/>
  <c r="N514" i="4"/>
  <c r="N518" i="4"/>
  <c r="N522" i="4"/>
  <c r="N526" i="4"/>
  <c r="N530" i="4"/>
  <c r="N534" i="4"/>
  <c r="N538" i="4"/>
  <c r="N542" i="4"/>
  <c r="N546" i="4"/>
  <c r="N550" i="4"/>
  <c r="N554" i="4"/>
  <c r="N316" i="4"/>
  <c r="Q316" i="4"/>
  <c r="N324" i="4"/>
  <c r="Q324" i="4"/>
  <c r="N327" i="4"/>
  <c r="Q327" i="4"/>
  <c r="N331" i="4"/>
  <c r="Q331" i="4"/>
  <c r="N335" i="4"/>
  <c r="Q335" i="4"/>
  <c r="N339" i="4"/>
  <c r="Q339" i="4"/>
  <c r="N343" i="4"/>
  <c r="Q343" i="4"/>
  <c r="N347" i="4"/>
  <c r="Q347" i="4"/>
  <c r="N351" i="4"/>
  <c r="Q351" i="4"/>
  <c r="N355" i="4"/>
  <c r="Q355" i="4"/>
  <c r="N359" i="4"/>
  <c r="Q359" i="4"/>
  <c r="N363" i="4"/>
  <c r="Q363" i="4"/>
  <c r="Q79" i="4"/>
  <c r="N82" i="4"/>
  <c r="Q95" i="4"/>
  <c r="N98" i="4"/>
  <c r="Q111" i="4"/>
  <c r="N114" i="4"/>
  <c r="Q127" i="4"/>
  <c r="N130" i="4"/>
  <c r="N147" i="4"/>
  <c r="N210" i="4"/>
  <c r="N214" i="4"/>
  <c r="Q239" i="4"/>
  <c r="Q255" i="4"/>
  <c r="Q271" i="4"/>
  <c r="Q287" i="4"/>
  <c r="Q303" i="4"/>
  <c r="Q319" i="4"/>
  <c r="N322" i="4"/>
  <c r="Q322" i="4"/>
  <c r="N328" i="4"/>
  <c r="Q328" i="4"/>
  <c r="N332" i="4"/>
  <c r="Q332" i="4"/>
  <c r="N336" i="4"/>
  <c r="Q336" i="4"/>
  <c r="N340" i="4"/>
  <c r="Q340" i="4"/>
  <c r="N344" i="4"/>
  <c r="Q344" i="4"/>
  <c r="N348" i="4"/>
  <c r="Q348" i="4"/>
  <c r="N352" i="4"/>
  <c r="Q352" i="4"/>
  <c r="N356" i="4"/>
  <c r="Q356" i="4"/>
  <c r="N360" i="4"/>
  <c r="Q360" i="4"/>
  <c r="N364" i="4"/>
  <c r="Q364" i="4"/>
  <c r="Q367" i="4"/>
  <c r="Q369" i="4"/>
  <c r="Q371" i="4"/>
  <c r="Q373" i="4"/>
  <c r="Q375" i="4"/>
  <c r="Q377" i="4"/>
  <c r="Q379" i="4"/>
  <c r="Q381" i="4"/>
  <c r="Q383" i="4"/>
  <c r="Q385" i="4"/>
  <c r="Q387" i="4"/>
  <c r="Q389" i="4"/>
  <c r="Q391" i="4"/>
  <c r="Q393" i="4"/>
  <c r="Q395" i="4"/>
  <c r="Q397" i="4"/>
  <c r="Q399" i="4"/>
  <c r="Q401" i="4"/>
  <c r="N458" i="4"/>
  <c r="Q458" i="4"/>
  <c r="N466" i="4"/>
  <c r="Q466" i="4"/>
  <c r="N320" i="4"/>
  <c r="Q320" i="4"/>
  <c r="N329" i="4"/>
  <c r="Q329" i="4"/>
  <c r="N333" i="4"/>
  <c r="Q333" i="4"/>
  <c r="N337" i="4"/>
  <c r="Q337" i="4"/>
  <c r="N341" i="4"/>
  <c r="Q341" i="4"/>
  <c r="N345" i="4"/>
  <c r="Q345" i="4"/>
  <c r="N349" i="4"/>
  <c r="Q349" i="4"/>
  <c r="N353" i="4"/>
  <c r="Q353" i="4"/>
  <c r="N357" i="4"/>
  <c r="Q357" i="4"/>
  <c r="N361" i="4"/>
  <c r="Q361" i="4"/>
  <c r="N365" i="4"/>
  <c r="Q365" i="4"/>
  <c r="N402" i="4"/>
  <c r="Q402" i="4"/>
  <c r="Q87" i="4"/>
  <c r="Q103" i="4"/>
  <c r="Q119" i="4"/>
  <c r="N139" i="4"/>
  <c r="N208" i="4"/>
  <c r="N212" i="4"/>
  <c r="Q225" i="4"/>
  <c r="Q229" i="4"/>
  <c r="Q231" i="4"/>
  <c r="N318" i="4"/>
  <c r="Q318" i="4"/>
  <c r="N326" i="4"/>
  <c r="Q326" i="4"/>
  <c r="N330" i="4"/>
  <c r="Q330" i="4"/>
  <c r="N334" i="4"/>
  <c r="Q334" i="4"/>
  <c r="N338" i="4"/>
  <c r="Q338" i="4"/>
  <c r="N342" i="4"/>
  <c r="Q342" i="4"/>
  <c r="N346" i="4"/>
  <c r="Q346" i="4"/>
  <c r="N350" i="4"/>
  <c r="Q350" i="4"/>
  <c r="N354" i="4"/>
  <c r="Q354" i="4"/>
  <c r="N358" i="4"/>
  <c r="Q358" i="4"/>
  <c r="N362" i="4"/>
  <c r="Q362" i="4"/>
  <c r="N366" i="4"/>
  <c r="Q366" i="4"/>
  <c r="Q497" i="4"/>
  <c r="N497" i="4"/>
  <c r="Q501" i="4"/>
  <c r="N501" i="4"/>
  <c r="Q505" i="4"/>
  <c r="N505" i="4"/>
  <c r="Q509" i="4"/>
  <c r="N509" i="4"/>
  <c r="Q513" i="4"/>
  <c r="N513" i="4"/>
  <c r="Q517" i="4"/>
  <c r="N517" i="4"/>
  <c r="Q521" i="4"/>
  <c r="N521" i="4"/>
  <c r="Q525" i="4"/>
  <c r="N525" i="4"/>
  <c r="Q529" i="4"/>
  <c r="N529" i="4"/>
  <c r="Q533" i="4"/>
  <c r="N533" i="4"/>
  <c r="Q537" i="4"/>
  <c r="N537" i="4"/>
  <c r="Q541" i="4"/>
  <c r="N541" i="4"/>
  <c r="Q545" i="4"/>
  <c r="N545" i="4"/>
  <c r="Q549" i="4"/>
  <c r="N549" i="4"/>
  <c r="Q553" i="4"/>
  <c r="N553" i="4"/>
  <c r="Q406" i="4"/>
  <c r="Q410" i="4"/>
  <c r="Q414" i="4"/>
  <c r="Q418" i="4"/>
  <c r="Q422" i="4"/>
  <c r="Q426" i="4"/>
  <c r="Q430" i="4"/>
  <c r="Q434" i="4"/>
  <c r="Q438" i="4"/>
  <c r="Q442" i="4"/>
  <c r="Q446" i="4"/>
  <c r="Q450" i="4"/>
  <c r="Q454" i="4"/>
  <c r="Q462" i="4"/>
  <c r="N216" i="4"/>
  <c r="Q216" i="4"/>
  <c r="N224" i="4"/>
  <c r="Q224" i="4"/>
  <c r="N236" i="4"/>
  <c r="Q236" i="4"/>
  <c r="N248" i="4"/>
  <c r="Q248" i="4"/>
  <c r="N256" i="4"/>
  <c r="Q256" i="4"/>
  <c r="N260" i="4"/>
  <c r="Q260" i="4"/>
  <c r="N272" i="4"/>
  <c r="Q272" i="4"/>
  <c r="N280" i="4"/>
  <c r="Q280" i="4"/>
  <c r="N284" i="4"/>
  <c r="Q284" i="4"/>
  <c r="N292" i="4"/>
  <c r="Q292" i="4"/>
  <c r="N304" i="4"/>
  <c r="Q304" i="4"/>
  <c r="N7" i="4"/>
  <c r="N21" i="4"/>
  <c r="N60" i="4"/>
  <c r="Q178" i="4"/>
  <c r="N178" i="4"/>
  <c r="L579" i="4"/>
  <c r="N228" i="4"/>
  <c r="Q228" i="4"/>
  <c r="N300" i="4"/>
  <c r="Q300" i="4"/>
  <c r="N308" i="4"/>
  <c r="Q308" i="4"/>
  <c r="N8" i="4"/>
  <c r="N10" i="4"/>
  <c r="N11" i="4"/>
  <c r="N13" i="4"/>
  <c r="N15" i="4"/>
  <c r="N17" i="4"/>
  <c r="N19" i="4"/>
  <c r="N22" i="4"/>
  <c r="N24" i="4"/>
  <c r="N26" i="4"/>
  <c r="N28" i="4"/>
  <c r="N30" i="4"/>
  <c r="N32" i="4"/>
  <c r="N35" i="4"/>
  <c r="N37" i="4"/>
  <c r="N39" i="4"/>
  <c r="N40" i="4"/>
  <c r="N42" i="4"/>
  <c r="N44" i="4"/>
  <c r="N46" i="4"/>
  <c r="N48" i="4"/>
  <c r="N50" i="4"/>
  <c r="N52" i="4"/>
  <c r="N54" i="4"/>
  <c r="N56" i="4"/>
  <c r="N58" i="4"/>
  <c r="N61" i="4"/>
  <c r="N64" i="4"/>
  <c r="N66" i="4"/>
  <c r="N68" i="4"/>
  <c r="N70" i="4"/>
  <c r="N72" i="4"/>
  <c r="N74" i="4"/>
  <c r="N76" i="4"/>
  <c r="N81" i="4"/>
  <c r="N85" i="4"/>
  <c r="N89" i="4"/>
  <c r="N93" i="4"/>
  <c r="N97" i="4"/>
  <c r="N113" i="4"/>
  <c r="N117" i="4"/>
  <c r="N121" i="4"/>
  <c r="N125" i="4"/>
  <c r="N150" i="4"/>
  <c r="Q154" i="4"/>
  <c r="N154" i="4"/>
  <c r="Q158" i="4"/>
  <c r="N158" i="4"/>
  <c r="Q162" i="4"/>
  <c r="N162" i="4"/>
  <c r="Q168" i="4"/>
  <c r="N168" i="4"/>
  <c r="Q186" i="4"/>
  <c r="N186" i="4"/>
  <c r="N100" i="4"/>
  <c r="Q101" i="4"/>
  <c r="N104" i="4"/>
  <c r="Q105" i="4"/>
  <c r="N108" i="4"/>
  <c r="Q109" i="4"/>
  <c r="N112" i="4"/>
  <c r="N116" i="4"/>
  <c r="N120" i="4"/>
  <c r="N124" i="4"/>
  <c r="N128" i="4"/>
  <c r="Q129" i="4"/>
  <c r="N132" i="4"/>
  <c r="Q133" i="4"/>
  <c r="N137" i="4"/>
  <c r="N141" i="4"/>
  <c r="N145" i="4"/>
  <c r="N149" i="4"/>
  <c r="N314" i="4"/>
  <c r="Q314" i="4"/>
  <c r="N220" i="4"/>
  <c r="Q220" i="4"/>
  <c r="N232" i="4"/>
  <c r="Q232" i="4"/>
  <c r="N240" i="4"/>
  <c r="Q240" i="4"/>
  <c r="N244" i="4"/>
  <c r="Q244" i="4"/>
  <c r="N252" i="4"/>
  <c r="Q252" i="4"/>
  <c r="N264" i="4"/>
  <c r="Q264" i="4"/>
  <c r="N268" i="4"/>
  <c r="Q268" i="4"/>
  <c r="N276" i="4"/>
  <c r="Q276" i="4"/>
  <c r="N288" i="4"/>
  <c r="Q288" i="4"/>
  <c r="N296" i="4"/>
  <c r="Q296" i="4"/>
  <c r="N312" i="4"/>
  <c r="Q312" i="4"/>
  <c r="N6" i="4"/>
  <c r="N9" i="4"/>
  <c r="N12" i="4"/>
  <c r="N14" i="4"/>
  <c r="N16" i="4"/>
  <c r="N18" i="4"/>
  <c r="N20" i="4"/>
  <c r="N23" i="4"/>
  <c r="N25" i="4"/>
  <c r="N27" i="4"/>
  <c r="N29" i="4"/>
  <c r="N31" i="4"/>
  <c r="N33" i="4"/>
  <c r="N34" i="4"/>
  <c r="N36" i="4"/>
  <c r="N38" i="4"/>
  <c r="N41" i="4"/>
  <c r="N43" i="4"/>
  <c r="N45" i="4"/>
  <c r="N47" i="4"/>
  <c r="N49" i="4"/>
  <c r="N51" i="4"/>
  <c r="N53" i="4"/>
  <c r="N55" i="4"/>
  <c r="N57" i="4"/>
  <c r="N59" i="4"/>
  <c r="N62" i="4"/>
  <c r="N63" i="4"/>
  <c r="N65" i="4"/>
  <c r="N67" i="4"/>
  <c r="N69" i="4"/>
  <c r="N71" i="4"/>
  <c r="N73" i="4"/>
  <c r="N75" i="4"/>
  <c r="N77" i="4"/>
  <c r="N134" i="4"/>
  <c r="N138" i="4"/>
  <c r="N142" i="4"/>
  <c r="N146" i="4"/>
  <c r="Q152" i="4"/>
  <c r="N152" i="4"/>
  <c r="Q156" i="4"/>
  <c r="N156" i="4"/>
  <c r="Q160" i="4"/>
  <c r="N160" i="4"/>
  <c r="Q164" i="4"/>
  <c r="N164" i="4"/>
  <c r="Q166" i="4"/>
  <c r="N166" i="4"/>
  <c r="Q170" i="4"/>
  <c r="N170" i="4"/>
  <c r="Q172" i="4"/>
  <c r="N172" i="4"/>
  <c r="Q174" i="4"/>
  <c r="N174" i="4"/>
  <c r="Q176" i="4"/>
  <c r="N176" i="4"/>
  <c r="Q180" i="4"/>
  <c r="N180" i="4"/>
  <c r="Q182" i="4"/>
  <c r="N182" i="4"/>
  <c r="Q184" i="4"/>
  <c r="N184" i="4"/>
  <c r="Q188" i="4"/>
  <c r="N188" i="4"/>
  <c r="Q6" i="4"/>
  <c r="N80" i="4"/>
  <c r="N84" i="4"/>
  <c r="N88" i="4"/>
  <c r="N92" i="4"/>
  <c r="N96" i="4"/>
  <c r="N136" i="4"/>
  <c r="N140" i="4"/>
  <c r="N144" i="4"/>
  <c r="N148" i="4"/>
  <c r="Q151" i="4"/>
  <c r="N151" i="4"/>
  <c r="Q153" i="4"/>
  <c r="N153" i="4"/>
  <c r="Q155" i="4"/>
  <c r="N155" i="4"/>
  <c r="Q157" i="4"/>
  <c r="N157" i="4"/>
  <c r="Q159" i="4"/>
  <c r="N159" i="4"/>
  <c r="Q161" i="4"/>
  <c r="N161" i="4"/>
  <c r="Q163" i="4"/>
  <c r="N163" i="4"/>
  <c r="Q165" i="4"/>
  <c r="N165" i="4"/>
  <c r="Q167" i="4"/>
  <c r="N167" i="4"/>
  <c r="Q169" i="4"/>
  <c r="N169" i="4"/>
  <c r="Q171" i="4"/>
  <c r="N171" i="4"/>
  <c r="Q173" i="4"/>
  <c r="N173" i="4"/>
  <c r="Q175" i="4"/>
  <c r="N175" i="4"/>
  <c r="Q177" i="4"/>
  <c r="N177" i="4"/>
  <c r="Q179" i="4"/>
  <c r="N179" i="4"/>
  <c r="Q181" i="4"/>
  <c r="N181" i="4"/>
  <c r="Q183" i="4"/>
  <c r="N183" i="4"/>
  <c r="Q185" i="4"/>
  <c r="N185" i="4"/>
  <c r="Q187" i="4"/>
  <c r="N187" i="4"/>
  <c r="Q189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404" i="4"/>
  <c r="Q404" i="4"/>
  <c r="N408" i="4"/>
  <c r="Q408" i="4"/>
  <c r="N412" i="4"/>
  <c r="Q412" i="4"/>
  <c r="N416" i="4"/>
  <c r="Q416" i="4"/>
  <c r="N420" i="4"/>
  <c r="Q420" i="4"/>
  <c r="N424" i="4"/>
  <c r="Q424" i="4"/>
  <c r="N428" i="4"/>
  <c r="Q428" i="4"/>
  <c r="N432" i="4"/>
  <c r="Q432" i="4"/>
  <c r="N436" i="4"/>
  <c r="Q436" i="4"/>
  <c r="N440" i="4"/>
  <c r="Q440" i="4"/>
  <c r="N444" i="4"/>
  <c r="Q444" i="4"/>
  <c r="N448" i="4"/>
  <c r="Q448" i="4"/>
  <c r="N452" i="4"/>
  <c r="Q452" i="4"/>
  <c r="Q218" i="4"/>
  <c r="Q222" i="4"/>
  <c r="Q226" i="4"/>
  <c r="Q230" i="4"/>
  <c r="Q234" i="4"/>
  <c r="Q238" i="4"/>
  <c r="Q242" i="4"/>
  <c r="Q246" i="4"/>
  <c r="Q250" i="4"/>
  <c r="Q254" i="4"/>
  <c r="Q258" i="4"/>
  <c r="Q262" i="4"/>
  <c r="Q266" i="4"/>
  <c r="Q270" i="4"/>
  <c r="Q274" i="4"/>
  <c r="Q278" i="4"/>
  <c r="Q282" i="4"/>
  <c r="Q286" i="4"/>
  <c r="Q290" i="4"/>
  <c r="Q294" i="4"/>
  <c r="Q298" i="4"/>
  <c r="Q302" i="4"/>
  <c r="Q306" i="4"/>
  <c r="Q310" i="4"/>
  <c r="Q313" i="4"/>
  <c r="Q315" i="4"/>
  <c r="Q403" i="4"/>
  <c r="Q407" i="4"/>
  <c r="Q411" i="4"/>
  <c r="Q415" i="4"/>
  <c r="Q419" i="4"/>
  <c r="Q423" i="4"/>
  <c r="Q427" i="4"/>
  <c r="Q431" i="4"/>
  <c r="Q435" i="4"/>
  <c r="Q439" i="4"/>
  <c r="Q443" i="4"/>
  <c r="Q447" i="4"/>
  <c r="Q451" i="4"/>
  <c r="O600" i="1"/>
  <c r="K600" i="1"/>
  <c r="J600" i="1"/>
  <c r="E600" i="1"/>
  <c r="L599" i="1"/>
  <c r="Q599" i="1" s="1"/>
  <c r="L598" i="1"/>
  <c r="Q597" i="1"/>
  <c r="N597" i="1"/>
  <c r="L597" i="1"/>
  <c r="Q596" i="1"/>
  <c r="R596" i="1" s="1"/>
  <c r="L596" i="1"/>
  <c r="N596" i="1" s="1"/>
  <c r="Q595" i="1"/>
  <c r="L595" i="1"/>
  <c r="N595" i="1" s="1"/>
  <c r="Q594" i="1"/>
  <c r="L594" i="1"/>
  <c r="N594" i="1" s="1"/>
  <c r="L593" i="1"/>
  <c r="Q593" i="1" s="1"/>
  <c r="L592" i="1"/>
  <c r="L591" i="1"/>
  <c r="L590" i="1"/>
  <c r="L589" i="1"/>
  <c r="L588" i="1"/>
  <c r="N587" i="1"/>
  <c r="R587" i="1" s="1"/>
  <c r="L587" i="1"/>
  <c r="Q587" i="1" s="1"/>
  <c r="L586" i="1"/>
  <c r="N585" i="1"/>
  <c r="R585" i="1" s="1"/>
  <c r="L585" i="1"/>
  <c r="Q585" i="1" s="1"/>
  <c r="L584" i="1"/>
  <c r="L583" i="1"/>
  <c r="L582" i="1"/>
  <c r="L581" i="1"/>
  <c r="L580" i="1"/>
  <c r="N579" i="1"/>
  <c r="R579" i="1" s="1"/>
  <c r="L579" i="1"/>
  <c r="Q579" i="1" s="1"/>
  <c r="L578" i="1"/>
  <c r="L577" i="1"/>
  <c r="L576" i="1"/>
  <c r="N575" i="1"/>
  <c r="R575" i="1" s="1"/>
  <c r="L575" i="1"/>
  <c r="Q575" i="1" s="1"/>
  <c r="L574" i="1"/>
  <c r="L573" i="1"/>
  <c r="L572" i="1"/>
  <c r="N571" i="1"/>
  <c r="R571" i="1" s="1"/>
  <c r="L571" i="1"/>
  <c r="Q571" i="1" s="1"/>
  <c r="L570" i="1"/>
  <c r="N569" i="1"/>
  <c r="R569" i="1" s="1"/>
  <c r="L569" i="1"/>
  <c r="Q569" i="1" s="1"/>
  <c r="L568" i="1"/>
  <c r="L567" i="1"/>
  <c r="Q567" i="1" s="1"/>
  <c r="L566" i="1"/>
  <c r="L565" i="1"/>
  <c r="L564" i="1"/>
  <c r="N563" i="1"/>
  <c r="R563" i="1" s="1"/>
  <c r="L563" i="1"/>
  <c r="Q563" i="1" s="1"/>
  <c r="L562" i="1"/>
  <c r="L561" i="1"/>
  <c r="Q561" i="1" s="1"/>
  <c r="L560" i="1"/>
  <c r="L559" i="1"/>
  <c r="Q559" i="1" s="1"/>
  <c r="L558" i="1"/>
  <c r="L557" i="1"/>
  <c r="L556" i="1"/>
  <c r="N555" i="1"/>
  <c r="R555" i="1" s="1"/>
  <c r="L555" i="1"/>
  <c r="Q555" i="1" s="1"/>
  <c r="L554" i="1"/>
  <c r="L553" i="1"/>
  <c r="Q553" i="1" s="1"/>
  <c r="L552" i="1"/>
  <c r="L551" i="1"/>
  <c r="L550" i="1"/>
  <c r="L549" i="1"/>
  <c r="L548" i="1"/>
  <c r="N547" i="1"/>
  <c r="R547" i="1" s="1"/>
  <c r="L547" i="1"/>
  <c r="Q547" i="1" s="1"/>
  <c r="L546" i="1"/>
  <c r="L545" i="1"/>
  <c r="L544" i="1"/>
  <c r="N543" i="1"/>
  <c r="R543" i="1" s="1"/>
  <c r="L543" i="1"/>
  <c r="Q543" i="1" s="1"/>
  <c r="L542" i="1"/>
  <c r="L541" i="1"/>
  <c r="L540" i="1"/>
  <c r="N539" i="1"/>
  <c r="L539" i="1"/>
  <c r="Q539" i="1" s="1"/>
  <c r="L538" i="1"/>
  <c r="N537" i="1"/>
  <c r="R537" i="1" s="1"/>
  <c r="L537" i="1"/>
  <c r="Q537" i="1" s="1"/>
  <c r="L536" i="1"/>
  <c r="L535" i="1"/>
  <c r="L534" i="1"/>
  <c r="L533" i="1"/>
  <c r="N532" i="1"/>
  <c r="R532" i="1" s="1"/>
  <c r="L532" i="1"/>
  <c r="Q532" i="1" s="1"/>
  <c r="L531" i="1"/>
  <c r="L530" i="1"/>
  <c r="N529" i="1"/>
  <c r="R529" i="1" s="1"/>
  <c r="L529" i="1"/>
  <c r="Q529" i="1" s="1"/>
  <c r="L528" i="1"/>
  <c r="L527" i="1"/>
  <c r="L526" i="1"/>
  <c r="L525" i="1"/>
  <c r="L524" i="1"/>
  <c r="Q524" i="1" s="1"/>
  <c r="L523" i="1"/>
  <c r="L522" i="1"/>
  <c r="L521" i="1"/>
  <c r="Q521" i="1" s="1"/>
  <c r="L520" i="1"/>
  <c r="L519" i="1"/>
  <c r="L518" i="1"/>
  <c r="L517" i="1"/>
  <c r="L516" i="1"/>
  <c r="L515" i="1"/>
  <c r="L514" i="1"/>
  <c r="L513" i="1"/>
  <c r="L512" i="1"/>
  <c r="L511" i="1"/>
  <c r="N511" i="1" s="1"/>
  <c r="L510" i="1"/>
  <c r="L509" i="1"/>
  <c r="L508" i="1"/>
  <c r="N507" i="1"/>
  <c r="R507" i="1" s="1"/>
  <c r="L507" i="1"/>
  <c r="Q507" i="1" s="1"/>
  <c r="Q506" i="1"/>
  <c r="L506" i="1"/>
  <c r="N506" i="1" s="1"/>
  <c r="L505" i="1"/>
  <c r="L504" i="1"/>
  <c r="Q503" i="1"/>
  <c r="L503" i="1"/>
  <c r="N503" i="1" s="1"/>
  <c r="L502" i="1"/>
  <c r="L501" i="1"/>
  <c r="L500" i="1"/>
  <c r="L499" i="1"/>
  <c r="Q499" i="1" s="1"/>
  <c r="L498" i="1"/>
  <c r="L497" i="1"/>
  <c r="L496" i="1"/>
  <c r="N495" i="1"/>
  <c r="R495" i="1" s="1"/>
  <c r="L495" i="1"/>
  <c r="Q495" i="1" s="1"/>
  <c r="L494" i="1"/>
  <c r="N494" i="1" s="1"/>
  <c r="L493" i="1"/>
  <c r="L492" i="1"/>
  <c r="Q491" i="1"/>
  <c r="N491" i="1"/>
  <c r="L491" i="1"/>
  <c r="Q490" i="1"/>
  <c r="L490" i="1"/>
  <c r="N490" i="1" s="1"/>
  <c r="L489" i="1"/>
  <c r="L488" i="1"/>
  <c r="Q487" i="1"/>
  <c r="N487" i="1"/>
  <c r="L487" i="1"/>
  <c r="L486" i="1"/>
  <c r="L485" i="1"/>
  <c r="L484" i="1"/>
  <c r="L483" i="1"/>
  <c r="L482" i="1"/>
  <c r="N482" i="1" s="1"/>
  <c r="L481" i="1"/>
  <c r="L480" i="1"/>
  <c r="Q479" i="1"/>
  <c r="N479" i="1"/>
  <c r="R479" i="1" s="1"/>
  <c r="L479" i="1"/>
  <c r="L478" i="1"/>
  <c r="N478" i="1" s="1"/>
  <c r="L477" i="1"/>
  <c r="L476" i="1"/>
  <c r="L475" i="1"/>
  <c r="N475" i="1" s="1"/>
  <c r="L474" i="1"/>
  <c r="L473" i="1"/>
  <c r="L472" i="1"/>
  <c r="N471" i="1"/>
  <c r="R471" i="1" s="1"/>
  <c r="L471" i="1"/>
  <c r="Q471" i="1" s="1"/>
  <c r="L470" i="1"/>
  <c r="L469" i="1"/>
  <c r="Q469" i="1" s="1"/>
  <c r="Q468" i="1"/>
  <c r="L468" i="1"/>
  <c r="N468" i="1" s="1"/>
  <c r="L467" i="1"/>
  <c r="Q467" i="1" s="1"/>
  <c r="Q466" i="1"/>
  <c r="L466" i="1"/>
  <c r="N466" i="1" s="1"/>
  <c r="Q465" i="1"/>
  <c r="N465" i="1"/>
  <c r="R465" i="1" s="1"/>
  <c r="L465" i="1"/>
  <c r="L464" i="1"/>
  <c r="L463" i="1"/>
  <c r="Q463" i="1" s="1"/>
  <c r="L462" i="1"/>
  <c r="Q461" i="1"/>
  <c r="N461" i="1"/>
  <c r="R461" i="1" s="1"/>
  <c r="L461" i="1"/>
  <c r="L460" i="1"/>
  <c r="N459" i="1"/>
  <c r="R459" i="1" s="1"/>
  <c r="L459" i="1"/>
  <c r="Q459" i="1" s="1"/>
  <c r="L458" i="1"/>
  <c r="Q457" i="1"/>
  <c r="L457" i="1"/>
  <c r="N457" i="1" s="1"/>
  <c r="L456" i="1"/>
  <c r="N455" i="1"/>
  <c r="R455" i="1" s="1"/>
  <c r="L455" i="1"/>
  <c r="Q455" i="1" s="1"/>
  <c r="L454" i="1"/>
  <c r="Q453" i="1"/>
  <c r="N453" i="1"/>
  <c r="R453" i="1" s="1"/>
  <c r="L453" i="1"/>
  <c r="Q452" i="1"/>
  <c r="L452" i="1"/>
  <c r="N452" i="1" s="1"/>
  <c r="N451" i="1"/>
  <c r="R451" i="1" s="1"/>
  <c r="L451" i="1"/>
  <c r="Q451" i="1" s="1"/>
  <c r="Q450" i="1"/>
  <c r="L450" i="1"/>
  <c r="N450" i="1" s="1"/>
  <c r="Q449" i="1"/>
  <c r="L449" i="1"/>
  <c r="N449" i="1" s="1"/>
  <c r="Q448" i="1"/>
  <c r="L448" i="1"/>
  <c r="N448" i="1" s="1"/>
  <c r="L447" i="1"/>
  <c r="Q446" i="1"/>
  <c r="L446" i="1"/>
  <c r="N446" i="1" s="1"/>
  <c r="L445" i="1"/>
  <c r="Q444" i="1"/>
  <c r="L444" i="1"/>
  <c r="N444" i="1" s="1"/>
  <c r="L443" i="1"/>
  <c r="Q442" i="1"/>
  <c r="L442" i="1"/>
  <c r="N442" i="1" s="1"/>
  <c r="N441" i="1"/>
  <c r="R441" i="1" s="1"/>
  <c r="L441" i="1"/>
  <c r="Q441" i="1" s="1"/>
  <c r="L440" i="1"/>
  <c r="L439" i="1"/>
  <c r="L438" i="1"/>
  <c r="N437" i="1"/>
  <c r="R437" i="1" s="1"/>
  <c r="L437" i="1"/>
  <c r="Q437" i="1" s="1"/>
  <c r="Q436" i="1"/>
  <c r="L436" i="1"/>
  <c r="N436" i="1" s="1"/>
  <c r="N435" i="1"/>
  <c r="R435" i="1" s="1"/>
  <c r="L435" i="1"/>
  <c r="Q435" i="1" s="1"/>
  <c r="Q434" i="1"/>
  <c r="L434" i="1"/>
  <c r="N434" i="1" s="1"/>
  <c r="L433" i="1"/>
  <c r="N433" i="1" s="1"/>
  <c r="L432" i="1"/>
  <c r="N431" i="1"/>
  <c r="L431" i="1"/>
  <c r="Q431" i="1" s="1"/>
  <c r="L430" i="1"/>
  <c r="Q429" i="1"/>
  <c r="N429" i="1"/>
  <c r="L429" i="1"/>
  <c r="L428" i="1"/>
  <c r="N428" i="1" s="1"/>
  <c r="N427" i="1"/>
  <c r="R427" i="1" s="1"/>
  <c r="L427" i="1"/>
  <c r="Q427" i="1" s="1"/>
  <c r="L426" i="1"/>
  <c r="N426" i="1" s="1"/>
  <c r="Q425" i="1"/>
  <c r="L425" i="1"/>
  <c r="N425" i="1" s="1"/>
  <c r="L424" i="1"/>
  <c r="N423" i="1"/>
  <c r="R423" i="1" s="1"/>
  <c r="L423" i="1"/>
  <c r="Q423" i="1" s="1"/>
  <c r="L422" i="1"/>
  <c r="Q421" i="1"/>
  <c r="N421" i="1"/>
  <c r="R421" i="1" s="1"/>
  <c r="L421" i="1"/>
  <c r="L420" i="1"/>
  <c r="N419" i="1"/>
  <c r="R419" i="1" s="1"/>
  <c r="L419" i="1"/>
  <c r="Q419" i="1" s="1"/>
  <c r="L418" i="1"/>
  <c r="L417" i="1"/>
  <c r="N417" i="1" s="1"/>
  <c r="L416" i="1"/>
  <c r="L415" i="1"/>
  <c r="Q414" i="1"/>
  <c r="L414" i="1"/>
  <c r="N414" i="1" s="1"/>
  <c r="N413" i="1"/>
  <c r="R413" i="1" s="1"/>
  <c r="L413" i="1"/>
  <c r="Q413" i="1" s="1"/>
  <c r="Q412" i="1"/>
  <c r="L412" i="1"/>
  <c r="N412" i="1" s="1"/>
  <c r="N411" i="1"/>
  <c r="R411" i="1" s="1"/>
  <c r="L411" i="1"/>
  <c r="Q411" i="1" s="1"/>
  <c r="Q410" i="1"/>
  <c r="L410" i="1"/>
  <c r="N410" i="1" s="1"/>
  <c r="Q409" i="1"/>
  <c r="N409" i="1"/>
  <c r="L409" i="1"/>
  <c r="L408" i="1"/>
  <c r="N407" i="1"/>
  <c r="R407" i="1" s="1"/>
  <c r="L407" i="1"/>
  <c r="Q407" i="1" s="1"/>
  <c r="L406" i="1"/>
  <c r="L405" i="1"/>
  <c r="Q404" i="1"/>
  <c r="L404" i="1"/>
  <c r="N404" i="1" s="1"/>
  <c r="L403" i="1"/>
  <c r="Q402" i="1"/>
  <c r="L402" i="1"/>
  <c r="N402" i="1" s="1"/>
  <c r="Q401" i="1"/>
  <c r="L401" i="1"/>
  <c r="N401" i="1" s="1"/>
  <c r="L400" i="1"/>
  <c r="N399" i="1"/>
  <c r="R399" i="1" s="1"/>
  <c r="L399" i="1"/>
  <c r="Q399" i="1" s="1"/>
  <c r="L398" i="1"/>
  <c r="L397" i="1"/>
  <c r="Q397" i="1" s="1"/>
  <c r="L396" i="1"/>
  <c r="L395" i="1"/>
  <c r="Q394" i="1"/>
  <c r="L394" i="1"/>
  <c r="N394" i="1" s="1"/>
  <c r="L393" i="1"/>
  <c r="Q393" i="1" s="1"/>
  <c r="L392" i="1"/>
  <c r="N391" i="1"/>
  <c r="R391" i="1" s="1"/>
  <c r="L391" i="1"/>
  <c r="Q391" i="1" s="1"/>
  <c r="L390" i="1"/>
  <c r="L389" i="1"/>
  <c r="Q388" i="1"/>
  <c r="L388" i="1"/>
  <c r="N388" i="1" s="1"/>
  <c r="L387" i="1"/>
  <c r="Q386" i="1"/>
  <c r="L386" i="1"/>
  <c r="N386" i="1" s="1"/>
  <c r="L385" i="1"/>
  <c r="N385" i="1" s="1"/>
  <c r="L384" i="1"/>
  <c r="N383" i="1"/>
  <c r="R383" i="1" s="1"/>
  <c r="L383" i="1"/>
  <c r="Q383" i="1" s="1"/>
  <c r="L382" i="1"/>
  <c r="N381" i="1"/>
  <c r="L381" i="1"/>
  <c r="Q381" i="1" s="1"/>
  <c r="L380" i="1"/>
  <c r="L379" i="1"/>
  <c r="Q378" i="1"/>
  <c r="L378" i="1"/>
  <c r="N378" i="1" s="1"/>
  <c r="L377" i="1"/>
  <c r="N377" i="1" s="1"/>
  <c r="L376" i="1"/>
  <c r="L375" i="1"/>
  <c r="Q375" i="1" s="1"/>
  <c r="L374" i="1"/>
  <c r="L373" i="1"/>
  <c r="L372" i="1"/>
  <c r="N372" i="1" s="1"/>
  <c r="L371" i="1"/>
  <c r="Q370" i="1"/>
  <c r="L370" i="1"/>
  <c r="N370" i="1" s="1"/>
  <c r="L369" i="1"/>
  <c r="N369" i="1" s="1"/>
  <c r="L368" i="1"/>
  <c r="N367" i="1"/>
  <c r="R367" i="1" s="1"/>
  <c r="L367" i="1"/>
  <c r="Q367" i="1" s="1"/>
  <c r="L366" i="1"/>
  <c r="N365" i="1"/>
  <c r="L365" i="1"/>
  <c r="Q365" i="1" s="1"/>
  <c r="L364" i="1"/>
  <c r="L363" i="1"/>
  <c r="Q362" i="1"/>
  <c r="L362" i="1"/>
  <c r="N362" i="1" s="1"/>
  <c r="Q361" i="1"/>
  <c r="N361" i="1"/>
  <c r="R361" i="1" s="1"/>
  <c r="L361" i="1"/>
  <c r="L360" i="1"/>
  <c r="L359" i="1"/>
  <c r="Q359" i="1" s="1"/>
  <c r="L358" i="1"/>
  <c r="L357" i="1"/>
  <c r="Q356" i="1"/>
  <c r="L356" i="1"/>
  <c r="N356" i="1" s="1"/>
  <c r="L355" i="1"/>
  <c r="L354" i="1"/>
  <c r="N354" i="1" s="1"/>
  <c r="L353" i="1"/>
  <c r="N353" i="1" s="1"/>
  <c r="L352" i="1"/>
  <c r="L351" i="1"/>
  <c r="Q351" i="1" s="1"/>
  <c r="L350" i="1"/>
  <c r="Q349" i="1"/>
  <c r="L349" i="1"/>
  <c r="N349" i="1" s="1"/>
  <c r="L348" i="1"/>
  <c r="L347" i="1"/>
  <c r="L346" i="1"/>
  <c r="N346" i="1" s="1"/>
  <c r="N345" i="1"/>
  <c r="R345" i="1" s="1"/>
  <c r="L345" i="1"/>
  <c r="Q345" i="1" s="1"/>
  <c r="L344" i="1"/>
  <c r="L343" i="1"/>
  <c r="Q343" i="1" s="1"/>
  <c r="L342" i="1"/>
  <c r="Q341" i="1"/>
  <c r="N341" i="1"/>
  <c r="R341" i="1" s="1"/>
  <c r="L341" i="1"/>
  <c r="Q340" i="1"/>
  <c r="L340" i="1"/>
  <c r="N340" i="1" s="1"/>
  <c r="L339" i="1"/>
  <c r="L338" i="1"/>
  <c r="N338" i="1" s="1"/>
  <c r="L337" i="1"/>
  <c r="Q337" i="1" s="1"/>
  <c r="L336" i="1"/>
  <c r="L335" i="1"/>
  <c r="Q335" i="1" s="1"/>
  <c r="L334" i="1"/>
  <c r="Q334" i="1" s="1"/>
  <c r="L333" i="1"/>
  <c r="N332" i="1"/>
  <c r="R332" i="1" s="1"/>
  <c r="L332" i="1"/>
  <c r="Q332" i="1" s="1"/>
  <c r="L331" i="1"/>
  <c r="Q331" i="1" s="1"/>
  <c r="L330" i="1"/>
  <c r="L329" i="1"/>
  <c r="N328" i="1"/>
  <c r="R328" i="1" s="1"/>
  <c r="L328" i="1"/>
  <c r="Q328" i="1" s="1"/>
  <c r="L327" i="1"/>
  <c r="Q327" i="1" s="1"/>
  <c r="N326" i="1"/>
  <c r="R326" i="1" s="1"/>
  <c r="L326" i="1"/>
  <c r="Q326" i="1" s="1"/>
  <c r="L325" i="1"/>
  <c r="L324" i="1"/>
  <c r="L323" i="1"/>
  <c r="Q323" i="1" s="1"/>
  <c r="L322" i="1"/>
  <c r="L321" i="1"/>
  <c r="N320" i="1"/>
  <c r="R320" i="1" s="1"/>
  <c r="L320" i="1"/>
  <c r="Q320" i="1" s="1"/>
  <c r="L319" i="1"/>
  <c r="Q319" i="1" s="1"/>
  <c r="L318" i="1"/>
  <c r="L317" i="1"/>
  <c r="N316" i="1"/>
  <c r="R316" i="1" s="1"/>
  <c r="L316" i="1"/>
  <c r="Q316" i="1" s="1"/>
  <c r="L315" i="1"/>
  <c r="Q315" i="1" s="1"/>
  <c r="L314" i="1"/>
  <c r="L313" i="1"/>
  <c r="N312" i="1"/>
  <c r="R312" i="1" s="1"/>
  <c r="L312" i="1"/>
  <c r="Q312" i="1" s="1"/>
  <c r="L311" i="1"/>
  <c r="Q311" i="1" s="1"/>
  <c r="N310" i="1"/>
  <c r="R310" i="1" s="1"/>
  <c r="L310" i="1"/>
  <c r="Q310" i="1" s="1"/>
  <c r="L309" i="1"/>
  <c r="N308" i="1"/>
  <c r="R308" i="1" s="1"/>
  <c r="L308" i="1"/>
  <c r="Q308" i="1" s="1"/>
  <c r="L307" i="1"/>
  <c r="Q307" i="1" s="1"/>
  <c r="L306" i="1"/>
  <c r="L305" i="1"/>
  <c r="N304" i="1"/>
  <c r="R304" i="1" s="1"/>
  <c r="L304" i="1"/>
  <c r="Q304" i="1" s="1"/>
  <c r="L303" i="1"/>
  <c r="Q303" i="1" s="1"/>
  <c r="N302" i="1"/>
  <c r="R302" i="1" s="1"/>
  <c r="L302" i="1"/>
  <c r="Q302" i="1" s="1"/>
  <c r="L301" i="1"/>
  <c r="L300" i="1"/>
  <c r="Q300" i="1" s="1"/>
  <c r="L299" i="1"/>
  <c r="Q299" i="1" s="1"/>
  <c r="L298" i="1"/>
  <c r="L297" i="1"/>
  <c r="N296" i="1"/>
  <c r="R296" i="1" s="1"/>
  <c r="L296" i="1"/>
  <c r="Q296" i="1" s="1"/>
  <c r="L295" i="1"/>
  <c r="Q295" i="1" s="1"/>
  <c r="L294" i="1"/>
  <c r="Q294" i="1" s="1"/>
  <c r="L293" i="1"/>
  <c r="L292" i="1"/>
  <c r="L291" i="1"/>
  <c r="Q291" i="1" s="1"/>
  <c r="L290" i="1"/>
  <c r="L289" i="1"/>
  <c r="N288" i="1"/>
  <c r="R288" i="1" s="1"/>
  <c r="L288" i="1"/>
  <c r="Q288" i="1" s="1"/>
  <c r="L287" i="1"/>
  <c r="Q287" i="1" s="1"/>
  <c r="L286" i="1"/>
  <c r="L285" i="1"/>
  <c r="N284" i="1"/>
  <c r="R284" i="1" s="1"/>
  <c r="L284" i="1"/>
  <c r="Q284" i="1" s="1"/>
  <c r="L283" i="1"/>
  <c r="Q283" i="1" s="1"/>
  <c r="L282" i="1"/>
  <c r="L281" i="1"/>
  <c r="N280" i="1"/>
  <c r="R280" i="1" s="1"/>
  <c r="L280" i="1"/>
  <c r="Q280" i="1" s="1"/>
  <c r="L279" i="1"/>
  <c r="Q279" i="1" s="1"/>
  <c r="N278" i="1"/>
  <c r="R278" i="1" s="1"/>
  <c r="L278" i="1"/>
  <c r="Q278" i="1" s="1"/>
  <c r="L277" i="1"/>
  <c r="L276" i="1"/>
  <c r="Q276" i="1" s="1"/>
  <c r="L275" i="1"/>
  <c r="Q275" i="1" s="1"/>
  <c r="L274" i="1"/>
  <c r="L273" i="1"/>
  <c r="N272" i="1"/>
  <c r="R272" i="1" s="1"/>
  <c r="L272" i="1"/>
  <c r="Q272" i="1" s="1"/>
  <c r="L271" i="1"/>
  <c r="Q271" i="1" s="1"/>
  <c r="L270" i="1"/>
  <c r="Q270" i="1" s="1"/>
  <c r="L269" i="1"/>
  <c r="N268" i="1"/>
  <c r="R268" i="1" s="1"/>
  <c r="L268" i="1"/>
  <c r="Q268" i="1" s="1"/>
  <c r="L267" i="1"/>
  <c r="Q267" i="1" s="1"/>
  <c r="L266" i="1"/>
  <c r="L265" i="1"/>
  <c r="N264" i="1"/>
  <c r="R264" i="1" s="1"/>
  <c r="L264" i="1"/>
  <c r="Q264" i="1" s="1"/>
  <c r="L263" i="1"/>
  <c r="Q263" i="1" s="1"/>
  <c r="N262" i="1"/>
  <c r="R262" i="1" s="1"/>
  <c r="L262" i="1"/>
  <c r="Q262" i="1" s="1"/>
  <c r="L261" i="1"/>
  <c r="L260" i="1"/>
  <c r="L259" i="1"/>
  <c r="Q259" i="1" s="1"/>
  <c r="L258" i="1"/>
  <c r="L257" i="1"/>
  <c r="N256" i="1"/>
  <c r="R256" i="1" s="1"/>
  <c r="L256" i="1"/>
  <c r="Q256" i="1" s="1"/>
  <c r="L255" i="1"/>
  <c r="Q255" i="1" s="1"/>
  <c r="L254" i="1"/>
  <c r="L253" i="1"/>
  <c r="N252" i="1"/>
  <c r="R252" i="1" s="1"/>
  <c r="L252" i="1"/>
  <c r="Q252" i="1" s="1"/>
  <c r="L251" i="1"/>
  <c r="Q251" i="1" s="1"/>
  <c r="L250" i="1"/>
  <c r="L249" i="1"/>
  <c r="N248" i="1"/>
  <c r="R248" i="1" s="1"/>
  <c r="L248" i="1"/>
  <c r="Q248" i="1" s="1"/>
  <c r="L247" i="1"/>
  <c r="Q247" i="1" s="1"/>
  <c r="N246" i="1"/>
  <c r="R246" i="1" s="1"/>
  <c r="L246" i="1"/>
  <c r="Q246" i="1" s="1"/>
  <c r="L245" i="1"/>
  <c r="N244" i="1"/>
  <c r="R244" i="1" s="1"/>
  <c r="L244" i="1"/>
  <c r="Q244" i="1" s="1"/>
  <c r="L243" i="1"/>
  <c r="Q243" i="1" s="1"/>
  <c r="L242" i="1"/>
  <c r="L241" i="1"/>
  <c r="N240" i="1"/>
  <c r="R240" i="1" s="1"/>
  <c r="L240" i="1"/>
  <c r="Q240" i="1" s="1"/>
  <c r="L239" i="1"/>
  <c r="Q239" i="1" s="1"/>
  <c r="N238" i="1"/>
  <c r="R238" i="1" s="1"/>
  <c r="L238" i="1"/>
  <c r="Q238" i="1" s="1"/>
  <c r="L237" i="1"/>
  <c r="L236" i="1"/>
  <c r="Q236" i="1" s="1"/>
  <c r="L235" i="1"/>
  <c r="Q235" i="1" s="1"/>
  <c r="L234" i="1"/>
  <c r="L233" i="1"/>
  <c r="N232" i="1"/>
  <c r="R232" i="1" s="1"/>
  <c r="L232" i="1"/>
  <c r="Q232" i="1" s="1"/>
  <c r="L231" i="1"/>
  <c r="Q231" i="1" s="1"/>
  <c r="L230" i="1"/>
  <c r="Q230" i="1" s="1"/>
  <c r="L229" i="1"/>
  <c r="L228" i="1"/>
  <c r="L227" i="1"/>
  <c r="Q227" i="1" s="1"/>
  <c r="L226" i="1"/>
  <c r="L225" i="1"/>
  <c r="N224" i="1"/>
  <c r="R224" i="1" s="1"/>
  <c r="L224" i="1"/>
  <c r="Q224" i="1" s="1"/>
  <c r="L223" i="1"/>
  <c r="Q223" i="1" s="1"/>
  <c r="L222" i="1"/>
  <c r="L221" i="1"/>
  <c r="N220" i="1"/>
  <c r="R220" i="1" s="1"/>
  <c r="L220" i="1"/>
  <c r="Q220" i="1" s="1"/>
  <c r="L219" i="1"/>
  <c r="Q219" i="1" s="1"/>
  <c r="L218" i="1"/>
  <c r="L217" i="1"/>
  <c r="N216" i="1"/>
  <c r="R216" i="1" s="1"/>
  <c r="L216" i="1"/>
  <c r="Q216" i="1" s="1"/>
  <c r="L215" i="1"/>
  <c r="Q215" i="1" s="1"/>
  <c r="N214" i="1"/>
  <c r="R214" i="1" s="1"/>
  <c r="L214" i="1"/>
  <c r="Q214" i="1" s="1"/>
  <c r="L213" i="1"/>
  <c r="L212" i="1"/>
  <c r="Q212" i="1" s="1"/>
  <c r="L211" i="1"/>
  <c r="Q211" i="1" s="1"/>
  <c r="L210" i="1"/>
  <c r="L209" i="1"/>
  <c r="N208" i="1"/>
  <c r="R208" i="1" s="1"/>
  <c r="L208" i="1"/>
  <c r="Q208" i="1" s="1"/>
  <c r="L207" i="1"/>
  <c r="Q207" i="1" s="1"/>
  <c r="L206" i="1"/>
  <c r="Q206" i="1" s="1"/>
  <c r="L205" i="1"/>
  <c r="N204" i="1"/>
  <c r="R204" i="1" s="1"/>
  <c r="L204" i="1"/>
  <c r="Q204" i="1" s="1"/>
  <c r="L203" i="1"/>
  <c r="Q203" i="1" s="1"/>
  <c r="L202" i="1"/>
  <c r="L201" i="1"/>
  <c r="N200" i="1"/>
  <c r="R200" i="1" s="1"/>
  <c r="L200" i="1"/>
  <c r="Q200" i="1" s="1"/>
  <c r="L199" i="1"/>
  <c r="Q199" i="1" s="1"/>
  <c r="N198" i="1"/>
  <c r="R198" i="1" s="1"/>
  <c r="L198" i="1"/>
  <c r="Q198" i="1" s="1"/>
  <c r="L197" i="1"/>
  <c r="L196" i="1"/>
  <c r="L195" i="1"/>
  <c r="Q195" i="1" s="1"/>
  <c r="L194" i="1"/>
  <c r="L193" i="1"/>
  <c r="N192" i="1"/>
  <c r="R192" i="1" s="1"/>
  <c r="L192" i="1"/>
  <c r="Q192" i="1" s="1"/>
  <c r="L191" i="1"/>
  <c r="Q191" i="1" s="1"/>
  <c r="L190" i="1"/>
  <c r="L189" i="1"/>
  <c r="N188" i="1"/>
  <c r="R188" i="1" s="1"/>
  <c r="L188" i="1"/>
  <c r="Q188" i="1" s="1"/>
  <c r="L187" i="1"/>
  <c r="Q187" i="1" s="1"/>
  <c r="L186" i="1"/>
  <c r="L185" i="1"/>
  <c r="N184" i="1"/>
  <c r="R184" i="1" s="1"/>
  <c r="L184" i="1"/>
  <c r="Q184" i="1" s="1"/>
  <c r="L183" i="1"/>
  <c r="Q183" i="1" s="1"/>
  <c r="N182" i="1"/>
  <c r="R182" i="1" s="1"/>
  <c r="L182" i="1"/>
  <c r="Q182" i="1" s="1"/>
  <c r="L181" i="1"/>
  <c r="N180" i="1"/>
  <c r="R180" i="1" s="1"/>
  <c r="L180" i="1"/>
  <c r="Q180" i="1" s="1"/>
  <c r="L179" i="1"/>
  <c r="Q179" i="1" s="1"/>
  <c r="L178" i="1"/>
  <c r="L177" i="1"/>
  <c r="N176" i="1"/>
  <c r="R176" i="1" s="1"/>
  <c r="L176" i="1"/>
  <c r="Q176" i="1" s="1"/>
  <c r="L175" i="1"/>
  <c r="Q175" i="1" s="1"/>
  <c r="N174" i="1"/>
  <c r="R174" i="1" s="1"/>
  <c r="L174" i="1"/>
  <c r="Q174" i="1" s="1"/>
  <c r="L173" i="1"/>
  <c r="L172" i="1"/>
  <c r="Q172" i="1" s="1"/>
  <c r="L171" i="1"/>
  <c r="Q171" i="1" s="1"/>
  <c r="L170" i="1"/>
  <c r="L169" i="1"/>
  <c r="N168" i="1"/>
  <c r="R168" i="1" s="1"/>
  <c r="L168" i="1"/>
  <c r="Q168" i="1" s="1"/>
  <c r="L167" i="1"/>
  <c r="Q167" i="1" s="1"/>
  <c r="L166" i="1"/>
  <c r="Q166" i="1" s="1"/>
  <c r="L165" i="1"/>
  <c r="L164" i="1"/>
  <c r="L163" i="1"/>
  <c r="Q163" i="1" s="1"/>
  <c r="L162" i="1"/>
  <c r="L161" i="1"/>
  <c r="N160" i="1"/>
  <c r="R160" i="1" s="1"/>
  <c r="L160" i="1"/>
  <c r="Q160" i="1" s="1"/>
  <c r="L159" i="1"/>
  <c r="Q159" i="1" s="1"/>
  <c r="L158" i="1"/>
  <c r="L157" i="1"/>
  <c r="N156" i="1"/>
  <c r="R156" i="1" s="1"/>
  <c r="L156" i="1"/>
  <c r="Q156" i="1" s="1"/>
  <c r="L155" i="1"/>
  <c r="Q155" i="1" s="1"/>
  <c r="L154" i="1"/>
  <c r="L153" i="1"/>
  <c r="N152" i="1"/>
  <c r="R152" i="1" s="1"/>
  <c r="L152" i="1"/>
  <c r="Q152" i="1" s="1"/>
  <c r="L151" i="1"/>
  <c r="Q151" i="1" s="1"/>
  <c r="N150" i="1"/>
  <c r="R150" i="1" s="1"/>
  <c r="L150" i="1"/>
  <c r="Q150" i="1" s="1"/>
  <c r="L149" i="1"/>
  <c r="L148" i="1"/>
  <c r="Q148" i="1" s="1"/>
  <c r="L147" i="1"/>
  <c r="L146" i="1"/>
  <c r="L145" i="1"/>
  <c r="N144" i="1"/>
  <c r="R144" i="1" s="1"/>
  <c r="L144" i="1"/>
  <c r="Q144" i="1" s="1"/>
  <c r="L143" i="1"/>
  <c r="L142" i="1"/>
  <c r="Q142" i="1" s="1"/>
  <c r="L141" i="1"/>
  <c r="N140" i="1"/>
  <c r="R140" i="1" s="1"/>
  <c r="L140" i="1"/>
  <c r="Q140" i="1" s="1"/>
  <c r="L139" i="1"/>
  <c r="L138" i="1"/>
  <c r="L137" i="1"/>
  <c r="N136" i="1"/>
  <c r="R136" i="1" s="1"/>
  <c r="L136" i="1"/>
  <c r="Q136" i="1" s="1"/>
  <c r="N135" i="1"/>
  <c r="R135" i="1" s="1"/>
  <c r="L135" i="1"/>
  <c r="Q135" i="1" s="1"/>
  <c r="L134" i="1"/>
  <c r="N134" i="1" s="1"/>
  <c r="L133" i="1"/>
  <c r="L132" i="1"/>
  <c r="N132" i="1" s="1"/>
  <c r="N131" i="1"/>
  <c r="R131" i="1" s="1"/>
  <c r="L131" i="1"/>
  <c r="Q131" i="1" s="1"/>
  <c r="L130" i="1"/>
  <c r="N130" i="1" s="1"/>
  <c r="L129" i="1"/>
  <c r="L128" i="1"/>
  <c r="N128" i="1" s="1"/>
  <c r="L127" i="1"/>
  <c r="L126" i="1"/>
  <c r="N126" i="1" s="1"/>
  <c r="L125" i="1"/>
  <c r="L124" i="1"/>
  <c r="N124" i="1" s="1"/>
  <c r="N123" i="1"/>
  <c r="R123" i="1" s="1"/>
  <c r="L123" i="1"/>
  <c r="Q123" i="1" s="1"/>
  <c r="Q122" i="1"/>
  <c r="L122" i="1"/>
  <c r="N122" i="1" s="1"/>
  <c r="N121" i="1"/>
  <c r="L121" i="1"/>
  <c r="Q121" i="1" s="1"/>
  <c r="Q120" i="1"/>
  <c r="L120" i="1"/>
  <c r="N120" i="1" s="1"/>
  <c r="Q119" i="1"/>
  <c r="L119" i="1"/>
  <c r="N119" i="1" s="1"/>
  <c r="L118" i="1"/>
  <c r="N118" i="1" s="1"/>
  <c r="N117" i="1"/>
  <c r="R117" i="1" s="1"/>
  <c r="L117" i="1"/>
  <c r="Q117" i="1" s="1"/>
  <c r="L116" i="1"/>
  <c r="N116" i="1" s="1"/>
  <c r="L115" i="1"/>
  <c r="Q115" i="1" s="1"/>
  <c r="L114" i="1"/>
  <c r="N114" i="1" s="1"/>
  <c r="L113" i="1"/>
  <c r="L112" i="1"/>
  <c r="N112" i="1" s="1"/>
  <c r="L111" i="1"/>
  <c r="N111" i="1" s="1"/>
  <c r="Q110" i="1"/>
  <c r="N110" i="1"/>
  <c r="L110" i="1"/>
  <c r="L109" i="1"/>
  <c r="Q109" i="1" s="1"/>
  <c r="Q108" i="1"/>
  <c r="L108" i="1"/>
  <c r="N108" i="1" s="1"/>
  <c r="L107" i="1"/>
  <c r="Q107" i="1" s="1"/>
  <c r="L106" i="1"/>
  <c r="Q106" i="1" s="1"/>
  <c r="L105" i="1"/>
  <c r="L104" i="1"/>
  <c r="N104" i="1" s="1"/>
  <c r="Q103" i="1"/>
  <c r="L103" i="1"/>
  <c r="N103" i="1" s="1"/>
  <c r="Q102" i="1"/>
  <c r="N102" i="1"/>
  <c r="L102" i="1"/>
  <c r="L101" i="1"/>
  <c r="Q101" i="1" s="1"/>
  <c r="L100" i="1"/>
  <c r="N100" i="1" s="1"/>
  <c r="N99" i="1"/>
  <c r="R99" i="1" s="1"/>
  <c r="L99" i="1"/>
  <c r="Q99" i="1" s="1"/>
  <c r="L98" i="1"/>
  <c r="Q98" i="1" s="1"/>
  <c r="L97" i="1"/>
  <c r="L96" i="1"/>
  <c r="N96" i="1" s="1"/>
  <c r="Q95" i="1"/>
  <c r="L95" i="1"/>
  <c r="N95" i="1" s="1"/>
  <c r="Q94" i="1"/>
  <c r="N94" i="1"/>
  <c r="L94" i="1"/>
  <c r="L93" i="1"/>
  <c r="Q93" i="1" s="1"/>
  <c r="L92" i="1"/>
  <c r="N92" i="1" s="1"/>
  <c r="N91" i="1"/>
  <c r="R91" i="1" s="1"/>
  <c r="L91" i="1"/>
  <c r="Q91" i="1" s="1"/>
  <c r="L90" i="1"/>
  <c r="Q90" i="1" s="1"/>
  <c r="L89" i="1"/>
  <c r="L88" i="1"/>
  <c r="N88" i="1" s="1"/>
  <c r="L87" i="1"/>
  <c r="N87" i="1" s="1"/>
  <c r="Q86" i="1"/>
  <c r="N86" i="1"/>
  <c r="L86" i="1"/>
  <c r="L85" i="1"/>
  <c r="Q85" i="1" s="1"/>
  <c r="Q84" i="1"/>
  <c r="L84" i="1"/>
  <c r="N84" i="1" s="1"/>
  <c r="L83" i="1"/>
  <c r="Q83" i="1" s="1"/>
  <c r="L82" i="1"/>
  <c r="Q82" i="1" s="1"/>
  <c r="L81" i="1"/>
  <c r="L80" i="1"/>
  <c r="N80" i="1" s="1"/>
  <c r="L79" i="1"/>
  <c r="N79" i="1" s="1"/>
  <c r="Q78" i="1"/>
  <c r="L78" i="1"/>
  <c r="N78" i="1" s="1"/>
  <c r="Q77" i="1"/>
  <c r="L77" i="1"/>
  <c r="N77" i="1" s="1"/>
  <c r="L76" i="1"/>
  <c r="N76" i="1" s="1"/>
  <c r="L75" i="1"/>
  <c r="N75" i="1" s="1"/>
  <c r="L74" i="1"/>
  <c r="Q73" i="1"/>
  <c r="L73" i="1"/>
  <c r="N73" i="1" s="1"/>
  <c r="L72" i="1"/>
  <c r="N72" i="1" s="1"/>
  <c r="L71" i="1"/>
  <c r="N71" i="1" s="1"/>
  <c r="R70" i="1"/>
  <c r="Q70" i="1"/>
  <c r="L70" i="1"/>
  <c r="N70" i="1" s="1"/>
  <c r="L69" i="1"/>
  <c r="N69" i="1" s="1"/>
  <c r="L68" i="1"/>
  <c r="N68" i="1" s="1"/>
  <c r="L67" i="1"/>
  <c r="N67" i="1" s="1"/>
  <c r="Q66" i="1"/>
  <c r="R66" i="1" s="1"/>
  <c r="L66" i="1"/>
  <c r="N66" i="1" s="1"/>
  <c r="L65" i="1"/>
  <c r="L64" i="1"/>
  <c r="N64" i="1" s="1"/>
  <c r="L63" i="1"/>
  <c r="N63" i="1" s="1"/>
  <c r="Q62" i="1"/>
  <c r="L62" i="1"/>
  <c r="N62" i="1" s="1"/>
  <c r="Q61" i="1"/>
  <c r="L61" i="1"/>
  <c r="N61" i="1" s="1"/>
  <c r="L60" i="1"/>
  <c r="N60" i="1" s="1"/>
  <c r="L59" i="1"/>
  <c r="N59" i="1" s="1"/>
  <c r="L58" i="1"/>
  <c r="Q57" i="1"/>
  <c r="L57" i="1"/>
  <c r="N57" i="1" s="1"/>
  <c r="L56" i="1"/>
  <c r="N56" i="1" s="1"/>
  <c r="L55" i="1"/>
  <c r="N55" i="1" s="1"/>
  <c r="R54" i="1"/>
  <c r="Q54" i="1"/>
  <c r="L54" i="1"/>
  <c r="N54" i="1" s="1"/>
  <c r="Q53" i="1"/>
  <c r="L53" i="1"/>
  <c r="N53" i="1" s="1"/>
  <c r="L52" i="1"/>
  <c r="N52" i="1" s="1"/>
  <c r="L51" i="1"/>
  <c r="N51" i="1" s="1"/>
  <c r="R50" i="1"/>
  <c r="Q50" i="1"/>
  <c r="L50" i="1"/>
  <c r="N50" i="1" s="1"/>
  <c r="L49" i="1"/>
  <c r="L48" i="1"/>
  <c r="N48" i="1" s="1"/>
  <c r="L47" i="1"/>
  <c r="N47" i="1" s="1"/>
  <c r="L46" i="1"/>
  <c r="N46" i="1" s="1"/>
  <c r="L45" i="1"/>
  <c r="L44" i="1"/>
  <c r="Q44" i="1" s="1"/>
  <c r="L43" i="1"/>
  <c r="Q43" i="1" s="1"/>
  <c r="L42" i="1"/>
  <c r="Q42" i="1" s="1"/>
  <c r="N41" i="1"/>
  <c r="R41" i="1" s="1"/>
  <c r="L41" i="1"/>
  <c r="Q41" i="1" s="1"/>
  <c r="L40" i="1"/>
  <c r="Q40" i="1" s="1"/>
  <c r="N39" i="1"/>
  <c r="R39" i="1" s="1"/>
  <c r="L39" i="1"/>
  <c r="Q39" i="1" s="1"/>
  <c r="L38" i="1"/>
  <c r="N38" i="1" s="1"/>
  <c r="R37" i="1"/>
  <c r="Q37" i="1"/>
  <c r="L37" i="1"/>
  <c r="N37" i="1" s="1"/>
  <c r="L36" i="1"/>
  <c r="N36" i="1" s="1"/>
  <c r="L35" i="1"/>
  <c r="N35" i="1" s="1"/>
  <c r="L34" i="1"/>
  <c r="N34" i="1" s="1"/>
  <c r="Q33" i="1"/>
  <c r="R33" i="1" s="1"/>
  <c r="L33" i="1"/>
  <c r="N33" i="1" s="1"/>
  <c r="L32" i="1"/>
  <c r="L31" i="1"/>
  <c r="N31" i="1" s="1"/>
  <c r="L30" i="1"/>
  <c r="N30" i="1" s="1"/>
  <c r="Q29" i="1"/>
  <c r="L29" i="1"/>
  <c r="N29" i="1" s="1"/>
  <c r="Q28" i="1"/>
  <c r="L28" i="1"/>
  <c r="N28" i="1" s="1"/>
  <c r="L27" i="1"/>
  <c r="N27" i="1" s="1"/>
  <c r="L26" i="1"/>
  <c r="N26" i="1" s="1"/>
  <c r="L25" i="1"/>
  <c r="Q24" i="1"/>
  <c r="L24" i="1"/>
  <c r="N24" i="1" s="1"/>
  <c r="L23" i="1"/>
  <c r="N23" i="1" s="1"/>
  <c r="L22" i="1"/>
  <c r="N22" i="1" s="1"/>
  <c r="R21" i="1"/>
  <c r="Q21" i="1"/>
  <c r="L21" i="1"/>
  <c r="N21" i="1" s="1"/>
  <c r="Q20" i="1"/>
  <c r="L20" i="1"/>
  <c r="N20" i="1" s="1"/>
  <c r="L19" i="1"/>
  <c r="N19" i="1" s="1"/>
  <c r="L18" i="1"/>
  <c r="N18" i="1" s="1"/>
  <c r="R17" i="1"/>
  <c r="Q17" i="1"/>
  <c r="L17" i="1"/>
  <c r="N17" i="1" s="1"/>
  <c r="L16" i="1"/>
  <c r="L15" i="1"/>
  <c r="N15" i="1" s="1"/>
  <c r="L14" i="1"/>
  <c r="N14" i="1" s="1"/>
  <c r="L13" i="1"/>
  <c r="N13" i="1" s="1"/>
  <c r="Q12" i="1"/>
  <c r="L12" i="1"/>
  <c r="N12" i="1" s="1"/>
  <c r="L11" i="1"/>
  <c r="N11" i="1" s="1"/>
  <c r="L10" i="1"/>
  <c r="N10" i="1" s="1"/>
  <c r="L9" i="1"/>
  <c r="N9" i="1" s="1"/>
  <c r="Q8" i="1"/>
  <c r="L8" i="1"/>
  <c r="N8" i="1" s="1"/>
  <c r="L7" i="1"/>
  <c r="N7" i="1" s="1"/>
  <c r="L6" i="1"/>
  <c r="O579" i="2"/>
  <c r="N579" i="2"/>
  <c r="J579" i="2"/>
  <c r="I579" i="2"/>
  <c r="E579" i="2"/>
  <c r="K578" i="2"/>
  <c r="M578" i="2" s="1"/>
  <c r="Q578" i="2" s="1"/>
  <c r="K577" i="2"/>
  <c r="M576" i="2"/>
  <c r="Q576" i="2" s="1"/>
  <c r="K576" i="2"/>
  <c r="P576" i="2" s="1"/>
  <c r="K575" i="2"/>
  <c r="K574" i="2"/>
  <c r="P574" i="2" s="1"/>
  <c r="K573" i="2"/>
  <c r="K572" i="2"/>
  <c r="P572" i="2" s="1"/>
  <c r="K571" i="2"/>
  <c r="K570" i="2"/>
  <c r="P570" i="2" s="1"/>
  <c r="K569" i="2"/>
  <c r="K568" i="2"/>
  <c r="P568" i="2" s="1"/>
  <c r="K567" i="2"/>
  <c r="K566" i="2"/>
  <c r="K565" i="2"/>
  <c r="M564" i="2"/>
  <c r="Q564" i="2" s="1"/>
  <c r="K564" i="2"/>
  <c r="P564" i="2" s="1"/>
  <c r="M563" i="2"/>
  <c r="Q563" i="2" s="1"/>
  <c r="K563" i="2"/>
  <c r="P563" i="2" s="1"/>
  <c r="M562" i="2"/>
  <c r="Q562" i="2" s="1"/>
  <c r="K562" i="2"/>
  <c r="P562" i="2" s="1"/>
  <c r="K561" i="2"/>
  <c r="M560" i="2"/>
  <c r="Q560" i="2" s="1"/>
  <c r="K560" i="2"/>
  <c r="P560" i="2" s="1"/>
  <c r="K559" i="2"/>
  <c r="K558" i="2"/>
  <c r="P558" i="2" s="1"/>
  <c r="K557" i="2"/>
  <c r="M556" i="2"/>
  <c r="Q556" i="2" s="1"/>
  <c r="K556" i="2"/>
  <c r="P556" i="2" s="1"/>
  <c r="M555" i="2"/>
  <c r="Q555" i="2" s="1"/>
  <c r="K555" i="2"/>
  <c r="P555" i="2" s="1"/>
  <c r="M554" i="2"/>
  <c r="Q554" i="2" s="1"/>
  <c r="K554" i="2"/>
  <c r="P554" i="2" s="1"/>
  <c r="K553" i="2"/>
  <c r="M552" i="2"/>
  <c r="Q552" i="2" s="1"/>
  <c r="K552" i="2"/>
  <c r="P552" i="2" s="1"/>
  <c r="K551" i="2"/>
  <c r="K550" i="2"/>
  <c r="K549" i="2"/>
  <c r="M548" i="2"/>
  <c r="Q548" i="2" s="1"/>
  <c r="K548" i="2"/>
  <c r="P548" i="2" s="1"/>
  <c r="K547" i="2"/>
  <c r="K546" i="2"/>
  <c r="K545" i="2"/>
  <c r="M544" i="2"/>
  <c r="Q544" i="2" s="1"/>
  <c r="K544" i="2"/>
  <c r="P544" i="2" s="1"/>
  <c r="K543" i="2"/>
  <c r="K542" i="2"/>
  <c r="P542" i="2" s="1"/>
  <c r="K541" i="2"/>
  <c r="K540" i="2"/>
  <c r="P540" i="2" s="1"/>
  <c r="K539" i="2"/>
  <c r="K538" i="2"/>
  <c r="P538" i="2" s="1"/>
  <c r="K537" i="2"/>
  <c r="K536" i="2"/>
  <c r="P536" i="2" s="1"/>
  <c r="K535" i="2"/>
  <c r="K534" i="2"/>
  <c r="K533" i="2"/>
  <c r="M532" i="2"/>
  <c r="Q532" i="2" s="1"/>
  <c r="K532" i="2"/>
  <c r="P532" i="2" s="1"/>
  <c r="M531" i="2"/>
  <c r="Q531" i="2" s="1"/>
  <c r="K531" i="2"/>
  <c r="P531" i="2" s="1"/>
  <c r="M530" i="2"/>
  <c r="Q530" i="2" s="1"/>
  <c r="K530" i="2"/>
  <c r="P530" i="2" s="1"/>
  <c r="K529" i="2"/>
  <c r="M528" i="2"/>
  <c r="Q528" i="2" s="1"/>
  <c r="K528" i="2"/>
  <c r="P528" i="2" s="1"/>
  <c r="K527" i="2"/>
  <c r="K526" i="2"/>
  <c r="P526" i="2" s="1"/>
  <c r="K525" i="2"/>
  <c r="M524" i="2"/>
  <c r="Q524" i="2" s="1"/>
  <c r="K524" i="2"/>
  <c r="P524" i="2" s="1"/>
  <c r="M523" i="2"/>
  <c r="Q523" i="2" s="1"/>
  <c r="K523" i="2"/>
  <c r="P523" i="2" s="1"/>
  <c r="M522" i="2"/>
  <c r="Q522" i="2" s="1"/>
  <c r="K522" i="2"/>
  <c r="P522" i="2" s="1"/>
  <c r="K521" i="2"/>
  <c r="M520" i="2"/>
  <c r="Q520" i="2" s="1"/>
  <c r="K520" i="2"/>
  <c r="P520" i="2" s="1"/>
  <c r="K519" i="2"/>
  <c r="K518" i="2"/>
  <c r="K517" i="2"/>
  <c r="M516" i="2"/>
  <c r="Q516" i="2" s="1"/>
  <c r="K516" i="2"/>
  <c r="P516" i="2" s="1"/>
  <c r="K515" i="2"/>
  <c r="K514" i="2"/>
  <c r="K513" i="2"/>
  <c r="M512" i="2"/>
  <c r="Q512" i="2" s="1"/>
  <c r="K512" i="2"/>
  <c r="P512" i="2" s="1"/>
  <c r="K511" i="2"/>
  <c r="K510" i="2"/>
  <c r="P510" i="2" s="1"/>
  <c r="K509" i="2"/>
  <c r="K508" i="2"/>
  <c r="P508" i="2" s="1"/>
  <c r="K507" i="2"/>
  <c r="K506" i="2"/>
  <c r="P506" i="2" s="1"/>
  <c r="K505" i="2"/>
  <c r="K504" i="2"/>
  <c r="P504" i="2" s="1"/>
  <c r="K503" i="2"/>
  <c r="K502" i="2"/>
  <c r="K501" i="2"/>
  <c r="M500" i="2"/>
  <c r="Q500" i="2" s="1"/>
  <c r="K500" i="2"/>
  <c r="P500" i="2" s="1"/>
  <c r="M499" i="2"/>
  <c r="Q499" i="2" s="1"/>
  <c r="K499" i="2"/>
  <c r="P499" i="2" s="1"/>
  <c r="M498" i="2"/>
  <c r="Q498" i="2" s="1"/>
  <c r="K498" i="2"/>
  <c r="P498" i="2" s="1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P433" i="2"/>
  <c r="Q433" i="2" s="1"/>
  <c r="K433" i="2"/>
  <c r="M433" i="2" s="1"/>
  <c r="K432" i="2"/>
  <c r="M432" i="2" s="1"/>
  <c r="K431" i="2"/>
  <c r="M431" i="2" s="1"/>
  <c r="K430" i="2"/>
  <c r="K429" i="2"/>
  <c r="M429" i="2" s="1"/>
  <c r="K428" i="2"/>
  <c r="K427" i="2"/>
  <c r="M427" i="2" s="1"/>
  <c r="K426" i="2"/>
  <c r="K425" i="2"/>
  <c r="K424" i="2"/>
  <c r="M424" i="2" s="1"/>
  <c r="P423" i="2"/>
  <c r="K423" i="2"/>
  <c r="M423" i="2" s="1"/>
  <c r="K422" i="2"/>
  <c r="K421" i="2"/>
  <c r="K420" i="2"/>
  <c r="V419" i="2"/>
  <c r="V421" i="2" s="1"/>
  <c r="K419" i="2"/>
  <c r="K418" i="2"/>
  <c r="M417" i="2"/>
  <c r="Q417" i="2" s="1"/>
  <c r="K417" i="2"/>
  <c r="P417" i="2" s="1"/>
  <c r="V416" i="2"/>
  <c r="P416" i="2"/>
  <c r="M416" i="2"/>
  <c r="K416" i="2"/>
  <c r="P415" i="2"/>
  <c r="K415" i="2"/>
  <c r="M415" i="2" s="1"/>
  <c r="M414" i="2"/>
  <c r="Q414" i="2" s="1"/>
  <c r="K414" i="2"/>
  <c r="P414" i="2" s="1"/>
  <c r="K413" i="2"/>
  <c r="P412" i="2"/>
  <c r="M412" i="2"/>
  <c r="K412" i="2"/>
  <c r="P411" i="2"/>
  <c r="K411" i="2"/>
  <c r="M411" i="2" s="1"/>
  <c r="M410" i="2"/>
  <c r="Q410" i="2" s="1"/>
  <c r="K410" i="2"/>
  <c r="P410" i="2" s="1"/>
  <c r="K409" i="2"/>
  <c r="P408" i="2"/>
  <c r="M408" i="2"/>
  <c r="K408" i="2"/>
  <c r="P407" i="2"/>
  <c r="K407" i="2"/>
  <c r="M407" i="2" s="1"/>
  <c r="M406" i="2"/>
  <c r="Q406" i="2" s="1"/>
  <c r="K406" i="2"/>
  <c r="P406" i="2" s="1"/>
  <c r="K405" i="2"/>
  <c r="P404" i="2"/>
  <c r="M404" i="2"/>
  <c r="K404" i="2"/>
  <c r="P403" i="2"/>
  <c r="K403" i="2"/>
  <c r="M403" i="2" s="1"/>
  <c r="M402" i="2"/>
  <c r="Q402" i="2" s="1"/>
  <c r="K402" i="2"/>
  <c r="P402" i="2" s="1"/>
  <c r="K401" i="2"/>
  <c r="P400" i="2"/>
  <c r="M400" i="2"/>
  <c r="K400" i="2"/>
  <c r="P399" i="2"/>
  <c r="K399" i="2"/>
  <c r="M399" i="2" s="1"/>
  <c r="M398" i="2"/>
  <c r="Q398" i="2" s="1"/>
  <c r="K398" i="2"/>
  <c r="P398" i="2" s="1"/>
  <c r="K397" i="2"/>
  <c r="P396" i="2"/>
  <c r="M396" i="2"/>
  <c r="K396" i="2"/>
  <c r="P395" i="2"/>
  <c r="K395" i="2"/>
  <c r="M395" i="2" s="1"/>
  <c r="M394" i="2"/>
  <c r="Q394" i="2" s="1"/>
  <c r="K394" i="2"/>
  <c r="P394" i="2" s="1"/>
  <c r="K393" i="2"/>
  <c r="P392" i="2"/>
  <c r="M392" i="2"/>
  <c r="K392" i="2"/>
  <c r="P391" i="2"/>
  <c r="K391" i="2"/>
  <c r="M391" i="2" s="1"/>
  <c r="M390" i="2"/>
  <c r="Q390" i="2" s="1"/>
  <c r="K390" i="2"/>
  <c r="P390" i="2" s="1"/>
  <c r="K389" i="2"/>
  <c r="P388" i="2"/>
  <c r="M388" i="2"/>
  <c r="K388" i="2"/>
  <c r="P387" i="2"/>
  <c r="K387" i="2"/>
  <c r="M387" i="2" s="1"/>
  <c r="M386" i="2"/>
  <c r="Q386" i="2" s="1"/>
  <c r="K386" i="2"/>
  <c r="P386" i="2" s="1"/>
  <c r="K385" i="2"/>
  <c r="P384" i="2"/>
  <c r="M384" i="2"/>
  <c r="K384" i="2"/>
  <c r="P383" i="2"/>
  <c r="K383" i="2"/>
  <c r="M383" i="2" s="1"/>
  <c r="M382" i="2"/>
  <c r="Q382" i="2" s="1"/>
  <c r="K382" i="2"/>
  <c r="P382" i="2" s="1"/>
  <c r="K381" i="2"/>
  <c r="P380" i="2"/>
  <c r="M380" i="2"/>
  <c r="K380" i="2"/>
  <c r="P379" i="2"/>
  <c r="K379" i="2"/>
  <c r="M379" i="2" s="1"/>
  <c r="M378" i="2"/>
  <c r="Q378" i="2" s="1"/>
  <c r="K378" i="2"/>
  <c r="P378" i="2" s="1"/>
  <c r="K377" i="2"/>
  <c r="P376" i="2"/>
  <c r="M376" i="2"/>
  <c r="K376" i="2"/>
  <c r="P375" i="2"/>
  <c r="K375" i="2"/>
  <c r="M375" i="2" s="1"/>
  <c r="M374" i="2"/>
  <c r="Q374" i="2" s="1"/>
  <c r="K374" i="2"/>
  <c r="P374" i="2" s="1"/>
  <c r="K373" i="2"/>
  <c r="P372" i="2"/>
  <c r="M372" i="2"/>
  <c r="K372" i="2"/>
  <c r="P371" i="2"/>
  <c r="K371" i="2"/>
  <c r="M371" i="2" s="1"/>
  <c r="M370" i="2"/>
  <c r="Q370" i="2" s="1"/>
  <c r="K370" i="2"/>
  <c r="P370" i="2" s="1"/>
  <c r="K369" i="2"/>
  <c r="P368" i="2"/>
  <c r="M368" i="2"/>
  <c r="K368" i="2"/>
  <c r="P367" i="2"/>
  <c r="K367" i="2"/>
  <c r="M367" i="2" s="1"/>
  <c r="M366" i="2"/>
  <c r="Q366" i="2" s="1"/>
  <c r="K366" i="2"/>
  <c r="P366" i="2" s="1"/>
  <c r="K365" i="2"/>
  <c r="P364" i="2"/>
  <c r="M364" i="2"/>
  <c r="K364" i="2"/>
  <c r="P363" i="2"/>
  <c r="K363" i="2"/>
  <c r="M363" i="2" s="1"/>
  <c r="M362" i="2"/>
  <c r="Q362" i="2" s="1"/>
  <c r="K362" i="2"/>
  <c r="P362" i="2" s="1"/>
  <c r="K361" i="2"/>
  <c r="P360" i="2"/>
  <c r="M360" i="2"/>
  <c r="K360" i="2"/>
  <c r="P359" i="2"/>
  <c r="K359" i="2"/>
  <c r="M359" i="2" s="1"/>
  <c r="M358" i="2"/>
  <c r="Q358" i="2" s="1"/>
  <c r="K358" i="2"/>
  <c r="P358" i="2" s="1"/>
  <c r="K357" i="2"/>
  <c r="P356" i="2"/>
  <c r="M356" i="2"/>
  <c r="K356" i="2"/>
  <c r="P355" i="2"/>
  <c r="K355" i="2"/>
  <c r="M355" i="2" s="1"/>
  <c r="M354" i="2"/>
  <c r="Q354" i="2" s="1"/>
  <c r="K354" i="2"/>
  <c r="P354" i="2" s="1"/>
  <c r="K353" i="2"/>
  <c r="P352" i="2"/>
  <c r="M352" i="2"/>
  <c r="K352" i="2"/>
  <c r="P351" i="2"/>
  <c r="K351" i="2"/>
  <c r="M351" i="2" s="1"/>
  <c r="M350" i="2"/>
  <c r="Q350" i="2" s="1"/>
  <c r="K350" i="2"/>
  <c r="P350" i="2" s="1"/>
  <c r="K349" i="2"/>
  <c r="P348" i="2"/>
  <c r="M348" i="2"/>
  <c r="K348" i="2"/>
  <c r="P347" i="2"/>
  <c r="K347" i="2"/>
  <c r="M347" i="2" s="1"/>
  <c r="M346" i="2"/>
  <c r="Q346" i="2" s="1"/>
  <c r="K346" i="2"/>
  <c r="P346" i="2" s="1"/>
  <c r="K345" i="2"/>
  <c r="P344" i="2"/>
  <c r="M344" i="2"/>
  <c r="K344" i="2"/>
  <c r="P343" i="2"/>
  <c r="K343" i="2"/>
  <c r="M343" i="2" s="1"/>
  <c r="M342" i="2"/>
  <c r="Q342" i="2" s="1"/>
  <c r="K342" i="2"/>
  <c r="P342" i="2" s="1"/>
  <c r="K341" i="2"/>
  <c r="P340" i="2"/>
  <c r="M340" i="2"/>
  <c r="K340" i="2"/>
  <c r="P339" i="2"/>
  <c r="K339" i="2"/>
  <c r="M339" i="2" s="1"/>
  <c r="M338" i="2"/>
  <c r="Q338" i="2" s="1"/>
  <c r="K338" i="2"/>
  <c r="P338" i="2" s="1"/>
  <c r="K337" i="2"/>
  <c r="P336" i="2"/>
  <c r="M336" i="2"/>
  <c r="K336" i="2"/>
  <c r="P335" i="2"/>
  <c r="K335" i="2"/>
  <c r="M335" i="2" s="1"/>
  <c r="M334" i="2"/>
  <c r="Q334" i="2" s="1"/>
  <c r="K334" i="2"/>
  <c r="P334" i="2" s="1"/>
  <c r="K333" i="2"/>
  <c r="P332" i="2"/>
  <c r="M332" i="2"/>
  <c r="K332" i="2"/>
  <c r="P331" i="2"/>
  <c r="K331" i="2"/>
  <c r="M331" i="2" s="1"/>
  <c r="M330" i="2"/>
  <c r="Q330" i="2" s="1"/>
  <c r="K330" i="2"/>
  <c r="P330" i="2" s="1"/>
  <c r="K329" i="2"/>
  <c r="P328" i="2"/>
  <c r="M328" i="2"/>
  <c r="K328" i="2"/>
  <c r="P327" i="2"/>
  <c r="K327" i="2"/>
  <c r="M327" i="2" s="1"/>
  <c r="M326" i="2"/>
  <c r="Q326" i="2" s="1"/>
  <c r="K326" i="2"/>
  <c r="P326" i="2" s="1"/>
  <c r="K325" i="2"/>
  <c r="P324" i="2"/>
  <c r="M324" i="2"/>
  <c r="K324" i="2"/>
  <c r="K323" i="2"/>
  <c r="K322" i="2"/>
  <c r="P321" i="2"/>
  <c r="K321" i="2"/>
  <c r="M321" i="2" s="1"/>
  <c r="P320" i="2"/>
  <c r="K320" i="2"/>
  <c r="M320" i="2" s="1"/>
  <c r="K319" i="2"/>
  <c r="K318" i="2"/>
  <c r="K317" i="2"/>
  <c r="M316" i="2"/>
  <c r="K316" i="2"/>
  <c r="P316" i="2" s="1"/>
  <c r="K315" i="2"/>
  <c r="K314" i="2"/>
  <c r="P313" i="2"/>
  <c r="K313" i="2"/>
  <c r="M313" i="2" s="1"/>
  <c r="K312" i="2"/>
  <c r="K311" i="2"/>
  <c r="K310" i="2"/>
  <c r="K309" i="2"/>
  <c r="P308" i="2"/>
  <c r="M308" i="2"/>
  <c r="K308" i="2"/>
  <c r="K307" i="2"/>
  <c r="K306" i="2"/>
  <c r="P305" i="2"/>
  <c r="K305" i="2"/>
  <c r="M305" i="2" s="1"/>
  <c r="K304" i="2"/>
  <c r="K303" i="2"/>
  <c r="K302" i="2"/>
  <c r="K301" i="2"/>
  <c r="M300" i="2"/>
  <c r="K300" i="2"/>
  <c r="P300" i="2" s="1"/>
  <c r="K299" i="2"/>
  <c r="P299" i="2" s="1"/>
  <c r="K298" i="2"/>
  <c r="M297" i="2"/>
  <c r="Q297" i="2" s="1"/>
  <c r="K297" i="2"/>
  <c r="P297" i="2" s="1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M277" i="2"/>
  <c r="Q277" i="2" s="1"/>
  <c r="K277" i="2"/>
  <c r="P277" i="2" s="1"/>
  <c r="M276" i="2"/>
  <c r="Q276" i="2" s="1"/>
  <c r="K276" i="2"/>
  <c r="P276" i="2" s="1"/>
  <c r="K275" i="2"/>
  <c r="M274" i="2"/>
  <c r="Q274" i="2" s="1"/>
  <c r="K274" i="2"/>
  <c r="P274" i="2" s="1"/>
  <c r="M273" i="2"/>
  <c r="Q273" i="2" s="1"/>
  <c r="K273" i="2"/>
  <c r="P273" i="2" s="1"/>
  <c r="M272" i="2"/>
  <c r="Q272" i="2" s="1"/>
  <c r="K272" i="2"/>
  <c r="P272" i="2" s="1"/>
  <c r="K271" i="2"/>
  <c r="M270" i="2"/>
  <c r="Q270" i="2" s="1"/>
  <c r="K270" i="2"/>
  <c r="P270" i="2" s="1"/>
  <c r="K269" i="2"/>
  <c r="K268" i="2"/>
  <c r="K267" i="2"/>
  <c r="K266" i="2"/>
  <c r="K265" i="2"/>
  <c r="K264" i="2"/>
  <c r="K263" i="2"/>
  <c r="K262" i="2"/>
  <c r="M261" i="2"/>
  <c r="Q261" i="2" s="1"/>
  <c r="K261" i="2"/>
  <c r="P261" i="2" s="1"/>
  <c r="M260" i="2"/>
  <c r="Q260" i="2" s="1"/>
  <c r="K260" i="2"/>
  <c r="P260" i="2" s="1"/>
  <c r="K259" i="2"/>
  <c r="M258" i="2"/>
  <c r="Q258" i="2" s="1"/>
  <c r="K258" i="2"/>
  <c r="P258" i="2" s="1"/>
  <c r="M257" i="2"/>
  <c r="Q257" i="2" s="1"/>
  <c r="K257" i="2"/>
  <c r="P257" i="2" s="1"/>
  <c r="M256" i="2"/>
  <c r="Q256" i="2" s="1"/>
  <c r="K256" i="2"/>
  <c r="P256" i="2" s="1"/>
  <c r="K255" i="2"/>
  <c r="M254" i="2"/>
  <c r="Q254" i="2" s="1"/>
  <c r="K254" i="2"/>
  <c r="P254" i="2" s="1"/>
  <c r="K253" i="2"/>
  <c r="K252" i="2"/>
  <c r="K251" i="2"/>
  <c r="K250" i="2"/>
  <c r="K249" i="2"/>
  <c r="K248" i="2"/>
  <c r="K247" i="2"/>
  <c r="K246" i="2"/>
  <c r="M245" i="2"/>
  <c r="Q245" i="2" s="1"/>
  <c r="K245" i="2"/>
  <c r="P245" i="2" s="1"/>
  <c r="M244" i="2"/>
  <c r="Q244" i="2" s="1"/>
  <c r="K244" i="2"/>
  <c r="P244" i="2" s="1"/>
  <c r="K243" i="2"/>
  <c r="M242" i="2"/>
  <c r="Q242" i="2" s="1"/>
  <c r="K242" i="2"/>
  <c r="P242" i="2" s="1"/>
  <c r="M241" i="2"/>
  <c r="Q241" i="2" s="1"/>
  <c r="K241" i="2"/>
  <c r="P241" i="2" s="1"/>
  <c r="M240" i="2"/>
  <c r="Q240" i="2" s="1"/>
  <c r="K240" i="2"/>
  <c r="P240" i="2" s="1"/>
  <c r="K239" i="2"/>
  <c r="M238" i="2"/>
  <c r="Q238" i="2" s="1"/>
  <c r="K238" i="2"/>
  <c r="P238" i="2" s="1"/>
  <c r="K237" i="2"/>
  <c r="K236" i="2"/>
  <c r="K235" i="2"/>
  <c r="K234" i="2"/>
  <c r="K233" i="2"/>
  <c r="K232" i="2"/>
  <c r="K231" i="2"/>
  <c r="K230" i="2"/>
  <c r="M229" i="2"/>
  <c r="Q229" i="2" s="1"/>
  <c r="K229" i="2"/>
  <c r="P229" i="2" s="1"/>
  <c r="M228" i="2"/>
  <c r="Q228" i="2" s="1"/>
  <c r="K228" i="2"/>
  <c r="P228" i="2" s="1"/>
  <c r="K227" i="2"/>
  <c r="M226" i="2"/>
  <c r="Q226" i="2" s="1"/>
  <c r="K226" i="2"/>
  <c r="P226" i="2" s="1"/>
  <c r="M225" i="2"/>
  <c r="Q225" i="2" s="1"/>
  <c r="K225" i="2"/>
  <c r="P225" i="2" s="1"/>
  <c r="M224" i="2"/>
  <c r="Q224" i="2" s="1"/>
  <c r="K224" i="2"/>
  <c r="P224" i="2" s="1"/>
  <c r="K223" i="2"/>
  <c r="M222" i="2"/>
  <c r="Q222" i="2" s="1"/>
  <c r="K222" i="2"/>
  <c r="P222" i="2" s="1"/>
  <c r="K221" i="2"/>
  <c r="K220" i="2"/>
  <c r="K219" i="2"/>
  <c r="K218" i="2"/>
  <c r="K217" i="2"/>
  <c r="K216" i="2"/>
  <c r="K215" i="2"/>
  <c r="K214" i="2"/>
  <c r="M213" i="2"/>
  <c r="Q213" i="2" s="1"/>
  <c r="K213" i="2"/>
  <c r="P213" i="2" s="1"/>
  <c r="M212" i="2"/>
  <c r="Q212" i="2" s="1"/>
  <c r="K212" i="2"/>
  <c r="P212" i="2" s="1"/>
  <c r="K211" i="2"/>
  <c r="M210" i="2"/>
  <c r="Q210" i="2" s="1"/>
  <c r="K210" i="2"/>
  <c r="P210" i="2" s="1"/>
  <c r="M209" i="2"/>
  <c r="Q209" i="2" s="1"/>
  <c r="K209" i="2"/>
  <c r="P209" i="2" s="1"/>
  <c r="M208" i="2"/>
  <c r="Q208" i="2" s="1"/>
  <c r="K208" i="2"/>
  <c r="P208" i="2" s="1"/>
  <c r="K207" i="2"/>
  <c r="M206" i="2"/>
  <c r="Q206" i="2" s="1"/>
  <c r="K206" i="2"/>
  <c r="P206" i="2" s="1"/>
  <c r="K205" i="2"/>
  <c r="K204" i="2"/>
  <c r="K203" i="2"/>
  <c r="K202" i="2"/>
  <c r="K201" i="2"/>
  <c r="K200" i="2"/>
  <c r="K199" i="2"/>
  <c r="K198" i="2"/>
  <c r="M197" i="2"/>
  <c r="Q197" i="2" s="1"/>
  <c r="K197" i="2"/>
  <c r="P197" i="2" s="1"/>
  <c r="M196" i="2"/>
  <c r="Q196" i="2" s="1"/>
  <c r="K196" i="2"/>
  <c r="P196" i="2" s="1"/>
  <c r="K195" i="2"/>
  <c r="M194" i="2"/>
  <c r="Q194" i="2" s="1"/>
  <c r="K194" i="2"/>
  <c r="P194" i="2" s="1"/>
  <c r="M193" i="2"/>
  <c r="Q193" i="2" s="1"/>
  <c r="K193" i="2"/>
  <c r="P193" i="2" s="1"/>
  <c r="M192" i="2"/>
  <c r="Q192" i="2" s="1"/>
  <c r="K192" i="2"/>
  <c r="P192" i="2" s="1"/>
  <c r="K191" i="2"/>
  <c r="M190" i="2"/>
  <c r="Q190" i="2" s="1"/>
  <c r="K190" i="2"/>
  <c r="P190" i="2" s="1"/>
  <c r="K189" i="2"/>
  <c r="K188" i="2"/>
  <c r="K187" i="2"/>
  <c r="K186" i="2"/>
  <c r="K185" i="2"/>
  <c r="K184" i="2"/>
  <c r="K183" i="2"/>
  <c r="K182" i="2"/>
  <c r="M181" i="2"/>
  <c r="Q181" i="2" s="1"/>
  <c r="K181" i="2"/>
  <c r="P181" i="2" s="1"/>
  <c r="M180" i="2"/>
  <c r="Q180" i="2" s="1"/>
  <c r="K180" i="2"/>
  <c r="P180" i="2" s="1"/>
  <c r="K179" i="2"/>
  <c r="M178" i="2"/>
  <c r="Q178" i="2" s="1"/>
  <c r="K178" i="2"/>
  <c r="P178" i="2" s="1"/>
  <c r="M177" i="2"/>
  <c r="Q177" i="2" s="1"/>
  <c r="K177" i="2"/>
  <c r="P177" i="2" s="1"/>
  <c r="M176" i="2"/>
  <c r="Q176" i="2" s="1"/>
  <c r="K176" i="2"/>
  <c r="P176" i="2" s="1"/>
  <c r="K175" i="2"/>
  <c r="M174" i="2"/>
  <c r="Q174" i="2" s="1"/>
  <c r="K174" i="2"/>
  <c r="P174" i="2" s="1"/>
  <c r="K173" i="2"/>
  <c r="K172" i="2"/>
  <c r="K171" i="2"/>
  <c r="K170" i="2"/>
  <c r="K169" i="2"/>
  <c r="K168" i="2"/>
  <c r="K167" i="2"/>
  <c r="K166" i="2"/>
  <c r="M165" i="2"/>
  <c r="Q165" i="2" s="1"/>
  <c r="K165" i="2"/>
  <c r="P165" i="2" s="1"/>
  <c r="M164" i="2"/>
  <c r="Q164" i="2" s="1"/>
  <c r="K164" i="2"/>
  <c r="P164" i="2" s="1"/>
  <c r="K163" i="2"/>
  <c r="M162" i="2"/>
  <c r="Q162" i="2" s="1"/>
  <c r="K162" i="2"/>
  <c r="P162" i="2" s="1"/>
  <c r="M161" i="2"/>
  <c r="Q161" i="2" s="1"/>
  <c r="K161" i="2"/>
  <c r="P161" i="2" s="1"/>
  <c r="M160" i="2"/>
  <c r="Q160" i="2" s="1"/>
  <c r="K160" i="2"/>
  <c r="P160" i="2" s="1"/>
  <c r="K159" i="2"/>
  <c r="M158" i="2"/>
  <c r="Q158" i="2" s="1"/>
  <c r="K158" i="2"/>
  <c r="P158" i="2" s="1"/>
  <c r="K157" i="2"/>
  <c r="K156" i="2"/>
  <c r="K155" i="2"/>
  <c r="K154" i="2"/>
  <c r="K153" i="2"/>
  <c r="K152" i="2"/>
  <c r="K151" i="2"/>
  <c r="K150" i="2"/>
  <c r="M149" i="2"/>
  <c r="Q149" i="2" s="1"/>
  <c r="K149" i="2"/>
  <c r="P149" i="2" s="1"/>
  <c r="M148" i="2"/>
  <c r="Q148" i="2" s="1"/>
  <c r="K148" i="2"/>
  <c r="P148" i="2" s="1"/>
  <c r="K147" i="2"/>
  <c r="M146" i="2"/>
  <c r="Q146" i="2" s="1"/>
  <c r="K146" i="2"/>
  <c r="P146" i="2" s="1"/>
  <c r="M145" i="2"/>
  <c r="Q145" i="2" s="1"/>
  <c r="K145" i="2"/>
  <c r="P145" i="2" s="1"/>
  <c r="M144" i="2"/>
  <c r="Q144" i="2" s="1"/>
  <c r="K144" i="2"/>
  <c r="P144" i="2" s="1"/>
  <c r="K143" i="2"/>
  <c r="M142" i="2"/>
  <c r="Q142" i="2" s="1"/>
  <c r="K142" i="2"/>
  <c r="P142" i="2" s="1"/>
  <c r="K141" i="2"/>
  <c r="K140" i="2"/>
  <c r="K139" i="2"/>
  <c r="K138" i="2"/>
  <c r="K137" i="2"/>
  <c r="K136" i="2"/>
  <c r="K135" i="2"/>
  <c r="K134" i="2"/>
  <c r="M133" i="2"/>
  <c r="Q133" i="2" s="1"/>
  <c r="K133" i="2"/>
  <c r="P133" i="2" s="1"/>
  <c r="M132" i="2"/>
  <c r="Q132" i="2" s="1"/>
  <c r="K132" i="2"/>
  <c r="P132" i="2" s="1"/>
  <c r="K131" i="2"/>
  <c r="M130" i="2"/>
  <c r="Q130" i="2" s="1"/>
  <c r="K130" i="2"/>
  <c r="P130" i="2" s="1"/>
  <c r="M129" i="2"/>
  <c r="Q129" i="2" s="1"/>
  <c r="K129" i="2"/>
  <c r="P129" i="2" s="1"/>
  <c r="M128" i="2"/>
  <c r="Q128" i="2" s="1"/>
  <c r="K128" i="2"/>
  <c r="P128" i="2" s="1"/>
  <c r="K127" i="2"/>
  <c r="M126" i="2"/>
  <c r="Q126" i="2" s="1"/>
  <c r="K126" i="2"/>
  <c r="P126" i="2" s="1"/>
  <c r="K125" i="2"/>
  <c r="K124" i="2"/>
  <c r="K123" i="2"/>
  <c r="K122" i="2"/>
  <c r="K121" i="2"/>
  <c r="K120" i="2"/>
  <c r="K119" i="2"/>
  <c r="K118" i="2"/>
  <c r="M117" i="2"/>
  <c r="Q117" i="2" s="1"/>
  <c r="K117" i="2"/>
  <c r="P117" i="2" s="1"/>
  <c r="M116" i="2"/>
  <c r="Q116" i="2" s="1"/>
  <c r="K116" i="2"/>
  <c r="P116" i="2" s="1"/>
  <c r="K115" i="2"/>
  <c r="M114" i="2"/>
  <c r="Q114" i="2" s="1"/>
  <c r="K114" i="2"/>
  <c r="P114" i="2" s="1"/>
  <c r="M113" i="2"/>
  <c r="Q113" i="2" s="1"/>
  <c r="K113" i="2"/>
  <c r="P113" i="2" s="1"/>
  <c r="M112" i="2"/>
  <c r="Q112" i="2" s="1"/>
  <c r="K112" i="2"/>
  <c r="P112" i="2" s="1"/>
  <c r="K111" i="2"/>
  <c r="M110" i="2"/>
  <c r="Q110" i="2" s="1"/>
  <c r="K110" i="2"/>
  <c r="P110" i="2" s="1"/>
  <c r="K109" i="2"/>
  <c r="K108" i="2"/>
  <c r="K107" i="2"/>
  <c r="K106" i="2"/>
  <c r="K105" i="2"/>
  <c r="K104" i="2"/>
  <c r="K103" i="2"/>
  <c r="K102" i="2"/>
  <c r="M101" i="2"/>
  <c r="Q101" i="2" s="1"/>
  <c r="K101" i="2"/>
  <c r="P101" i="2" s="1"/>
  <c r="M100" i="2"/>
  <c r="Q100" i="2" s="1"/>
  <c r="K100" i="2"/>
  <c r="P100" i="2" s="1"/>
  <c r="K99" i="2"/>
  <c r="M98" i="2"/>
  <c r="Q98" i="2" s="1"/>
  <c r="K98" i="2"/>
  <c r="P98" i="2" s="1"/>
  <c r="M97" i="2"/>
  <c r="Q97" i="2" s="1"/>
  <c r="K97" i="2"/>
  <c r="P97" i="2" s="1"/>
  <c r="M96" i="2"/>
  <c r="Q96" i="2" s="1"/>
  <c r="K96" i="2"/>
  <c r="P96" i="2" s="1"/>
  <c r="K95" i="2"/>
  <c r="M94" i="2"/>
  <c r="Q94" i="2" s="1"/>
  <c r="K94" i="2"/>
  <c r="P94" i="2" s="1"/>
  <c r="K93" i="2"/>
  <c r="K92" i="2"/>
  <c r="K91" i="2"/>
  <c r="K90" i="2"/>
  <c r="K89" i="2"/>
  <c r="K88" i="2"/>
  <c r="K87" i="2"/>
  <c r="K86" i="2"/>
  <c r="M85" i="2"/>
  <c r="Q85" i="2" s="1"/>
  <c r="K85" i="2"/>
  <c r="P85" i="2" s="1"/>
  <c r="M84" i="2"/>
  <c r="Q84" i="2" s="1"/>
  <c r="K84" i="2"/>
  <c r="P84" i="2" s="1"/>
  <c r="K83" i="2"/>
  <c r="M82" i="2"/>
  <c r="Q82" i="2" s="1"/>
  <c r="K82" i="2"/>
  <c r="P82" i="2" s="1"/>
  <c r="M81" i="2"/>
  <c r="Q81" i="2" s="1"/>
  <c r="K81" i="2"/>
  <c r="P81" i="2" s="1"/>
  <c r="M80" i="2"/>
  <c r="Q80" i="2" s="1"/>
  <c r="K80" i="2"/>
  <c r="P80" i="2" s="1"/>
  <c r="K79" i="2"/>
  <c r="M78" i="2"/>
  <c r="Q78" i="2" s="1"/>
  <c r="K78" i="2"/>
  <c r="P78" i="2" s="1"/>
  <c r="K77" i="2"/>
  <c r="K76" i="2"/>
  <c r="K75" i="2"/>
  <c r="K74" i="2"/>
  <c r="K73" i="2"/>
  <c r="K72" i="2"/>
  <c r="K71" i="2"/>
  <c r="K70" i="2"/>
  <c r="M69" i="2"/>
  <c r="Q69" i="2" s="1"/>
  <c r="K69" i="2"/>
  <c r="P69" i="2" s="1"/>
  <c r="M68" i="2"/>
  <c r="Q68" i="2" s="1"/>
  <c r="K68" i="2"/>
  <c r="P68" i="2" s="1"/>
  <c r="K67" i="2"/>
  <c r="M66" i="2"/>
  <c r="Q66" i="2" s="1"/>
  <c r="K66" i="2"/>
  <c r="P66" i="2" s="1"/>
  <c r="M65" i="2"/>
  <c r="Q65" i="2" s="1"/>
  <c r="K65" i="2"/>
  <c r="P65" i="2" s="1"/>
  <c r="M64" i="2"/>
  <c r="Q64" i="2" s="1"/>
  <c r="K64" i="2"/>
  <c r="P64" i="2" s="1"/>
  <c r="K63" i="2"/>
  <c r="M62" i="2"/>
  <c r="Q62" i="2" s="1"/>
  <c r="K62" i="2"/>
  <c r="P62" i="2" s="1"/>
  <c r="K61" i="2"/>
  <c r="K60" i="2"/>
  <c r="K59" i="2"/>
  <c r="K58" i="2"/>
  <c r="K57" i="2"/>
  <c r="K56" i="2"/>
  <c r="K55" i="2"/>
  <c r="K54" i="2"/>
  <c r="M53" i="2"/>
  <c r="Q53" i="2" s="1"/>
  <c r="K53" i="2"/>
  <c r="P53" i="2" s="1"/>
  <c r="M52" i="2"/>
  <c r="Q52" i="2" s="1"/>
  <c r="K52" i="2"/>
  <c r="P52" i="2" s="1"/>
  <c r="K51" i="2"/>
  <c r="M50" i="2"/>
  <c r="Q50" i="2" s="1"/>
  <c r="K50" i="2"/>
  <c r="P50" i="2" s="1"/>
  <c r="M49" i="2"/>
  <c r="Q49" i="2" s="1"/>
  <c r="K49" i="2"/>
  <c r="P49" i="2" s="1"/>
  <c r="M48" i="2"/>
  <c r="Q48" i="2" s="1"/>
  <c r="K48" i="2"/>
  <c r="P48" i="2" s="1"/>
  <c r="K47" i="2"/>
  <c r="M46" i="2"/>
  <c r="Q46" i="2" s="1"/>
  <c r="K46" i="2"/>
  <c r="P46" i="2" s="1"/>
  <c r="K45" i="2"/>
  <c r="K44" i="2"/>
  <c r="K43" i="2"/>
  <c r="K42" i="2"/>
  <c r="K41" i="2"/>
  <c r="K40" i="2"/>
  <c r="K39" i="2"/>
  <c r="K38" i="2"/>
  <c r="M37" i="2"/>
  <c r="Q37" i="2" s="1"/>
  <c r="K37" i="2"/>
  <c r="P37" i="2" s="1"/>
  <c r="M36" i="2"/>
  <c r="Q36" i="2" s="1"/>
  <c r="K36" i="2"/>
  <c r="P36" i="2" s="1"/>
  <c r="K35" i="2"/>
  <c r="M34" i="2"/>
  <c r="Q34" i="2" s="1"/>
  <c r="K34" i="2"/>
  <c r="P34" i="2" s="1"/>
  <c r="M33" i="2"/>
  <c r="Q33" i="2" s="1"/>
  <c r="K33" i="2"/>
  <c r="P33" i="2" s="1"/>
  <c r="M32" i="2"/>
  <c r="Q32" i="2" s="1"/>
  <c r="K32" i="2"/>
  <c r="P32" i="2" s="1"/>
  <c r="K31" i="2"/>
  <c r="M30" i="2"/>
  <c r="Q30" i="2" s="1"/>
  <c r="K30" i="2"/>
  <c r="P30" i="2" s="1"/>
  <c r="K29" i="2"/>
  <c r="K28" i="2"/>
  <c r="K27" i="2"/>
  <c r="K26" i="2"/>
  <c r="K25" i="2"/>
  <c r="K24" i="2"/>
  <c r="M23" i="2"/>
  <c r="Q23" i="2" s="1"/>
  <c r="K23" i="2"/>
  <c r="P23" i="2" s="1"/>
  <c r="M22" i="2"/>
  <c r="Q22" i="2" s="1"/>
  <c r="K22" i="2"/>
  <c r="P22" i="2" s="1"/>
  <c r="K21" i="2"/>
  <c r="P21" i="2" s="1"/>
  <c r="M20" i="2"/>
  <c r="Q20" i="2" s="1"/>
  <c r="K20" i="2"/>
  <c r="P20" i="2" s="1"/>
  <c r="K19" i="2"/>
  <c r="M18" i="2"/>
  <c r="Q18" i="2" s="1"/>
  <c r="K18" i="2"/>
  <c r="P18" i="2" s="1"/>
  <c r="K17" i="2"/>
  <c r="P17" i="2" s="1"/>
  <c r="M16" i="2"/>
  <c r="Q16" i="2" s="1"/>
  <c r="K16" i="2"/>
  <c r="P16" i="2" s="1"/>
  <c r="K15" i="2"/>
  <c r="P15" i="2" s="1"/>
  <c r="M14" i="2"/>
  <c r="Q14" i="2" s="1"/>
  <c r="K14" i="2"/>
  <c r="P14" i="2" s="1"/>
  <c r="K13" i="2"/>
  <c r="P13" i="2" s="1"/>
  <c r="M12" i="2"/>
  <c r="Q12" i="2" s="1"/>
  <c r="K12" i="2"/>
  <c r="P12" i="2" s="1"/>
  <c r="K11" i="2"/>
  <c r="P11" i="2" s="1"/>
  <c r="K10" i="2"/>
  <c r="K9" i="2"/>
  <c r="P9" i="2" s="1"/>
  <c r="K8" i="2"/>
  <c r="K7" i="2"/>
  <c r="M7" i="2" s="1"/>
  <c r="Q6" i="2"/>
  <c r="P6" i="2"/>
  <c r="K6" i="2"/>
  <c r="M6" i="2" s="1"/>
  <c r="Q579" i="4" l="1"/>
  <c r="N579" i="4"/>
  <c r="R579" i="4"/>
  <c r="Q7" i="2"/>
  <c r="P38" i="2"/>
  <c r="M38" i="2"/>
  <c r="P56" i="2"/>
  <c r="M56" i="2"/>
  <c r="P105" i="2"/>
  <c r="M105" i="2"/>
  <c r="P154" i="2"/>
  <c r="M154" i="2"/>
  <c r="P172" i="2"/>
  <c r="M172" i="2"/>
  <c r="P221" i="2"/>
  <c r="M221" i="2"/>
  <c r="P230" i="2"/>
  <c r="M230" i="2"/>
  <c r="P282" i="2"/>
  <c r="M282" i="2"/>
  <c r="M304" i="2"/>
  <c r="Q304" i="2" s="1"/>
  <c r="P304" i="2"/>
  <c r="P420" i="2"/>
  <c r="M420" i="2"/>
  <c r="P19" i="2"/>
  <c r="M19" i="2"/>
  <c r="P45" i="2"/>
  <c r="M45" i="2"/>
  <c r="P57" i="2"/>
  <c r="M57" i="2"/>
  <c r="P72" i="2"/>
  <c r="M72" i="2"/>
  <c r="P109" i="2"/>
  <c r="M109" i="2"/>
  <c r="P121" i="2"/>
  <c r="M121" i="2"/>
  <c r="P173" i="2"/>
  <c r="M173" i="2"/>
  <c r="P185" i="2"/>
  <c r="M185" i="2"/>
  <c r="P234" i="2"/>
  <c r="M234" i="2"/>
  <c r="P246" i="2"/>
  <c r="M246" i="2"/>
  <c r="P286" i="2"/>
  <c r="M286" i="2"/>
  <c r="P292" i="2"/>
  <c r="M292" i="2"/>
  <c r="P547" i="2"/>
  <c r="M547" i="2"/>
  <c r="P29" i="2"/>
  <c r="M29" i="2"/>
  <c r="P44" i="2"/>
  <c r="M44" i="2"/>
  <c r="P90" i="2"/>
  <c r="M90" i="2"/>
  <c r="P108" i="2"/>
  <c r="M108" i="2"/>
  <c r="P169" i="2"/>
  <c r="M169" i="2"/>
  <c r="P218" i="2"/>
  <c r="M218" i="2"/>
  <c r="P233" i="2"/>
  <c r="M233" i="2"/>
  <c r="P288" i="2"/>
  <c r="M288" i="2"/>
  <c r="M11" i="2"/>
  <c r="Q11" i="2" s="1"/>
  <c r="P42" i="2"/>
  <c r="M42" i="2"/>
  <c r="Q42" i="2" s="1"/>
  <c r="P54" i="2"/>
  <c r="M54" i="2"/>
  <c r="Q54" i="2" s="1"/>
  <c r="P60" i="2"/>
  <c r="M60" i="2"/>
  <c r="Q60" i="2" s="1"/>
  <c r="P106" i="2"/>
  <c r="M106" i="2"/>
  <c r="Q106" i="2" s="1"/>
  <c r="P118" i="2"/>
  <c r="M118" i="2"/>
  <c r="Q118" i="2" s="1"/>
  <c r="P124" i="2"/>
  <c r="M124" i="2"/>
  <c r="Q124" i="2" s="1"/>
  <c r="P136" i="2"/>
  <c r="M136" i="2"/>
  <c r="Q136" i="2" s="1"/>
  <c r="P170" i="2"/>
  <c r="M170" i="2"/>
  <c r="Q170" i="2" s="1"/>
  <c r="P182" i="2"/>
  <c r="M182" i="2"/>
  <c r="Q182" i="2" s="1"/>
  <c r="P188" i="2"/>
  <c r="M188" i="2"/>
  <c r="Q188" i="2" s="1"/>
  <c r="P200" i="2"/>
  <c r="M200" i="2"/>
  <c r="Q200" i="2" s="1"/>
  <c r="P237" i="2"/>
  <c r="M237" i="2"/>
  <c r="Q237" i="2" s="1"/>
  <c r="P249" i="2"/>
  <c r="M249" i="2"/>
  <c r="Q249" i="2" s="1"/>
  <c r="P264" i="2"/>
  <c r="M264" i="2"/>
  <c r="Q264" i="2" s="1"/>
  <c r="P289" i="2"/>
  <c r="M289" i="2"/>
  <c r="Q289" i="2" s="1"/>
  <c r="P7" i="2"/>
  <c r="M15" i="2"/>
  <c r="Q15" i="2" s="1"/>
  <c r="P24" i="2"/>
  <c r="M24" i="2"/>
  <c r="Q24" i="2" s="1"/>
  <c r="P58" i="2"/>
  <c r="M58" i="2"/>
  <c r="Q58" i="2" s="1"/>
  <c r="P61" i="2"/>
  <c r="M61" i="2"/>
  <c r="Q61" i="2" s="1"/>
  <c r="P70" i="2"/>
  <c r="M70" i="2"/>
  <c r="Q70" i="2" s="1"/>
  <c r="P73" i="2"/>
  <c r="M73" i="2"/>
  <c r="Q73" i="2" s="1"/>
  <c r="P76" i="2"/>
  <c r="M76" i="2"/>
  <c r="Q76" i="2" s="1"/>
  <c r="P88" i="2"/>
  <c r="M88" i="2"/>
  <c r="Q88" i="2" s="1"/>
  <c r="P122" i="2"/>
  <c r="M122" i="2"/>
  <c r="Q122" i="2" s="1"/>
  <c r="P125" i="2"/>
  <c r="M125" i="2"/>
  <c r="Q125" i="2" s="1"/>
  <c r="P134" i="2"/>
  <c r="M134" i="2"/>
  <c r="Q134" i="2" s="1"/>
  <c r="P137" i="2"/>
  <c r="M137" i="2"/>
  <c r="Q137" i="2" s="1"/>
  <c r="P140" i="2"/>
  <c r="M140" i="2"/>
  <c r="Q140" i="2" s="1"/>
  <c r="P152" i="2"/>
  <c r="M152" i="2"/>
  <c r="Q152" i="2" s="1"/>
  <c r="P186" i="2"/>
  <c r="M186" i="2"/>
  <c r="Q186" i="2" s="1"/>
  <c r="P189" i="2"/>
  <c r="M189" i="2"/>
  <c r="Q189" i="2" s="1"/>
  <c r="P198" i="2"/>
  <c r="M198" i="2"/>
  <c r="Q198" i="2" s="1"/>
  <c r="P201" i="2"/>
  <c r="M201" i="2"/>
  <c r="Q201" i="2" s="1"/>
  <c r="P204" i="2"/>
  <c r="M204" i="2"/>
  <c r="Q204" i="2" s="1"/>
  <c r="P216" i="2"/>
  <c r="M216" i="2"/>
  <c r="Q216" i="2" s="1"/>
  <c r="P250" i="2"/>
  <c r="M250" i="2"/>
  <c r="Q250" i="2" s="1"/>
  <c r="P253" i="2"/>
  <c r="M253" i="2"/>
  <c r="Q253" i="2" s="1"/>
  <c r="P262" i="2"/>
  <c r="M262" i="2"/>
  <c r="Q262" i="2" s="1"/>
  <c r="P265" i="2"/>
  <c r="M265" i="2"/>
  <c r="Q265" i="2" s="1"/>
  <c r="P268" i="2"/>
  <c r="M268" i="2"/>
  <c r="Q268" i="2" s="1"/>
  <c r="P280" i="2"/>
  <c r="M280" i="2"/>
  <c r="Q280" i="2" s="1"/>
  <c r="P290" i="2"/>
  <c r="M290" i="2"/>
  <c r="Q290" i="2" s="1"/>
  <c r="P293" i="2"/>
  <c r="M293" i="2"/>
  <c r="Q293" i="2" s="1"/>
  <c r="P296" i="2"/>
  <c r="M296" i="2"/>
  <c r="Q296" i="2" s="1"/>
  <c r="M317" i="2"/>
  <c r="P317" i="2"/>
  <c r="P325" i="2"/>
  <c r="M325" i="2"/>
  <c r="P329" i="2"/>
  <c r="M329" i="2"/>
  <c r="Q329" i="2" s="1"/>
  <c r="P333" i="2"/>
  <c r="M333" i="2"/>
  <c r="P337" i="2"/>
  <c r="M337" i="2"/>
  <c r="P341" i="2"/>
  <c r="M341" i="2"/>
  <c r="P345" i="2"/>
  <c r="M345" i="2"/>
  <c r="Q345" i="2" s="1"/>
  <c r="P349" i="2"/>
  <c r="M349" i="2"/>
  <c r="P353" i="2"/>
  <c r="M353" i="2"/>
  <c r="P357" i="2"/>
  <c r="M357" i="2"/>
  <c r="P361" i="2"/>
  <c r="M361" i="2"/>
  <c r="Q361" i="2" s="1"/>
  <c r="P365" i="2"/>
  <c r="M365" i="2"/>
  <c r="P369" i="2"/>
  <c r="M369" i="2"/>
  <c r="P373" i="2"/>
  <c r="M373" i="2"/>
  <c r="P377" i="2"/>
  <c r="M377" i="2"/>
  <c r="Q377" i="2" s="1"/>
  <c r="P381" i="2"/>
  <c r="M381" i="2"/>
  <c r="P385" i="2"/>
  <c r="M385" i="2"/>
  <c r="P389" i="2"/>
  <c r="M389" i="2"/>
  <c r="P393" i="2"/>
  <c r="M393" i="2"/>
  <c r="Q393" i="2" s="1"/>
  <c r="P397" i="2"/>
  <c r="M397" i="2"/>
  <c r="P515" i="2"/>
  <c r="M515" i="2"/>
  <c r="Q515" i="2" s="1"/>
  <c r="P8" i="2"/>
  <c r="M8" i="2"/>
  <c r="Q8" i="2" s="1"/>
  <c r="P26" i="2"/>
  <c r="M26" i="2"/>
  <c r="Q26" i="2" s="1"/>
  <c r="P41" i="2"/>
  <c r="M41" i="2"/>
  <c r="Q41" i="2" s="1"/>
  <c r="P93" i="2"/>
  <c r="M93" i="2"/>
  <c r="Q93" i="2" s="1"/>
  <c r="P102" i="2"/>
  <c r="M102" i="2"/>
  <c r="Q102" i="2" s="1"/>
  <c r="P120" i="2"/>
  <c r="M120" i="2"/>
  <c r="Q120" i="2" s="1"/>
  <c r="P157" i="2"/>
  <c r="M157" i="2"/>
  <c r="Q157" i="2" s="1"/>
  <c r="P166" i="2"/>
  <c r="M166" i="2"/>
  <c r="Q166" i="2" s="1"/>
  <c r="P184" i="2"/>
  <c r="M184" i="2"/>
  <c r="Q184" i="2" s="1"/>
  <c r="P236" i="2"/>
  <c r="M236" i="2"/>
  <c r="Q236" i="2" s="1"/>
  <c r="P248" i="2"/>
  <c r="M248" i="2"/>
  <c r="Q248" i="2" s="1"/>
  <c r="P285" i="2"/>
  <c r="M285" i="2"/>
  <c r="Q285" i="2" s="1"/>
  <c r="P252" i="2"/>
  <c r="M252" i="2"/>
  <c r="Q252" i="2" s="1"/>
  <c r="P10" i="2"/>
  <c r="M10" i="2"/>
  <c r="Q10" i="2" s="1"/>
  <c r="P25" i="2"/>
  <c r="M25" i="2"/>
  <c r="Q25" i="2" s="1"/>
  <c r="P28" i="2"/>
  <c r="M28" i="2"/>
  <c r="Q28" i="2" s="1"/>
  <c r="P40" i="2"/>
  <c r="M40" i="2"/>
  <c r="Q40" i="2" s="1"/>
  <c r="P74" i="2"/>
  <c r="M74" i="2"/>
  <c r="Q74" i="2" s="1"/>
  <c r="P77" i="2"/>
  <c r="M77" i="2"/>
  <c r="Q77" i="2" s="1"/>
  <c r="P86" i="2"/>
  <c r="M86" i="2"/>
  <c r="Q86" i="2" s="1"/>
  <c r="P89" i="2"/>
  <c r="M89" i="2"/>
  <c r="Q89" i="2" s="1"/>
  <c r="P92" i="2"/>
  <c r="M92" i="2"/>
  <c r="Q92" i="2" s="1"/>
  <c r="P104" i="2"/>
  <c r="M104" i="2"/>
  <c r="Q104" i="2" s="1"/>
  <c r="P138" i="2"/>
  <c r="M138" i="2"/>
  <c r="Q138" i="2" s="1"/>
  <c r="P141" i="2"/>
  <c r="M141" i="2"/>
  <c r="Q141" i="2" s="1"/>
  <c r="P150" i="2"/>
  <c r="M150" i="2"/>
  <c r="Q150" i="2" s="1"/>
  <c r="P153" i="2"/>
  <c r="M153" i="2"/>
  <c r="Q153" i="2" s="1"/>
  <c r="P156" i="2"/>
  <c r="M156" i="2"/>
  <c r="Q156" i="2" s="1"/>
  <c r="P168" i="2"/>
  <c r="M168" i="2"/>
  <c r="Q168" i="2" s="1"/>
  <c r="P202" i="2"/>
  <c r="M202" i="2"/>
  <c r="Q202" i="2" s="1"/>
  <c r="P205" i="2"/>
  <c r="M205" i="2"/>
  <c r="Q205" i="2" s="1"/>
  <c r="P214" i="2"/>
  <c r="M214" i="2"/>
  <c r="Q214" i="2" s="1"/>
  <c r="P217" i="2"/>
  <c r="M217" i="2"/>
  <c r="Q217" i="2" s="1"/>
  <c r="P220" i="2"/>
  <c r="M220" i="2"/>
  <c r="Q220" i="2" s="1"/>
  <c r="P232" i="2"/>
  <c r="M232" i="2"/>
  <c r="Q232" i="2" s="1"/>
  <c r="P266" i="2"/>
  <c r="M266" i="2"/>
  <c r="Q266" i="2" s="1"/>
  <c r="P269" i="2"/>
  <c r="M269" i="2"/>
  <c r="Q269" i="2" s="1"/>
  <c r="P278" i="2"/>
  <c r="M278" i="2"/>
  <c r="Q278" i="2" s="1"/>
  <c r="P281" i="2"/>
  <c r="M281" i="2"/>
  <c r="Q281" i="2" s="1"/>
  <c r="P284" i="2"/>
  <c r="M284" i="2"/>
  <c r="Q284" i="2" s="1"/>
  <c r="P294" i="2"/>
  <c r="M294" i="2"/>
  <c r="Q294" i="2" s="1"/>
  <c r="M312" i="2"/>
  <c r="P312" i="2"/>
  <c r="Q320" i="2"/>
  <c r="Q327" i="2"/>
  <c r="Q331" i="2"/>
  <c r="Q335" i="2"/>
  <c r="Q339" i="2"/>
  <c r="Q343" i="2"/>
  <c r="Q347" i="2"/>
  <c r="Q351" i="2"/>
  <c r="Q355" i="2"/>
  <c r="Q359" i="2"/>
  <c r="Q363" i="2"/>
  <c r="Q367" i="2"/>
  <c r="Q371" i="2"/>
  <c r="Q375" i="2"/>
  <c r="Q379" i="2"/>
  <c r="Q383" i="2"/>
  <c r="Q387" i="2"/>
  <c r="Q391" i="2"/>
  <c r="Q395" i="2"/>
  <c r="Q399" i="2"/>
  <c r="Q403" i="2"/>
  <c r="Q407" i="2"/>
  <c r="Q411" i="2"/>
  <c r="Q415" i="2"/>
  <c r="M428" i="2"/>
  <c r="P428" i="2"/>
  <c r="P503" i="2"/>
  <c r="M503" i="2"/>
  <c r="Q503" i="2" s="1"/>
  <c r="P519" i="2"/>
  <c r="M519" i="2"/>
  <c r="Q519" i="2" s="1"/>
  <c r="P527" i="2"/>
  <c r="M527" i="2"/>
  <c r="Q527" i="2" s="1"/>
  <c r="P535" i="2"/>
  <c r="M535" i="2"/>
  <c r="Q535" i="2" s="1"/>
  <c r="P551" i="2"/>
  <c r="M551" i="2"/>
  <c r="Q551" i="2" s="1"/>
  <c r="P559" i="2"/>
  <c r="M559" i="2"/>
  <c r="Q559" i="2" s="1"/>
  <c r="P567" i="2"/>
  <c r="M567" i="2"/>
  <c r="Q567" i="2" s="1"/>
  <c r="P401" i="2"/>
  <c r="M401" i="2"/>
  <c r="P405" i="2"/>
  <c r="M405" i="2"/>
  <c r="P409" i="2"/>
  <c r="M409" i="2"/>
  <c r="Q409" i="2" s="1"/>
  <c r="P413" i="2"/>
  <c r="M413" i="2"/>
  <c r="P419" i="2"/>
  <c r="M419" i="2"/>
  <c r="Q419" i="2" s="1"/>
  <c r="M425" i="2"/>
  <c r="P425" i="2"/>
  <c r="Q425" i="2" s="1"/>
  <c r="P507" i="2"/>
  <c r="M507" i="2"/>
  <c r="Q507" i="2" s="1"/>
  <c r="P539" i="2"/>
  <c r="M539" i="2"/>
  <c r="Q539" i="2" s="1"/>
  <c r="P571" i="2"/>
  <c r="M571" i="2"/>
  <c r="Q571" i="2" s="1"/>
  <c r="P298" i="2"/>
  <c r="M298" i="2"/>
  <c r="Q298" i="2" s="1"/>
  <c r="M301" i="2"/>
  <c r="P301" i="2"/>
  <c r="M309" i="2"/>
  <c r="P309" i="2"/>
  <c r="P511" i="2"/>
  <c r="M511" i="2"/>
  <c r="Q511" i="2" s="1"/>
  <c r="P543" i="2"/>
  <c r="M543" i="2"/>
  <c r="Q543" i="2" s="1"/>
  <c r="P575" i="2"/>
  <c r="M575" i="2"/>
  <c r="Q575" i="2" s="1"/>
  <c r="P429" i="2"/>
  <c r="Q429" i="2" s="1"/>
  <c r="P431" i="2"/>
  <c r="M504" i="2"/>
  <c r="Q504" i="2" s="1"/>
  <c r="M506" i="2"/>
  <c r="Q506" i="2" s="1"/>
  <c r="M508" i="2"/>
  <c r="Q508" i="2" s="1"/>
  <c r="M510" i="2"/>
  <c r="Q510" i="2" s="1"/>
  <c r="M536" i="2"/>
  <c r="Q536" i="2" s="1"/>
  <c r="M538" i="2"/>
  <c r="Q538" i="2" s="1"/>
  <c r="M540" i="2"/>
  <c r="Q540" i="2" s="1"/>
  <c r="M542" i="2"/>
  <c r="Q542" i="2" s="1"/>
  <c r="M568" i="2"/>
  <c r="Q568" i="2" s="1"/>
  <c r="M570" i="2"/>
  <c r="Q570" i="2" s="1"/>
  <c r="M572" i="2"/>
  <c r="Q572" i="2" s="1"/>
  <c r="M574" i="2"/>
  <c r="Q574" i="2" s="1"/>
  <c r="R9" i="1"/>
  <c r="R13" i="1"/>
  <c r="N58" i="1"/>
  <c r="Q58" i="1"/>
  <c r="Q89" i="1"/>
  <c r="N89" i="1"/>
  <c r="R111" i="1"/>
  <c r="Q129" i="1"/>
  <c r="N129" i="1"/>
  <c r="R129" i="1" s="1"/>
  <c r="Q186" i="1"/>
  <c r="N186" i="1"/>
  <c r="R186" i="1" s="1"/>
  <c r="Q226" i="1"/>
  <c r="N226" i="1"/>
  <c r="R226" i="1" s="1"/>
  <c r="Q250" i="1"/>
  <c r="N250" i="1"/>
  <c r="R250" i="1" s="1"/>
  <c r="Q260" i="1"/>
  <c r="N260" i="1"/>
  <c r="R260" i="1" s="1"/>
  <c r="Q290" i="1"/>
  <c r="N290" i="1"/>
  <c r="R290" i="1" s="1"/>
  <c r="Q324" i="1"/>
  <c r="N324" i="1"/>
  <c r="R324" i="1" s="1"/>
  <c r="Q389" i="1"/>
  <c r="N389" i="1"/>
  <c r="R389" i="1" s="1"/>
  <c r="N416" i="1"/>
  <c r="Q416" i="1"/>
  <c r="Q439" i="1"/>
  <c r="N439" i="1"/>
  <c r="R439" i="1" s="1"/>
  <c r="Q447" i="1"/>
  <c r="N447" i="1"/>
  <c r="N16" i="1"/>
  <c r="Q16" i="1"/>
  <c r="Q36" i="1"/>
  <c r="Q97" i="1"/>
  <c r="N97" i="1"/>
  <c r="R97" i="1" s="1"/>
  <c r="N166" i="1"/>
  <c r="R166" i="1" s="1"/>
  <c r="Q254" i="1"/>
  <c r="N254" i="1"/>
  <c r="Q9" i="1"/>
  <c r="R12" i="1"/>
  <c r="R24" i="1"/>
  <c r="R29" i="1"/>
  <c r="N32" i="1"/>
  <c r="Q32" i="1"/>
  <c r="Q38" i="1"/>
  <c r="N40" i="1"/>
  <c r="N44" i="1"/>
  <c r="R44" i="1" s="1"/>
  <c r="Q46" i="1"/>
  <c r="R46" i="1" s="1"/>
  <c r="R57" i="1"/>
  <c r="R62" i="1"/>
  <c r="N65" i="1"/>
  <c r="Q65" i="1"/>
  <c r="N83" i="1"/>
  <c r="R83" i="1" s="1"/>
  <c r="Q87" i="1"/>
  <c r="R87" i="1" s="1"/>
  <c r="Q100" i="1"/>
  <c r="Q105" i="1"/>
  <c r="N105" i="1"/>
  <c r="N115" i="1"/>
  <c r="R115" i="1" s="1"/>
  <c r="Q124" i="1"/>
  <c r="N127" i="1"/>
  <c r="R127" i="1" s="1"/>
  <c r="Q127" i="1"/>
  <c r="N142" i="1"/>
  <c r="R142" i="1" s="1"/>
  <c r="N148" i="1"/>
  <c r="R148" i="1" s="1"/>
  <c r="Q154" i="1"/>
  <c r="N154" i="1"/>
  <c r="Q164" i="1"/>
  <c r="N164" i="1"/>
  <c r="Q194" i="1"/>
  <c r="N194" i="1"/>
  <c r="N206" i="1"/>
  <c r="R206" i="1" s="1"/>
  <c r="N212" i="1"/>
  <c r="R212" i="1" s="1"/>
  <c r="Q218" i="1"/>
  <c r="N218" i="1"/>
  <c r="Q228" i="1"/>
  <c r="N228" i="1"/>
  <c r="Q258" i="1"/>
  <c r="N258" i="1"/>
  <c r="N270" i="1"/>
  <c r="R270" i="1" s="1"/>
  <c r="N276" i="1"/>
  <c r="R276" i="1" s="1"/>
  <c r="Q282" i="1"/>
  <c r="N282" i="1"/>
  <c r="Q292" i="1"/>
  <c r="N292" i="1"/>
  <c r="Q322" i="1"/>
  <c r="N322" i="1"/>
  <c r="N334" i="1"/>
  <c r="R334" i="1" s="1"/>
  <c r="N337" i="1"/>
  <c r="R337" i="1" s="1"/>
  <c r="R340" i="1"/>
  <c r="N348" i="1"/>
  <c r="Q348" i="1"/>
  <c r="R348" i="1" s="1"/>
  <c r="Q357" i="1"/>
  <c r="N357" i="1"/>
  <c r="Q372" i="1"/>
  <c r="N375" i="1"/>
  <c r="R375" i="1" s="1"/>
  <c r="Q377" i="1"/>
  <c r="R377" i="1" s="1"/>
  <c r="N380" i="1"/>
  <c r="Q380" i="1"/>
  <c r="Q385" i="1"/>
  <c r="R385" i="1" s="1"/>
  <c r="N393" i="1"/>
  <c r="R393" i="1" s="1"/>
  <c r="R401" i="1"/>
  <c r="Q417" i="1"/>
  <c r="N420" i="1"/>
  <c r="R420" i="1" s="1"/>
  <c r="Q420" i="1"/>
  <c r="Q433" i="1"/>
  <c r="R433" i="1" s="1"/>
  <c r="Q443" i="1"/>
  <c r="N443" i="1"/>
  <c r="R443" i="1" s="1"/>
  <c r="R457" i="1"/>
  <c r="N464" i="1"/>
  <c r="Q464" i="1"/>
  <c r="Q475" i="1"/>
  <c r="R475" i="1" s="1"/>
  <c r="Q478" i="1"/>
  <c r="N483" i="1"/>
  <c r="R483" i="1" s="1"/>
  <c r="Q483" i="1"/>
  <c r="Q516" i="1"/>
  <c r="N516" i="1"/>
  <c r="N553" i="1"/>
  <c r="R553" i="1" s="1"/>
  <c r="N559" i="1"/>
  <c r="R559" i="1" s="1"/>
  <c r="Q565" i="1"/>
  <c r="N565" i="1"/>
  <c r="Q577" i="1"/>
  <c r="N577" i="1"/>
  <c r="N593" i="1"/>
  <c r="N599" i="1"/>
  <c r="R599" i="1" s="1"/>
  <c r="N25" i="1"/>
  <c r="R25" i="1" s="1"/>
  <c r="Q25" i="1"/>
  <c r="R36" i="1"/>
  <c r="Q162" i="1"/>
  <c r="N162" i="1"/>
  <c r="R162" i="1" s="1"/>
  <c r="Q196" i="1"/>
  <c r="N196" i="1"/>
  <c r="R196" i="1" s="1"/>
  <c r="Q314" i="1"/>
  <c r="N314" i="1"/>
  <c r="R314" i="1" s="1"/>
  <c r="N432" i="1"/>
  <c r="Q432" i="1"/>
  <c r="N458" i="1"/>
  <c r="Q458" i="1"/>
  <c r="Q545" i="1"/>
  <c r="N545" i="1"/>
  <c r="N592" i="1"/>
  <c r="Q592" i="1"/>
  <c r="Q598" i="1"/>
  <c r="N598" i="1"/>
  <c r="Q13" i="1"/>
  <c r="R38" i="1"/>
  <c r="N49" i="1"/>
  <c r="R49" i="1" s="1"/>
  <c r="Q49" i="1"/>
  <c r="Q69" i="1"/>
  <c r="R69" i="1" s="1"/>
  <c r="N74" i="1"/>
  <c r="Q74" i="1"/>
  <c r="Q92" i="1"/>
  <c r="N107" i="1"/>
  <c r="R107" i="1" s="1"/>
  <c r="Q111" i="1"/>
  <c r="Q126" i="1"/>
  <c r="R126" i="1" s="1"/>
  <c r="Q133" i="1"/>
  <c r="N133" i="1"/>
  <c r="R133" i="1" s="1"/>
  <c r="N172" i="1"/>
  <c r="R172" i="1" s="1"/>
  <c r="Q178" i="1"/>
  <c r="N178" i="1"/>
  <c r="Q190" i="1"/>
  <c r="N190" i="1"/>
  <c r="N230" i="1"/>
  <c r="R230" i="1" s="1"/>
  <c r="N236" i="1"/>
  <c r="R236" i="1" s="1"/>
  <c r="Q242" i="1"/>
  <c r="N242" i="1"/>
  <c r="N294" i="1"/>
  <c r="R294" i="1" s="1"/>
  <c r="N300" i="1"/>
  <c r="R300" i="1" s="1"/>
  <c r="Q306" i="1"/>
  <c r="N306" i="1"/>
  <c r="Q318" i="1"/>
  <c r="N318" i="1"/>
  <c r="Q353" i="1"/>
  <c r="R353" i="1" s="1"/>
  <c r="N359" i="1"/>
  <c r="R359" i="1" s="1"/>
  <c r="N364" i="1"/>
  <c r="R364" i="1" s="1"/>
  <c r="Q364" i="1"/>
  <c r="Q369" i="1"/>
  <c r="R369" i="1" s="1"/>
  <c r="N397" i="1"/>
  <c r="Q405" i="1"/>
  <c r="N405" i="1"/>
  <c r="R417" i="1"/>
  <c r="Q426" i="1"/>
  <c r="Q428" i="1"/>
  <c r="R428" i="1" s="1"/>
  <c r="N430" i="1"/>
  <c r="Q430" i="1"/>
  <c r="Q445" i="1"/>
  <c r="N445" i="1"/>
  <c r="N463" i="1"/>
  <c r="N467" i="1"/>
  <c r="R467" i="1" s="1"/>
  <c r="N469" i="1"/>
  <c r="R469" i="1" s="1"/>
  <c r="Q482" i="1"/>
  <c r="N499" i="1"/>
  <c r="R499" i="1" s="1"/>
  <c r="Q511" i="1"/>
  <c r="R511" i="1" s="1"/>
  <c r="N521" i="1"/>
  <c r="R521" i="1" s="1"/>
  <c r="N524" i="1"/>
  <c r="R524" i="1" s="1"/>
  <c r="Q533" i="1"/>
  <c r="N533" i="1"/>
  <c r="Q549" i="1"/>
  <c r="N549" i="1"/>
  <c r="N561" i="1"/>
  <c r="R561" i="1" s="1"/>
  <c r="N567" i="1"/>
  <c r="R567" i="1" s="1"/>
  <c r="Q573" i="1"/>
  <c r="N573" i="1"/>
  <c r="Q583" i="1"/>
  <c r="N583" i="1"/>
  <c r="R593" i="1"/>
  <c r="R8" i="1"/>
  <c r="R20" i="1"/>
  <c r="Q45" i="1"/>
  <c r="N45" i="1"/>
  <c r="R45" i="1" s="1"/>
  <c r="R53" i="1"/>
  <c r="R73" i="1"/>
  <c r="R78" i="1"/>
  <c r="Q81" i="1"/>
  <c r="N81" i="1"/>
  <c r="Q113" i="1"/>
  <c r="N113" i="1"/>
  <c r="R119" i="1"/>
  <c r="Q146" i="1"/>
  <c r="N146" i="1"/>
  <c r="R146" i="1" s="1"/>
  <c r="Q158" i="1"/>
  <c r="N158" i="1"/>
  <c r="R158" i="1" s="1"/>
  <c r="Q210" i="1"/>
  <c r="N210" i="1"/>
  <c r="R210" i="1" s="1"/>
  <c r="Q222" i="1"/>
  <c r="N222" i="1"/>
  <c r="R222" i="1" s="1"/>
  <c r="Q274" i="1"/>
  <c r="N274" i="1"/>
  <c r="R274" i="1" s="1"/>
  <c r="Q286" i="1"/>
  <c r="N286" i="1"/>
  <c r="R286" i="1" s="1"/>
  <c r="R349" i="1"/>
  <c r="Q373" i="1"/>
  <c r="N373" i="1"/>
  <c r="N396" i="1"/>
  <c r="R396" i="1" s="1"/>
  <c r="Q396" i="1"/>
  <c r="R409" i="1"/>
  <c r="Q415" i="1"/>
  <c r="N415" i="1"/>
  <c r="N418" i="1"/>
  <c r="Q418" i="1"/>
  <c r="R429" i="1"/>
  <c r="R449" i="1"/>
  <c r="N460" i="1"/>
  <c r="Q460" i="1"/>
  <c r="R487" i="1"/>
  <c r="N498" i="1"/>
  <c r="R498" i="1" s="1"/>
  <c r="Q498" i="1"/>
  <c r="N510" i="1"/>
  <c r="R510" i="1" s="1"/>
  <c r="Q510" i="1"/>
  <c r="Q513" i="1"/>
  <c r="N513" i="1"/>
  <c r="Q517" i="1"/>
  <c r="N517" i="1"/>
  <c r="Q541" i="1"/>
  <c r="N541" i="1"/>
  <c r="Q551" i="1"/>
  <c r="N551" i="1"/>
  <c r="Q581" i="1"/>
  <c r="N581" i="1"/>
  <c r="R594" i="1"/>
  <c r="R28" i="1"/>
  <c r="R61" i="1"/>
  <c r="R77" i="1"/>
  <c r="Q125" i="1"/>
  <c r="R125" i="1" s="1"/>
  <c r="N125" i="1"/>
  <c r="Q138" i="1"/>
  <c r="N138" i="1"/>
  <c r="Q170" i="1"/>
  <c r="N170" i="1"/>
  <c r="Q202" i="1"/>
  <c r="N202" i="1"/>
  <c r="Q234" i="1"/>
  <c r="N234" i="1"/>
  <c r="Q266" i="1"/>
  <c r="N266" i="1"/>
  <c r="Q298" i="1"/>
  <c r="N298" i="1"/>
  <c r="Q330" i="1"/>
  <c r="N330" i="1"/>
  <c r="R425" i="1"/>
  <c r="N462" i="1"/>
  <c r="Q462" i="1"/>
  <c r="R462" i="1" s="1"/>
  <c r="N474" i="1"/>
  <c r="Q474" i="1"/>
  <c r="R491" i="1"/>
  <c r="R503" i="1"/>
  <c r="Q525" i="1"/>
  <c r="N525" i="1"/>
  <c r="R525" i="1" s="1"/>
  <c r="Q557" i="1"/>
  <c r="N557" i="1"/>
  <c r="R557" i="1" s="1"/>
  <c r="Q589" i="1"/>
  <c r="N589" i="1"/>
  <c r="R589" i="1" s="1"/>
  <c r="R595" i="1"/>
  <c r="R597" i="1"/>
  <c r="R72" i="1"/>
  <c r="R23" i="1"/>
  <c r="Q344" i="1"/>
  <c r="N344" i="1"/>
  <c r="N374" i="1"/>
  <c r="Q374" i="1"/>
  <c r="N406" i="1"/>
  <c r="Q406" i="1"/>
  <c r="N438" i="1"/>
  <c r="Q438" i="1"/>
  <c r="N508" i="1"/>
  <c r="Q508" i="1"/>
  <c r="L600" i="1"/>
  <c r="F603" i="1" s="1"/>
  <c r="N6" i="1"/>
  <c r="Q7" i="1"/>
  <c r="R7" i="1" s="1"/>
  <c r="Q11" i="1"/>
  <c r="R11" i="1" s="1"/>
  <c r="Q15" i="1"/>
  <c r="R15" i="1" s="1"/>
  <c r="Q19" i="1"/>
  <c r="R19" i="1" s="1"/>
  <c r="Q23" i="1"/>
  <c r="Q27" i="1"/>
  <c r="R27" i="1" s="1"/>
  <c r="Q31" i="1"/>
  <c r="R31" i="1" s="1"/>
  <c r="Q35" i="1"/>
  <c r="R35" i="1" s="1"/>
  <c r="N43" i="1"/>
  <c r="R43" i="1" s="1"/>
  <c r="Q48" i="1"/>
  <c r="R48" i="1" s="1"/>
  <c r="Q52" i="1"/>
  <c r="R52" i="1" s="1"/>
  <c r="Q56" i="1"/>
  <c r="R56" i="1" s="1"/>
  <c r="Q60" i="1"/>
  <c r="R60" i="1" s="1"/>
  <c r="Q64" i="1"/>
  <c r="R64" i="1" s="1"/>
  <c r="Q68" i="1"/>
  <c r="R68" i="1" s="1"/>
  <c r="Q72" i="1"/>
  <c r="Q76" i="1"/>
  <c r="R76" i="1" s="1"/>
  <c r="Q80" i="1"/>
  <c r="R80" i="1" s="1"/>
  <c r="N82" i="1"/>
  <c r="R82" i="1" s="1"/>
  <c r="N85" i="1"/>
  <c r="R85" i="1" s="1"/>
  <c r="Q88" i="1"/>
  <c r="N90" i="1"/>
  <c r="R90" i="1" s="1"/>
  <c r="N93" i="1"/>
  <c r="R93" i="1" s="1"/>
  <c r="Q96" i="1"/>
  <c r="R96" i="1" s="1"/>
  <c r="N98" i="1"/>
  <c r="R98" i="1" s="1"/>
  <c r="N101" i="1"/>
  <c r="R101" i="1" s="1"/>
  <c r="Q104" i="1"/>
  <c r="N106" i="1"/>
  <c r="R106" i="1" s="1"/>
  <c r="N109" i="1"/>
  <c r="R109" i="1" s="1"/>
  <c r="Q112" i="1"/>
  <c r="R112" i="1" s="1"/>
  <c r="Q114" i="1"/>
  <c r="R114" i="1" s="1"/>
  <c r="R121" i="1"/>
  <c r="Q128" i="1"/>
  <c r="R128" i="1" s="1"/>
  <c r="Q130" i="1"/>
  <c r="R130" i="1" s="1"/>
  <c r="R134" i="1"/>
  <c r="Q137" i="1"/>
  <c r="N137" i="1"/>
  <c r="R137" i="1" s="1"/>
  <c r="Q139" i="1"/>
  <c r="N139" i="1"/>
  <c r="R139" i="1" s="1"/>
  <c r="Q141" i="1"/>
  <c r="N141" i="1"/>
  <c r="R141" i="1" s="1"/>
  <c r="Q143" i="1"/>
  <c r="N143" i="1"/>
  <c r="R143" i="1" s="1"/>
  <c r="Q145" i="1"/>
  <c r="N145" i="1"/>
  <c r="R145" i="1" s="1"/>
  <c r="Q147" i="1"/>
  <c r="N147" i="1"/>
  <c r="R147" i="1" s="1"/>
  <c r="Q149" i="1"/>
  <c r="N149" i="1"/>
  <c r="R149" i="1" s="1"/>
  <c r="Q165" i="1"/>
  <c r="N165" i="1"/>
  <c r="R165" i="1" s="1"/>
  <c r="Q181" i="1"/>
  <c r="N181" i="1"/>
  <c r="R181" i="1" s="1"/>
  <c r="Q197" i="1"/>
  <c r="N197" i="1"/>
  <c r="R197" i="1" s="1"/>
  <c r="Q213" i="1"/>
  <c r="N213" i="1"/>
  <c r="R213" i="1" s="1"/>
  <c r="Q229" i="1"/>
  <c r="N229" i="1"/>
  <c r="R229" i="1" s="1"/>
  <c r="Q245" i="1"/>
  <c r="N245" i="1"/>
  <c r="R245" i="1" s="1"/>
  <c r="Q261" i="1"/>
  <c r="N261" i="1"/>
  <c r="R261" i="1" s="1"/>
  <c r="Q277" i="1"/>
  <c r="N277" i="1"/>
  <c r="R277" i="1" s="1"/>
  <c r="Q293" i="1"/>
  <c r="N293" i="1"/>
  <c r="R293" i="1" s="1"/>
  <c r="Q309" i="1"/>
  <c r="N309" i="1"/>
  <c r="R309" i="1" s="1"/>
  <c r="Q325" i="1"/>
  <c r="N325" i="1"/>
  <c r="R325" i="1" s="1"/>
  <c r="Q347" i="1"/>
  <c r="N347" i="1"/>
  <c r="R347" i="1" s="1"/>
  <c r="Q352" i="1"/>
  <c r="N352" i="1"/>
  <c r="R352" i="1" s="1"/>
  <c r="Q363" i="1"/>
  <c r="N363" i="1"/>
  <c r="R363" i="1" s="1"/>
  <c r="Q371" i="1"/>
  <c r="N371" i="1"/>
  <c r="R371" i="1" s="1"/>
  <c r="Q379" i="1"/>
  <c r="N379" i="1"/>
  <c r="R379" i="1" s="1"/>
  <c r="Q387" i="1"/>
  <c r="N387" i="1"/>
  <c r="R387" i="1" s="1"/>
  <c r="Q395" i="1"/>
  <c r="N395" i="1"/>
  <c r="R395" i="1" s="1"/>
  <c r="Q403" i="1"/>
  <c r="N403" i="1"/>
  <c r="R403" i="1" s="1"/>
  <c r="N424" i="1"/>
  <c r="Q424" i="1"/>
  <c r="N456" i="1"/>
  <c r="Q456" i="1"/>
  <c r="Q497" i="1"/>
  <c r="N497" i="1"/>
  <c r="R497" i="1" s="1"/>
  <c r="N502" i="1"/>
  <c r="Q502" i="1"/>
  <c r="R88" i="1"/>
  <c r="Q153" i="1"/>
  <c r="N153" i="1"/>
  <c r="Q169" i="1"/>
  <c r="N169" i="1"/>
  <c r="Q249" i="1"/>
  <c r="N249" i="1"/>
  <c r="Q329" i="1"/>
  <c r="N329" i="1"/>
  <c r="N358" i="1"/>
  <c r="Q358" i="1"/>
  <c r="N366" i="1"/>
  <c r="Q366" i="1"/>
  <c r="N382" i="1"/>
  <c r="Q382" i="1"/>
  <c r="N390" i="1"/>
  <c r="Q390" i="1"/>
  <c r="N398" i="1"/>
  <c r="Q398" i="1"/>
  <c r="N470" i="1"/>
  <c r="Q470" i="1"/>
  <c r="Q6" i="1"/>
  <c r="Q10" i="1"/>
  <c r="R10" i="1" s="1"/>
  <c r="Q14" i="1"/>
  <c r="R14" i="1" s="1"/>
  <c r="Q18" i="1"/>
  <c r="R18" i="1" s="1"/>
  <c r="Q22" i="1"/>
  <c r="R22" i="1" s="1"/>
  <c r="Q26" i="1"/>
  <c r="R26" i="1" s="1"/>
  <c r="Q30" i="1"/>
  <c r="R30" i="1" s="1"/>
  <c r="Q34" i="1"/>
  <c r="R34" i="1" s="1"/>
  <c r="N42" i="1"/>
  <c r="R42" i="1" s="1"/>
  <c r="Q47" i="1"/>
  <c r="R47" i="1" s="1"/>
  <c r="Q51" i="1"/>
  <c r="R51" i="1" s="1"/>
  <c r="Q55" i="1"/>
  <c r="R55" i="1" s="1"/>
  <c r="Q59" i="1"/>
  <c r="R59" i="1" s="1"/>
  <c r="Q63" i="1"/>
  <c r="R63" i="1" s="1"/>
  <c r="Q67" i="1"/>
  <c r="R67" i="1" s="1"/>
  <c r="Q71" i="1"/>
  <c r="R71" i="1" s="1"/>
  <c r="Q75" i="1"/>
  <c r="R75" i="1" s="1"/>
  <c r="Q79" i="1"/>
  <c r="R79" i="1" s="1"/>
  <c r="R84" i="1"/>
  <c r="R92" i="1"/>
  <c r="R95" i="1"/>
  <c r="R100" i="1"/>
  <c r="R103" i="1"/>
  <c r="R108" i="1"/>
  <c r="Q116" i="1"/>
  <c r="R116" i="1" s="1"/>
  <c r="Q118" i="1"/>
  <c r="R118" i="1" s="1"/>
  <c r="R120" i="1"/>
  <c r="R122" i="1"/>
  <c r="Q132" i="1"/>
  <c r="R132" i="1" s="1"/>
  <c r="Q134" i="1"/>
  <c r="Q161" i="1"/>
  <c r="N161" i="1"/>
  <c r="Q177" i="1"/>
  <c r="N177" i="1"/>
  <c r="Q193" i="1"/>
  <c r="N193" i="1"/>
  <c r="Q209" i="1"/>
  <c r="N209" i="1"/>
  <c r="Q225" i="1"/>
  <c r="N225" i="1"/>
  <c r="Q241" i="1"/>
  <c r="N241" i="1"/>
  <c r="Q257" i="1"/>
  <c r="N257" i="1"/>
  <c r="Q273" i="1"/>
  <c r="N273" i="1"/>
  <c r="Q289" i="1"/>
  <c r="N289" i="1"/>
  <c r="Q305" i="1"/>
  <c r="N305" i="1"/>
  <c r="Q321" i="1"/>
  <c r="N321" i="1"/>
  <c r="N342" i="1"/>
  <c r="Q342" i="1"/>
  <c r="Q355" i="1"/>
  <c r="N355" i="1"/>
  <c r="N422" i="1"/>
  <c r="Q422" i="1"/>
  <c r="N454" i="1"/>
  <c r="Q454" i="1"/>
  <c r="N492" i="1"/>
  <c r="Q492" i="1"/>
  <c r="R104" i="1"/>
  <c r="Q185" i="1"/>
  <c r="N185" i="1"/>
  <c r="Q201" i="1"/>
  <c r="N201" i="1"/>
  <c r="Q217" i="1"/>
  <c r="N217" i="1"/>
  <c r="Q233" i="1"/>
  <c r="N233" i="1"/>
  <c r="Q265" i="1"/>
  <c r="N265" i="1"/>
  <c r="Q281" i="1"/>
  <c r="N281" i="1"/>
  <c r="Q297" i="1"/>
  <c r="N297" i="1"/>
  <c r="Q313" i="1"/>
  <c r="N313" i="1"/>
  <c r="Q339" i="1"/>
  <c r="N339" i="1"/>
  <c r="R40" i="1"/>
  <c r="R86" i="1"/>
  <c r="R94" i="1"/>
  <c r="R102" i="1"/>
  <c r="R110" i="1"/>
  <c r="R124" i="1"/>
  <c r="Q157" i="1"/>
  <c r="N157" i="1"/>
  <c r="R157" i="1" s="1"/>
  <c r="Q173" i="1"/>
  <c r="N173" i="1"/>
  <c r="R173" i="1" s="1"/>
  <c r="Q189" i="1"/>
  <c r="N189" i="1"/>
  <c r="R189" i="1" s="1"/>
  <c r="Q205" i="1"/>
  <c r="N205" i="1"/>
  <c r="R205" i="1" s="1"/>
  <c r="Q221" i="1"/>
  <c r="N221" i="1"/>
  <c r="R221" i="1" s="1"/>
  <c r="Q237" i="1"/>
  <c r="N237" i="1"/>
  <c r="R237" i="1" s="1"/>
  <c r="Q253" i="1"/>
  <c r="N253" i="1"/>
  <c r="R253" i="1" s="1"/>
  <c r="Q269" i="1"/>
  <c r="N269" i="1"/>
  <c r="R269" i="1" s="1"/>
  <c r="Q285" i="1"/>
  <c r="N285" i="1"/>
  <c r="R285" i="1" s="1"/>
  <c r="Q301" i="1"/>
  <c r="N301" i="1"/>
  <c r="R301" i="1" s="1"/>
  <c r="Q317" i="1"/>
  <c r="N317" i="1"/>
  <c r="R317" i="1" s="1"/>
  <c r="Q333" i="1"/>
  <c r="N333" i="1"/>
  <c r="R333" i="1" s="1"/>
  <c r="Q336" i="1"/>
  <c r="N336" i="1"/>
  <c r="R336" i="1" s="1"/>
  <c r="N350" i="1"/>
  <c r="Q350" i="1"/>
  <c r="R356" i="1"/>
  <c r="Q360" i="1"/>
  <c r="N360" i="1"/>
  <c r="Q368" i="1"/>
  <c r="N368" i="1"/>
  <c r="Q376" i="1"/>
  <c r="N376" i="1"/>
  <c r="Q384" i="1"/>
  <c r="N384" i="1"/>
  <c r="Q392" i="1"/>
  <c r="N392" i="1"/>
  <c r="Q400" i="1"/>
  <c r="N400" i="1"/>
  <c r="N408" i="1"/>
  <c r="R408" i="1" s="1"/>
  <c r="Q408" i="1"/>
  <c r="N440" i="1"/>
  <c r="R440" i="1" s="1"/>
  <c r="Q440" i="1"/>
  <c r="N476" i="1"/>
  <c r="R476" i="1" s="1"/>
  <c r="Q476" i="1"/>
  <c r="Q481" i="1"/>
  <c r="N481" i="1"/>
  <c r="N486" i="1"/>
  <c r="R486" i="1" s="1"/>
  <c r="Q486" i="1"/>
  <c r="R410" i="1"/>
  <c r="R412" i="1"/>
  <c r="R415" i="1"/>
  <c r="R426" i="1"/>
  <c r="R431" i="1"/>
  <c r="R442" i="1"/>
  <c r="R444" i="1"/>
  <c r="R447" i="1"/>
  <c r="R458" i="1"/>
  <c r="R460" i="1"/>
  <c r="R463" i="1"/>
  <c r="N472" i="1"/>
  <c r="R472" i="1" s="1"/>
  <c r="Q472" i="1"/>
  <c r="Q477" i="1"/>
  <c r="N477" i="1"/>
  <c r="R482" i="1"/>
  <c r="N488" i="1"/>
  <c r="Q488" i="1"/>
  <c r="Q493" i="1"/>
  <c r="N493" i="1"/>
  <c r="R493" i="1" s="1"/>
  <c r="N504" i="1"/>
  <c r="R504" i="1" s="1"/>
  <c r="Q504" i="1"/>
  <c r="Q509" i="1"/>
  <c r="N509" i="1"/>
  <c r="R354" i="1"/>
  <c r="R357" i="1"/>
  <c r="R362" i="1"/>
  <c r="R365" i="1"/>
  <c r="R370" i="1"/>
  <c r="R373" i="1"/>
  <c r="R378" i="1"/>
  <c r="R381" i="1"/>
  <c r="R386" i="1"/>
  <c r="R394" i="1"/>
  <c r="R397" i="1"/>
  <c r="R402" i="1"/>
  <c r="R414" i="1"/>
  <c r="R416" i="1"/>
  <c r="R430" i="1"/>
  <c r="R432" i="1"/>
  <c r="R446" i="1"/>
  <c r="R448" i="1"/>
  <c r="R464" i="1"/>
  <c r="Q473" i="1"/>
  <c r="N473" i="1"/>
  <c r="R473" i="1" s="1"/>
  <c r="R478" i="1"/>
  <c r="N484" i="1"/>
  <c r="R484" i="1" s="1"/>
  <c r="Q484" i="1"/>
  <c r="Q489" i="1"/>
  <c r="N489" i="1"/>
  <c r="R494" i="1"/>
  <c r="N500" i="1"/>
  <c r="Q500" i="1"/>
  <c r="Q505" i="1"/>
  <c r="N505" i="1"/>
  <c r="R505" i="1" s="1"/>
  <c r="Q514" i="1"/>
  <c r="N514" i="1"/>
  <c r="R514" i="1" s="1"/>
  <c r="Q519" i="1"/>
  <c r="N519" i="1"/>
  <c r="R519" i="1" s="1"/>
  <c r="Q522" i="1"/>
  <c r="N522" i="1"/>
  <c r="R522" i="1" s="1"/>
  <c r="Q527" i="1"/>
  <c r="N527" i="1"/>
  <c r="R527" i="1" s="1"/>
  <c r="Q530" i="1"/>
  <c r="N530" i="1"/>
  <c r="R530" i="1" s="1"/>
  <c r="Q535" i="1"/>
  <c r="N535" i="1"/>
  <c r="R535" i="1" s="1"/>
  <c r="Q538" i="1"/>
  <c r="N538" i="1"/>
  <c r="R538" i="1" s="1"/>
  <c r="N151" i="1"/>
  <c r="R151" i="1" s="1"/>
  <c r="N155" i="1"/>
  <c r="R155" i="1" s="1"/>
  <c r="N159" i="1"/>
  <c r="R159" i="1" s="1"/>
  <c r="N163" i="1"/>
  <c r="R163" i="1" s="1"/>
  <c r="N167" i="1"/>
  <c r="R167" i="1" s="1"/>
  <c r="N171" i="1"/>
  <c r="R171" i="1" s="1"/>
  <c r="N175" i="1"/>
  <c r="R175" i="1" s="1"/>
  <c r="N179" i="1"/>
  <c r="R179" i="1" s="1"/>
  <c r="N183" i="1"/>
  <c r="R183" i="1" s="1"/>
  <c r="N187" i="1"/>
  <c r="R187" i="1" s="1"/>
  <c r="N191" i="1"/>
  <c r="R191" i="1" s="1"/>
  <c r="N195" i="1"/>
  <c r="R195" i="1" s="1"/>
  <c r="N199" i="1"/>
  <c r="R199" i="1" s="1"/>
  <c r="N203" i="1"/>
  <c r="R203" i="1" s="1"/>
  <c r="N207" i="1"/>
  <c r="R207" i="1" s="1"/>
  <c r="N211" i="1"/>
  <c r="R211" i="1" s="1"/>
  <c r="N215" i="1"/>
  <c r="R215" i="1" s="1"/>
  <c r="N219" i="1"/>
  <c r="R219" i="1" s="1"/>
  <c r="N223" i="1"/>
  <c r="R223" i="1" s="1"/>
  <c r="N227" i="1"/>
  <c r="R227" i="1" s="1"/>
  <c r="N231" i="1"/>
  <c r="R231" i="1" s="1"/>
  <c r="N235" i="1"/>
  <c r="R235" i="1" s="1"/>
  <c r="N239" i="1"/>
  <c r="R239" i="1" s="1"/>
  <c r="N243" i="1"/>
  <c r="R243" i="1" s="1"/>
  <c r="N247" i="1"/>
  <c r="R247" i="1" s="1"/>
  <c r="N251" i="1"/>
  <c r="R251" i="1" s="1"/>
  <c r="N255" i="1"/>
  <c r="R255" i="1" s="1"/>
  <c r="N259" i="1"/>
  <c r="R259" i="1" s="1"/>
  <c r="N263" i="1"/>
  <c r="R263" i="1" s="1"/>
  <c r="N267" i="1"/>
  <c r="R267" i="1" s="1"/>
  <c r="N271" i="1"/>
  <c r="R271" i="1" s="1"/>
  <c r="N275" i="1"/>
  <c r="R275" i="1" s="1"/>
  <c r="N279" i="1"/>
  <c r="R279" i="1" s="1"/>
  <c r="N283" i="1"/>
  <c r="R283" i="1" s="1"/>
  <c r="N287" i="1"/>
  <c r="R287" i="1" s="1"/>
  <c r="N291" i="1"/>
  <c r="R291" i="1" s="1"/>
  <c r="N295" i="1"/>
  <c r="R295" i="1" s="1"/>
  <c r="N299" i="1"/>
  <c r="R299" i="1" s="1"/>
  <c r="N303" i="1"/>
  <c r="R303" i="1" s="1"/>
  <c r="N307" i="1"/>
  <c r="R307" i="1" s="1"/>
  <c r="N311" i="1"/>
  <c r="R311" i="1" s="1"/>
  <c r="N315" i="1"/>
  <c r="R315" i="1" s="1"/>
  <c r="N319" i="1"/>
  <c r="R319" i="1" s="1"/>
  <c r="N323" i="1"/>
  <c r="R323" i="1" s="1"/>
  <c r="N327" i="1"/>
  <c r="R327" i="1" s="1"/>
  <c r="N331" i="1"/>
  <c r="R331" i="1" s="1"/>
  <c r="N335" i="1"/>
  <c r="R335" i="1" s="1"/>
  <c r="Q338" i="1"/>
  <c r="R338" i="1" s="1"/>
  <c r="N343" i="1"/>
  <c r="R343" i="1" s="1"/>
  <c r="Q346" i="1"/>
  <c r="R346" i="1" s="1"/>
  <c r="N351" i="1"/>
  <c r="R351" i="1" s="1"/>
  <c r="Q354" i="1"/>
  <c r="R372" i="1"/>
  <c r="R380" i="1"/>
  <c r="R388" i="1"/>
  <c r="R404" i="1"/>
  <c r="R418" i="1"/>
  <c r="R434" i="1"/>
  <c r="R436" i="1"/>
  <c r="R450" i="1"/>
  <c r="R452" i="1"/>
  <c r="R466" i="1"/>
  <c r="R468" i="1"/>
  <c r="R474" i="1"/>
  <c r="N480" i="1"/>
  <c r="R480" i="1" s="1"/>
  <c r="Q480" i="1"/>
  <c r="Q485" i="1"/>
  <c r="N485" i="1"/>
  <c r="R490" i="1"/>
  <c r="Q494" i="1"/>
  <c r="N496" i="1"/>
  <c r="R496" i="1" s="1"/>
  <c r="Q496" i="1"/>
  <c r="Q501" i="1"/>
  <c r="N501" i="1"/>
  <c r="R506" i="1"/>
  <c r="Q512" i="1"/>
  <c r="N512" i="1"/>
  <c r="R512" i="1" s="1"/>
  <c r="Q515" i="1"/>
  <c r="N515" i="1"/>
  <c r="R515" i="1" s="1"/>
  <c r="Q520" i="1"/>
  <c r="N520" i="1"/>
  <c r="R520" i="1" s="1"/>
  <c r="Q523" i="1"/>
  <c r="N523" i="1"/>
  <c r="R523" i="1" s="1"/>
  <c r="Q528" i="1"/>
  <c r="N528" i="1"/>
  <c r="R528" i="1" s="1"/>
  <c r="Q531" i="1"/>
  <c r="N531" i="1"/>
  <c r="R531" i="1" s="1"/>
  <c r="Q536" i="1"/>
  <c r="N536" i="1"/>
  <c r="R536" i="1" s="1"/>
  <c r="Q540" i="1"/>
  <c r="N540" i="1"/>
  <c r="R540" i="1" s="1"/>
  <c r="Q542" i="1"/>
  <c r="N542" i="1"/>
  <c r="R542" i="1" s="1"/>
  <c r="Q544" i="1"/>
  <c r="N544" i="1"/>
  <c r="R544" i="1" s="1"/>
  <c r="Q546" i="1"/>
  <c r="N546" i="1"/>
  <c r="R546" i="1" s="1"/>
  <c r="Q548" i="1"/>
  <c r="N548" i="1"/>
  <c r="R548" i="1" s="1"/>
  <c r="Q550" i="1"/>
  <c r="N550" i="1"/>
  <c r="R550" i="1" s="1"/>
  <c r="Q552" i="1"/>
  <c r="N552" i="1"/>
  <c r="R552" i="1" s="1"/>
  <c r="Q554" i="1"/>
  <c r="N554" i="1"/>
  <c r="R554" i="1" s="1"/>
  <c r="Q556" i="1"/>
  <c r="N556" i="1"/>
  <c r="R556" i="1" s="1"/>
  <c r="Q558" i="1"/>
  <c r="N558" i="1"/>
  <c r="R558" i="1" s="1"/>
  <c r="Q560" i="1"/>
  <c r="N560" i="1"/>
  <c r="R560" i="1" s="1"/>
  <c r="Q562" i="1"/>
  <c r="N562" i="1"/>
  <c r="R562" i="1" s="1"/>
  <c r="Q564" i="1"/>
  <c r="N564" i="1"/>
  <c r="R564" i="1" s="1"/>
  <c r="Q566" i="1"/>
  <c r="N566" i="1"/>
  <c r="R566" i="1" s="1"/>
  <c r="Q568" i="1"/>
  <c r="N568" i="1"/>
  <c r="R568" i="1" s="1"/>
  <c r="Q570" i="1"/>
  <c r="N570" i="1"/>
  <c r="R570" i="1" s="1"/>
  <c r="Q572" i="1"/>
  <c r="N572" i="1"/>
  <c r="R572" i="1" s="1"/>
  <c r="Q574" i="1"/>
  <c r="N574" i="1"/>
  <c r="R574" i="1" s="1"/>
  <c r="Q576" i="1"/>
  <c r="N576" i="1"/>
  <c r="R576" i="1" s="1"/>
  <c r="Q578" i="1"/>
  <c r="N578" i="1"/>
  <c r="R578" i="1" s="1"/>
  <c r="Q580" i="1"/>
  <c r="N580" i="1"/>
  <c r="R580" i="1" s="1"/>
  <c r="Q582" i="1"/>
  <c r="N582" i="1"/>
  <c r="R582" i="1" s="1"/>
  <c r="Q584" i="1"/>
  <c r="N584" i="1"/>
  <c r="R584" i="1" s="1"/>
  <c r="Q586" i="1"/>
  <c r="N586" i="1"/>
  <c r="R586" i="1" s="1"/>
  <c r="Q588" i="1"/>
  <c r="N588" i="1"/>
  <c r="R588" i="1" s="1"/>
  <c r="Q590" i="1"/>
  <c r="N590" i="1"/>
  <c r="R590" i="1" s="1"/>
  <c r="Q518" i="1"/>
  <c r="N518" i="1"/>
  <c r="R518" i="1" s="1"/>
  <c r="Q526" i="1"/>
  <c r="N526" i="1"/>
  <c r="R526" i="1" s="1"/>
  <c r="Q534" i="1"/>
  <c r="N534" i="1"/>
  <c r="R534" i="1" s="1"/>
  <c r="R539" i="1"/>
  <c r="N591" i="1"/>
  <c r="R591" i="1" s="1"/>
  <c r="Q591" i="1"/>
  <c r="P303" i="2"/>
  <c r="M303" i="2"/>
  <c r="Q303" i="2" s="1"/>
  <c r="P314" i="2"/>
  <c r="M314" i="2"/>
  <c r="Q314" i="2" s="1"/>
  <c r="P319" i="2"/>
  <c r="M319" i="2"/>
  <c r="Q319" i="2" s="1"/>
  <c r="P451" i="2"/>
  <c r="M451" i="2"/>
  <c r="Q451" i="2" s="1"/>
  <c r="P517" i="2"/>
  <c r="M517" i="2"/>
  <c r="Q517" i="2" s="1"/>
  <c r="P521" i="2"/>
  <c r="M521" i="2"/>
  <c r="Q521" i="2" s="1"/>
  <c r="P549" i="2"/>
  <c r="M549" i="2"/>
  <c r="Q549" i="2" s="1"/>
  <c r="P553" i="2"/>
  <c r="M553" i="2"/>
  <c r="Q553" i="2" s="1"/>
  <c r="K579" i="2"/>
  <c r="M9" i="2"/>
  <c r="Q9" i="2" s="1"/>
  <c r="M13" i="2"/>
  <c r="Q13" i="2" s="1"/>
  <c r="M17" i="2"/>
  <c r="Q17" i="2" s="1"/>
  <c r="M21" i="2"/>
  <c r="Q21" i="2" s="1"/>
  <c r="P27" i="2"/>
  <c r="M27" i="2"/>
  <c r="P35" i="2"/>
  <c r="M35" i="2"/>
  <c r="P43" i="2"/>
  <c r="M43" i="2"/>
  <c r="P51" i="2"/>
  <c r="M51" i="2"/>
  <c r="P59" i="2"/>
  <c r="M59" i="2"/>
  <c r="P67" i="2"/>
  <c r="M67" i="2"/>
  <c r="P75" i="2"/>
  <c r="M75" i="2"/>
  <c r="P83" i="2"/>
  <c r="M83" i="2"/>
  <c r="P91" i="2"/>
  <c r="M91" i="2"/>
  <c r="P99" i="2"/>
  <c r="M99" i="2"/>
  <c r="P107" i="2"/>
  <c r="M107" i="2"/>
  <c r="P115" i="2"/>
  <c r="M115" i="2"/>
  <c r="P123" i="2"/>
  <c r="M123" i="2"/>
  <c r="P131" i="2"/>
  <c r="M131" i="2"/>
  <c r="P139" i="2"/>
  <c r="M139" i="2"/>
  <c r="P147" i="2"/>
  <c r="M147" i="2"/>
  <c r="P155" i="2"/>
  <c r="M155" i="2"/>
  <c r="P163" i="2"/>
  <c r="M163" i="2"/>
  <c r="P171" i="2"/>
  <c r="M171" i="2"/>
  <c r="P179" i="2"/>
  <c r="M179" i="2"/>
  <c r="P187" i="2"/>
  <c r="M187" i="2"/>
  <c r="P195" i="2"/>
  <c r="M195" i="2"/>
  <c r="P203" i="2"/>
  <c r="M203" i="2"/>
  <c r="P211" i="2"/>
  <c r="M211" i="2"/>
  <c r="P219" i="2"/>
  <c r="M219" i="2"/>
  <c r="P227" i="2"/>
  <c r="M227" i="2"/>
  <c r="P235" i="2"/>
  <c r="M235" i="2"/>
  <c r="P243" i="2"/>
  <c r="M243" i="2"/>
  <c r="P251" i="2"/>
  <c r="M251" i="2"/>
  <c r="P259" i="2"/>
  <c r="M259" i="2"/>
  <c r="P267" i="2"/>
  <c r="M267" i="2"/>
  <c r="P275" i="2"/>
  <c r="M275" i="2"/>
  <c r="P283" i="2"/>
  <c r="M283" i="2"/>
  <c r="P291" i="2"/>
  <c r="M291" i="2"/>
  <c r="M299" i="2"/>
  <c r="Q299" i="2" s="1"/>
  <c r="Q308" i="2"/>
  <c r="P310" i="2"/>
  <c r="M310" i="2"/>
  <c r="P315" i="2"/>
  <c r="M315" i="2"/>
  <c r="Q324" i="2"/>
  <c r="Q328" i="2"/>
  <c r="Q332" i="2"/>
  <c r="Q336" i="2"/>
  <c r="Q340" i="2"/>
  <c r="Q344" i="2"/>
  <c r="P440" i="2"/>
  <c r="M440" i="2"/>
  <c r="P483" i="2"/>
  <c r="M483" i="2"/>
  <c r="P306" i="2"/>
  <c r="M306" i="2"/>
  <c r="P311" i="2"/>
  <c r="M311" i="2"/>
  <c r="P322" i="2"/>
  <c r="M322" i="2"/>
  <c r="P418" i="2"/>
  <c r="M418" i="2"/>
  <c r="P472" i="2"/>
  <c r="M472" i="2"/>
  <c r="P31" i="2"/>
  <c r="M31" i="2"/>
  <c r="P39" i="2"/>
  <c r="M39" i="2"/>
  <c r="P47" i="2"/>
  <c r="M47" i="2"/>
  <c r="P55" i="2"/>
  <c r="M55" i="2"/>
  <c r="P63" i="2"/>
  <c r="M63" i="2"/>
  <c r="P71" i="2"/>
  <c r="M71" i="2"/>
  <c r="P79" i="2"/>
  <c r="M79" i="2"/>
  <c r="P87" i="2"/>
  <c r="M87" i="2"/>
  <c r="P95" i="2"/>
  <c r="M95" i="2"/>
  <c r="P103" i="2"/>
  <c r="M103" i="2"/>
  <c r="P111" i="2"/>
  <c r="M111" i="2"/>
  <c r="P119" i="2"/>
  <c r="M119" i="2"/>
  <c r="P127" i="2"/>
  <c r="M127" i="2"/>
  <c r="P135" i="2"/>
  <c r="M135" i="2"/>
  <c r="P143" i="2"/>
  <c r="M143" i="2"/>
  <c r="P151" i="2"/>
  <c r="M151" i="2"/>
  <c r="P159" i="2"/>
  <c r="M159" i="2"/>
  <c r="P167" i="2"/>
  <c r="M167" i="2"/>
  <c r="P175" i="2"/>
  <c r="M175" i="2"/>
  <c r="P183" i="2"/>
  <c r="M183" i="2"/>
  <c r="P191" i="2"/>
  <c r="M191" i="2"/>
  <c r="P199" i="2"/>
  <c r="M199" i="2"/>
  <c r="P207" i="2"/>
  <c r="M207" i="2"/>
  <c r="P215" i="2"/>
  <c r="M215" i="2"/>
  <c r="P223" i="2"/>
  <c r="M223" i="2"/>
  <c r="P231" i="2"/>
  <c r="M231" i="2"/>
  <c r="P239" i="2"/>
  <c r="M239" i="2"/>
  <c r="P247" i="2"/>
  <c r="M247" i="2"/>
  <c r="P255" i="2"/>
  <c r="M255" i="2"/>
  <c r="P263" i="2"/>
  <c r="M263" i="2"/>
  <c r="P271" i="2"/>
  <c r="M271" i="2"/>
  <c r="P279" i="2"/>
  <c r="M279" i="2"/>
  <c r="P287" i="2"/>
  <c r="M287" i="2"/>
  <c r="P295" i="2"/>
  <c r="M295" i="2"/>
  <c r="Q300" i="2"/>
  <c r="P302" i="2"/>
  <c r="M302" i="2"/>
  <c r="Q302" i="2" s="1"/>
  <c r="P307" i="2"/>
  <c r="M307" i="2"/>
  <c r="Q316" i="2"/>
  <c r="P318" i="2"/>
  <c r="M318" i="2"/>
  <c r="P323" i="2"/>
  <c r="M323" i="2"/>
  <c r="Q301" i="2"/>
  <c r="Q305" i="2"/>
  <c r="Q309" i="2"/>
  <c r="Q313" i="2"/>
  <c r="Q317" i="2"/>
  <c r="Q321" i="2"/>
  <c r="P448" i="2"/>
  <c r="M448" i="2"/>
  <c r="P459" i="2"/>
  <c r="M459" i="2"/>
  <c r="P480" i="2"/>
  <c r="M480" i="2"/>
  <c r="P491" i="2"/>
  <c r="M491" i="2"/>
  <c r="P514" i="2"/>
  <c r="M514" i="2"/>
  <c r="P546" i="2"/>
  <c r="M546" i="2"/>
  <c r="Q428" i="2"/>
  <c r="P435" i="2"/>
  <c r="M435" i="2"/>
  <c r="P456" i="2"/>
  <c r="M456" i="2"/>
  <c r="P467" i="2"/>
  <c r="M467" i="2"/>
  <c r="P488" i="2"/>
  <c r="M488" i="2"/>
  <c r="Q348" i="2"/>
  <c r="P443" i="2"/>
  <c r="M443" i="2"/>
  <c r="P464" i="2"/>
  <c r="M464" i="2"/>
  <c r="P475" i="2"/>
  <c r="M475" i="2"/>
  <c r="P496" i="2"/>
  <c r="M496" i="2"/>
  <c r="M422" i="2"/>
  <c r="P422" i="2"/>
  <c r="M430" i="2"/>
  <c r="Q430" i="2" s="1"/>
  <c r="P430" i="2"/>
  <c r="P438" i="2"/>
  <c r="M438" i="2"/>
  <c r="P441" i="2"/>
  <c r="M441" i="2"/>
  <c r="P446" i="2"/>
  <c r="M446" i="2"/>
  <c r="P449" i="2"/>
  <c r="M449" i="2"/>
  <c r="P454" i="2"/>
  <c r="M454" i="2"/>
  <c r="P457" i="2"/>
  <c r="M457" i="2"/>
  <c r="P462" i="2"/>
  <c r="M462" i="2"/>
  <c r="P465" i="2"/>
  <c r="M465" i="2"/>
  <c r="P470" i="2"/>
  <c r="M470" i="2"/>
  <c r="P473" i="2"/>
  <c r="M473" i="2"/>
  <c r="P478" i="2"/>
  <c r="M478" i="2"/>
  <c r="P481" i="2"/>
  <c r="M481" i="2"/>
  <c r="P486" i="2"/>
  <c r="M486" i="2"/>
  <c r="P489" i="2"/>
  <c r="M489" i="2"/>
  <c r="P494" i="2"/>
  <c r="M494" i="2"/>
  <c r="P497" i="2"/>
  <c r="M497" i="2"/>
  <c r="P518" i="2"/>
  <c r="M518" i="2"/>
  <c r="P529" i="2"/>
  <c r="M529" i="2"/>
  <c r="P550" i="2"/>
  <c r="M550" i="2"/>
  <c r="P561" i="2"/>
  <c r="M561" i="2"/>
  <c r="Q325" i="2"/>
  <c r="Q333" i="2"/>
  <c r="Q337" i="2"/>
  <c r="Q341" i="2"/>
  <c r="Q349" i="2"/>
  <c r="Q353" i="2"/>
  <c r="Q357" i="2"/>
  <c r="Q365" i="2"/>
  <c r="Q369" i="2"/>
  <c r="Q373" i="2"/>
  <c r="Q381" i="2"/>
  <c r="Q385" i="2"/>
  <c r="Q389" i="2"/>
  <c r="Q397" i="2"/>
  <c r="Q401" i="2"/>
  <c r="Q405" i="2"/>
  <c r="Q413" i="2"/>
  <c r="P421" i="2"/>
  <c r="M421" i="2"/>
  <c r="Q421" i="2" s="1"/>
  <c r="P424" i="2"/>
  <c r="Q424" i="2" s="1"/>
  <c r="P427" i="2"/>
  <c r="Q427" i="2" s="1"/>
  <c r="P432" i="2"/>
  <c r="Q432" i="2" s="1"/>
  <c r="P436" i="2"/>
  <c r="M436" i="2"/>
  <c r="P439" i="2"/>
  <c r="M439" i="2"/>
  <c r="P444" i="2"/>
  <c r="M444" i="2"/>
  <c r="P447" i="2"/>
  <c r="M447" i="2"/>
  <c r="P452" i="2"/>
  <c r="M452" i="2"/>
  <c r="P455" i="2"/>
  <c r="M455" i="2"/>
  <c r="P460" i="2"/>
  <c r="M460" i="2"/>
  <c r="P463" i="2"/>
  <c r="M463" i="2"/>
  <c r="P468" i="2"/>
  <c r="M468" i="2"/>
  <c r="P471" i="2"/>
  <c r="M471" i="2"/>
  <c r="P476" i="2"/>
  <c r="M476" i="2"/>
  <c r="P479" i="2"/>
  <c r="M479" i="2"/>
  <c r="P484" i="2"/>
  <c r="M484" i="2"/>
  <c r="P487" i="2"/>
  <c r="M487" i="2"/>
  <c r="P492" i="2"/>
  <c r="M492" i="2"/>
  <c r="P495" i="2"/>
  <c r="M495" i="2"/>
  <c r="P501" i="2"/>
  <c r="M501" i="2"/>
  <c r="P505" i="2"/>
  <c r="M505" i="2"/>
  <c r="M526" i="2"/>
  <c r="Q526" i="2" s="1"/>
  <c r="P533" i="2"/>
  <c r="M533" i="2"/>
  <c r="Q533" i="2" s="1"/>
  <c r="P537" i="2"/>
  <c r="M537" i="2"/>
  <c r="Q537" i="2" s="1"/>
  <c r="M558" i="2"/>
  <c r="Q558" i="2" s="1"/>
  <c r="P565" i="2"/>
  <c r="M565" i="2"/>
  <c r="P569" i="2"/>
  <c r="M569" i="2"/>
  <c r="Q352" i="2"/>
  <c r="Q356" i="2"/>
  <c r="Q360" i="2"/>
  <c r="Q364" i="2"/>
  <c r="Q368" i="2"/>
  <c r="Q372" i="2"/>
  <c r="Q376" i="2"/>
  <c r="Q380" i="2"/>
  <c r="Q384" i="2"/>
  <c r="Q388" i="2"/>
  <c r="Q392" i="2"/>
  <c r="Q396" i="2"/>
  <c r="Q400" i="2"/>
  <c r="Q404" i="2"/>
  <c r="Q408" i="2"/>
  <c r="Q412" i="2"/>
  <c r="Q416" i="2"/>
  <c r="Q423" i="2"/>
  <c r="M426" i="2"/>
  <c r="Q426" i="2" s="1"/>
  <c r="P426" i="2"/>
  <c r="Q431" i="2"/>
  <c r="P434" i="2"/>
  <c r="M434" i="2"/>
  <c r="Q434" i="2" s="1"/>
  <c r="P437" i="2"/>
  <c r="M437" i="2"/>
  <c r="Q437" i="2" s="1"/>
  <c r="P442" i="2"/>
  <c r="M442" i="2"/>
  <c r="Q442" i="2" s="1"/>
  <c r="P445" i="2"/>
  <c r="M445" i="2"/>
  <c r="Q445" i="2" s="1"/>
  <c r="P450" i="2"/>
  <c r="M450" i="2"/>
  <c r="Q450" i="2" s="1"/>
  <c r="P453" i="2"/>
  <c r="M453" i="2"/>
  <c r="Q453" i="2" s="1"/>
  <c r="P458" i="2"/>
  <c r="M458" i="2"/>
  <c r="Q458" i="2" s="1"/>
  <c r="P461" i="2"/>
  <c r="M461" i="2"/>
  <c r="Q461" i="2" s="1"/>
  <c r="P466" i="2"/>
  <c r="M466" i="2"/>
  <c r="Q466" i="2" s="1"/>
  <c r="P469" i="2"/>
  <c r="M469" i="2"/>
  <c r="Q469" i="2" s="1"/>
  <c r="P474" i="2"/>
  <c r="M474" i="2"/>
  <c r="Q474" i="2" s="1"/>
  <c r="P477" i="2"/>
  <c r="M477" i="2"/>
  <c r="Q477" i="2" s="1"/>
  <c r="P482" i="2"/>
  <c r="M482" i="2"/>
  <c r="Q482" i="2" s="1"/>
  <c r="P485" i="2"/>
  <c r="M485" i="2"/>
  <c r="Q485" i="2" s="1"/>
  <c r="P490" i="2"/>
  <c r="M490" i="2"/>
  <c r="P493" i="2"/>
  <c r="M493" i="2"/>
  <c r="Q493" i="2" s="1"/>
  <c r="P502" i="2"/>
  <c r="M502" i="2"/>
  <c r="P513" i="2"/>
  <c r="M513" i="2"/>
  <c r="Q513" i="2" s="1"/>
  <c r="P534" i="2"/>
  <c r="M534" i="2"/>
  <c r="P545" i="2"/>
  <c r="M545" i="2"/>
  <c r="Q545" i="2" s="1"/>
  <c r="P566" i="2"/>
  <c r="M566" i="2"/>
  <c r="P577" i="2"/>
  <c r="M577" i="2"/>
  <c r="Q577" i="2" s="1"/>
  <c r="P509" i="2"/>
  <c r="M509" i="2"/>
  <c r="P525" i="2"/>
  <c r="M525" i="2"/>
  <c r="Q525" i="2" s="1"/>
  <c r="P541" i="2"/>
  <c r="M541" i="2"/>
  <c r="P557" i="2"/>
  <c r="M557" i="2"/>
  <c r="Q557" i="2" s="1"/>
  <c r="P573" i="2"/>
  <c r="M573" i="2"/>
  <c r="Q475" i="2" l="1"/>
  <c r="Q443" i="2"/>
  <c r="Q546" i="2"/>
  <c r="Q491" i="2"/>
  <c r="Q459" i="2"/>
  <c r="Q318" i="2"/>
  <c r="Q295" i="2"/>
  <c r="Q279" i="2"/>
  <c r="Q263" i="2"/>
  <c r="Q247" i="2"/>
  <c r="Q231" i="2"/>
  <c r="Q215" i="2"/>
  <c r="Q199" i="2"/>
  <c r="Q183" i="2"/>
  <c r="Q167" i="2"/>
  <c r="Q151" i="2"/>
  <c r="Q135" i="2"/>
  <c r="Q119" i="2"/>
  <c r="Q472" i="2"/>
  <c r="Q322" i="2"/>
  <c r="Q306" i="2"/>
  <c r="Q288" i="2"/>
  <c r="Q218" i="2"/>
  <c r="Q108" i="2"/>
  <c r="Q44" i="2"/>
  <c r="Q547" i="2"/>
  <c r="Q286" i="2"/>
  <c r="Q234" i="2"/>
  <c r="Q173" i="2"/>
  <c r="Q109" i="2"/>
  <c r="Q57" i="2"/>
  <c r="Q19" i="2"/>
  <c r="Q230" i="2"/>
  <c r="Q172" i="2"/>
  <c r="Q105" i="2"/>
  <c r="Q38" i="2"/>
  <c r="Q573" i="2"/>
  <c r="Q541" i="2"/>
  <c r="Q509" i="2"/>
  <c r="Q566" i="2"/>
  <c r="Q534" i="2"/>
  <c r="Q502" i="2"/>
  <c r="Q490" i="2"/>
  <c r="P579" i="2"/>
  <c r="Q496" i="2"/>
  <c r="Q464" i="2"/>
  <c r="Q514" i="2"/>
  <c r="Q480" i="2"/>
  <c r="Q448" i="2"/>
  <c r="Q323" i="2"/>
  <c r="Q287" i="2"/>
  <c r="Q271" i="2"/>
  <c r="Q255" i="2"/>
  <c r="Q239" i="2"/>
  <c r="Q223" i="2"/>
  <c r="Q207" i="2"/>
  <c r="Q191" i="2"/>
  <c r="Q175" i="2"/>
  <c r="Q159" i="2"/>
  <c r="Q143" i="2"/>
  <c r="Q127" i="2"/>
  <c r="Q111" i="2"/>
  <c r="Q95" i="2"/>
  <c r="Q79" i="2"/>
  <c r="Q63" i="2"/>
  <c r="Q47" i="2"/>
  <c r="Q31" i="2"/>
  <c r="Q483" i="2"/>
  <c r="Q310" i="2"/>
  <c r="Q291" i="2"/>
  <c r="Q275" i="2"/>
  <c r="Q259" i="2"/>
  <c r="Q243" i="2"/>
  <c r="Q227" i="2"/>
  <c r="Q211" i="2"/>
  <c r="Q195" i="2"/>
  <c r="Q179" i="2"/>
  <c r="Q163" i="2"/>
  <c r="Q147" i="2"/>
  <c r="Q131" i="2"/>
  <c r="Q115" i="2"/>
  <c r="Q99" i="2"/>
  <c r="Q83" i="2"/>
  <c r="Q312" i="2"/>
  <c r="Q233" i="2"/>
  <c r="Q169" i="2"/>
  <c r="Q90" i="2"/>
  <c r="Q29" i="2"/>
  <c r="Q292" i="2"/>
  <c r="Q246" i="2"/>
  <c r="Q185" i="2"/>
  <c r="Q121" i="2"/>
  <c r="Q72" i="2"/>
  <c r="Q45" i="2"/>
  <c r="Q420" i="2"/>
  <c r="Q282" i="2"/>
  <c r="Q221" i="2"/>
  <c r="Q154" i="2"/>
  <c r="Q56" i="2"/>
  <c r="R454" i="1"/>
  <c r="R321" i="1"/>
  <c r="R289" i="1"/>
  <c r="R257" i="1"/>
  <c r="R225" i="1"/>
  <c r="R193" i="1"/>
  <c r="R161" i="1"/>
  <c r="R249" i="1"/>
  <c r="R153" i="1"/>
  <c r="R344" i="1"/>
  <c r="R298" i="1"/>
  <c r="R234" i="1"/>
  <c r="R170" i="1"/>
  <c r="R551" i="1"/>
  <c r="R517" i="1"/>
  <c r="R113" i="1"/>
  <c r="R583" i="1"/>
  <c r="R533" i="1"/>
  <c r="R306" i="1"/>
  <c r="R242" i="1"/>
  <c r="R190" i="1"/>
  <c r="R74" i="1"/>
  <c r="R592" i="1"/>
  <c r="R577" i="1"/>
  <c r="R322" i="1"/>
  <c r="R282" i="1"/>
  <c r="R258" i="1"/>
  <c r="R218" i="1"/>
  <c r="R194" i="1"/>
  <c r="R154" i="1"/>
  <c r="R105" i="1"/>
  <c r="R254" i="1"/>
  <c r="R16" i="1"/>
  <c r="R492" i="1"/>
  <c r="R422" i="1"/>
  <c r="R305" i="1"/>
  <c r="R273" i="1"/>
  <c r="R241" i="1"/>
  <c r="R209" i="1"/>
  <c r="R177" i="1"/>
  <c r="R329" i="1"/>
  <c r="R169" i="1"/>
  <c r="R330" i="1"/>
  <c r="R266" i="1"/>
  <c r="R202" i="1"/>
  <c r="R138" i="1"/>
  <c r="R581" i="1"/>
  <c r="R541" i="1"/>
  <c r="R513" i="1"/>
  <c r="R81" i="1"/>
  <c r="R573" i="1"/>
  <c r="R549" i="1"/>
  <c r="R445" i="1"/>
  <c r="R405" i="1"/>
  <c r="R318" i="1"/>
  <c r="R178" i="1"/>
  <c r="R598" i="1"/>
  <c r="R545" i="1"/>
  <c r="R565" i="1"/>
  <c r="R516" i="1"/>
  <c r="R292" i="1"/>
  <c r="R228" i="1"/>
  <c r="R164" i="1"/>
  <c r="R65" i="1"/>
  <c r="R32" i="1"/>
  <c r="R89" i="1"/>
  <c r="R58" i="1"/>
  <c r="R501" i="1"/>
  <c r="R489" i="1"/>
  <c r="R477" i="1"/>
  <c r="R392" i="1"/>
  <c r="R376" i="1"/>
  <c r="R360" i="1"/>
  <c r="R350" i="1"/>
  <c r="R313" i="1"/>
  <c r="R281" i="1"/>
  <c r="R233" i="1"/>
  <c r="R201" i="1"/>
  <c r="Q600" i="1"/>
  <c r="R398" i="1"/>
  <c r="R382" i="1"/>
  <c r="R358" i="1"/>
  <c r="R502" i="1"/>
  <c r="R456" i="1"/>
  <c r="R508" i="1"/>
  <c r="R406" i="1"/>
  <c r="R6" i="1"/>
  <c r="R485" i="1"/>
  <c r="R500" i="1"/>
  <c r="R509" i="1"/>
  <c r="R488" i="1"/>
  <c r="R481" i="1"/>
  <c r="R400" i="1"/>
  <c r="R384" i="1"/>
  <c r="R368" i="1"/>
  <c r="R339" i="1"/>
  <c r="R297" i="1"/>
  <c r="R265" i="1"/>
  <c r="R217" i="1"/>
  <c r="R185" i="1"/>
  <c r="R355" i="1"/>
  <c r="R342" i="1"/>
  <c r="R470" i="1"/>
  <c r="R390" i="1"/>
  <c r="R366" i="1"/>
  <c r="R424" i="1"/>
  <c r="R438" i="1"/>
  <c r="R374" i="1"/>
  <c r="Q569" i="2"/>
  <c r="Q501" i="2"/>
  <c r="Q492" i="2"/>
  <c r="Q484" i="2"/>
  <c r="Q476" i="2"/>
  <c r="Q468" i="2"/>
  <c r="Q460" i="2"/>
  <c r="Q452" i="2"/>
  <c r="Q444" i="2"/>
  <c r="Q436" i="2"/>
  <c r="Q550" i="2"/>
  <c r="Q518" i="2"/>
  <c r="Q494" i="2"/>
  <c r="Q486" i="2"/>
  <c r="Q478" i="2"/>
  <c r="Q470" i="2"/>
  <c r="Q462" i="2"/>
  <c r="Q454" i="2"/>
  <c r="Q446" i="2"/>
  <c r="Q438" i="2"/>
  <c r="Q488" i="2"/>
  <c r="Q456" i="2"/>
  <c r="Q307" i="2"/>
  <c r="Q440" i="2"/>
  <c r="Q315" i="2"/>
  <c r="Q283" i="2"/>
  <c r="Q267" i="2"/>
  <c r="Q251" i="2"/>
  <c r="Q235" i="2"/>
  <c r="Q219" i="2"/>
  <c r="Q203" i="2"/>
  <c r="Q187" i="2"/>
  <c r="Q171" i="2"/>
  <c r="Q155" i="2"/>
  <c r="Q139" i="2"/>
  <c r="Q123" i="2"/>
  <c r="Q107" i="2"/>
  <c r="Q91" i="2"/>
  <c r="Q75" i="2"/>
  <c r="Q59" i="2"/>
  <c r="Q43" i="2"/>
  <c r="Q27" i="2"/>
  <c r="Q103" i="2"/>
  <c r="Q87" i="2"/>
  <c r="Q71" i="2"/>
  <c r="Q55" i="2"/>
  <c r="Q39" i="2"/>
  <c r="Q418" i="2"/>
  <c r="Q311" i="2"/>
  <c r="M579" i="2"/>
  <c r="Q565" i="2"/>
  <c r="Q505" i="2"/>
  <c r="Q495" i="2"/>
  <c r="Q487" i="2"/>
  <c r="Q479" i="2"/>
  <c r="Q471" i="2"/>
  <c r="Q463" i="2"/>
  <c r="Q455" i="2"/>
  <c r="Q447" i="2"/>
  <c r="Q439" i="2"/>
  <c r="Q561" i="2"/>
  <c r="Q529" i="2"/>
  <c r="Q497" i="2"/>
  <c r="Q489" i="2"/>
  <c r="Q481" i="2"/>
  <c r="Q473" i="2"/>
  <c r="Q465" i="2"/>
  <c r="Q457" i="2"/>
  <c r="Q449" i="2"/>
  <c r="Q441" i="2"/>
  <c r="Q422" i="2"/>
  <c r="Q467" i="2"/>
  <c r="Q435" i="2"/>
  <c r="Q67" i="2"/>
  <c r="Q51" i="2"/>
  <c r="Q35" i="2"/>
  <c r="R600" i="1" l="1"/>
  <c r="Q579" i="2"/>
</calcChain>
</file>

<file path=xl/sharedStrings.xml><?xml version="1.0" encoding="utf-8"?>
<sst xmlns="http://schemas.openxmlformats.org/spreadsheetml/2006/main" count="11908" uniqueCount="1829">
  <si>
    <t xml:space="preserve">                                                           INDIAN INSTITUTE OF TECHNOLOGY, KANPUR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</si>
  <si>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HALL OF RESIDENCE NO. XII               </t>
  </si>
  <si>
    <t xml:space="preserve">                                                    STUDENTS MESS BILL FOR THE  PERIOD  01.01.2024 To 31.01.2024</t>
  </si>
  <si>
    <t>S.No.</t>
  </si>
  <si>
    <t xml:space="preserve">Roll </t>
  </si>
  <si>
    <t xml:space="preserve">Name of the </t>
  </si>
  <si>
    <t xml:space="preserve">Room </t>
  </si>
  <si>
    <t xml:space="preserve">No. </t>
  </si>
  <si>
    <t>RABATE</t>
  </si>
  <si>
    <t xml:space="preserve">Date of </t>
  </si>
  <si>
    <t>Rebate</t>
  </si>
  <si>
    <t>Days</t>
  </si>
  <si>
    <t>Total</t>
  </si>
  <si>
    <t>Rate</t>
  </si>
  <si>
    <t>Mess</t>
  </si>
  <si>
    <t>Est.</t>
  </si>
  <si>
    <t>Extra</t>
  </si>
  <si>
    <t>ELE</t>
  </si>
  <si>
    <t>Current</t>
  </si>
  <si>
    <t>No</t>
  </si>
  <si>
    <t>Students</t>
  </si>
  <si>
    <t>OF DAYS</t>
  </si>
  <si>
    <t>FROM</t>
  </si>
  <si>
    <t>To</t>
  </si>
  <si>
    <t>Joining</t>
  </si>
  <si>
    <t>PerDay</t>
  </si>
  <si>
    <t>Bill</t>
  </si>
  <si>
    <t>Amt</t>
  </si>
  <si>
    <t>Mess Bill</t>
  </si>
  <si>
    <t>AAYUSH AGGARWAL</t>
  </si>
  <si>
    <t>D-508</t>
  </si>
  <si>
    <t>26.11.23</t>
  </si>
  <si>
    <t>04.01.24</t>
  </si>
  <si>
    <t>29.09.22</t>
  </si>
  <si>
    <t>ABHI JAIN</t>
  </si>
  <si>
    <t>D-607</t>
  </si>
  <si>
    <t>15.01.24</t>
  </si>
  <si>
    <t>17.02.24</t>
  </si>
  <si>
    <t>30.09.22</t>
  </si>
  <si>
    <t>ABHINAV GARG</t>
  </si>
  <si>
    <t>D-207</t>
  </si>
  <si>
    <t>28.11.23</t>
  </si>
  <si>
    <t>30.12.23</t>
  </si>
  <si>
    <t>ABHINAV MITTAL</t>
  </si>
  <si>
    <t>F-312</t>
  </si>
  <si>
    <t>23.11.23</t>
  </si>
  <si>
    <t>ABHISHEK BHARADWAJ</t>
  </si>
  <si>
    <t>A-509</t>
  </si>
  <si>
    <t>02.01.24</t>
  </si>
  <si>
    <t>ABHISHEK BHARTI</t>
  </si>
  <si>
    <t>F-309</t>
  </si>
  <si>
    <t>29.11.23</t>
  </si>
  <si>
    <t>03.01.24</t>
  </si>
  <si>
    <t>ABHISHEK CHOUDHARY</t>
  </si>
  <si>
    <t>F-413</t>
  </si>
  <si>
    <t>10.12.23</t>
  </si>
  <si>
    <t>01.10.22</t>
  </si>
  <si>
    <t>ABHISHEK DECHALWAD</t>
  </si>
  <si>
    <t>D-203</t>
  </si>
  <si>
    <t>25.11.23</t>
  </si>
  <si>
    <t>01.01.24</t>
  </si>
  <si>
    <t>ABHISHEK PRAKASH</t>
  </si>
  <si>
    <t>F-203</t>
  </si>
  <si>
    <t>28.12.23</t>
  </si>
  <si>
    <t>ADARSH KUMAR</t>
  </si>
  <si>
    <t>D-201</t>
  </si>
  <si>
    <t>24.11.23</t>
  </si>
  <si>
    <t>06.01.24</t>
  </si>
  <si>
    <t>28.09.22</t>
  </si>
  <si>
    <t>ADITYA AVINASH AGARWAL</t>
  </si>
  <si>
    <t>D-608</t>
  </si>
  <si>
    <t>10.01.24</t>
  </si>
  <si>
    <t>ADITYA JOHRI</t>
  </si>
  <si>
    <t>D-113</t>
  </si>
  <si>
    <t>ADITYA KHANDELWAL</t>
  </si>
  <si>
    <t>D-109</t>
  </si>
  <si>
    <t>30.11.23</t>
  </si>
  <si>
    <t>3.1.24</t>
  </si>
  <si>
    <t>ADITYA KUMAR</t>
  </si>
  <si>
    <t>F-202</t>
  </si>
  <si>
    <t>ADITYA RAVINDRA NIKAM</t>
  </si>
  <si>
    <t>D-208</t>
  </si>
  <si>
    <t>27.11.23</t>
  </si>
  <si>
    <t>04.01.23</t>
  </si>
  <si>
    <t>ADVAITH KANNAN</t>
  </si>
  <si>
    <t>E-508</t>
  </si>
  <si>
    <t>AJEET MEENA</t>
  </si>
  <si>
    <t>F-102</t>
  </si>
  <si>
    <t>AJITESH SHREE</t>
  </si>
  <si>
    <t>A-512</t>
  </si>
  <si>
    <t>AKASH KUMAR</t>
  </si>
  <si>
    <t>D-213</t>
  </si>
  <si>
    <t>25.11.23
13.01.24</t>
  </si>
  <si>
    <t>01.01.24
21.01.24</t>
  </si>
  <si>
    <t>AKSHAT MEHTA</t>
  </si>
  <si>
    <t>F-112</t>
  </si>
  <si>
    <t>AKSHAT SHAKYA</t>
  </si>
  <si>
    <t>D-103</t>
  </si>
  <si>
    <t>20.01.24</t>
  </si>
  <si>
    <t>27.01.24</t>
  </si>
  <si>
    <t>AKSHAY NARAYAN O</t>
  </si>
  <si>
    <t>A-504</t>
  </si>
  <si>
    <t>ALOK YADAV</t>
  </si>
  <si>
    <t>F401</t>
  </si>
  <si>
    <t>ALONG BAR MOSAHARY</t>
  </si>
  <si>
    <t>F-405</t>
  </si>
  <si>
    <t>AMAN</t>
  </si>
  <si>
    <t>AMAN  KULDEEP</t>
  </si>
  <si>
    <t>D-102</t>
  </si>
  <si>
    <t>AMAN KUMAR</t>
  </si>
  <si>
    <t>F-104</t>
  </si>
  <si>
    <t>AMANDEEP UPADHYAY</t>
  </si>
  <si>
    <t>F-308</t>
  </si>
  <si>
    <t>AMAY RAJ</t>
  </si>
  <si>
    <t>D-210</t>
  </si>
  <si>
    <t>AMBER SINGH</t>
  </si>
  <si>
    <t>E513</t>
  </si>
  <si>
    <t>AMBUJ PYNE</t>
  </si>
  <si>
    <t>F-409</t>
  </si>
  <si>
    <t>AMIT KUMAR</t>
  </si>
  <si>
    <t>F-209</t>
  </si>
  <si>
    <t>05.01.24</t>
  </si>
  <si>
    <t>ANIL YADAV</t>
  </si>
  <si>
    <t>D-202</t>
  </si>
  <si>
    <t>ANIMESH SINGH</t>
  </si>
  <si>
    <t>F-213</t>
  </si>
  <si>
    <t>07.01.24</t>
  </si>
  <si>
    <t>ANSHU SAINI</t>
  </si>
  <si>
    <t>D-204</t>
  </si>
  <si>
    <t>ANTRIKSH GUPTA</t>
  </si>
  <si>
    <t>ANUDEEP REDDY A</t>
  </si>
  <si>
    <t>F-306</t>
  </si>
  <si>
    <t>ANUPAM CHAUDHARY</t>
  </si>
  <si>
    <t>ANURAAG ADHI</t>
  </si>
  <si>
    <t>A-510</t>
  </si>
  <si>
    <t>ANURAG MANDAL</t>
  </si>
  <si>
    <t>F-204</t>
  </si>
  <si>
    <t>ANURAG SHIVAM</t>
  </si>
  <si>
    <t>A-506</t>
  </si>
  <si>
    <t>ARAVIND SESHADRI</t>
  </si>
  <si>
    <t>D-112</t>
  </si>
  <si>
    <t>ARNAV JAIN</t>
  </si>
  <si>
    <t>D-104</t>
  </si>
  <si>
    <t>11.10.22</t>
  </si>
  <si>
    <t>ARNAV SINGLA</t>
  </si>
  <si>
    <t>E-512</t>
  </si>
  <si>
    <t>ARPIT TIWARI</t>
  </si>
  <si>
    <t>F-106</t>
  </si>
  <si>
    <t>ARYAN BHARDWAJ</t>
  </si>
  <si>
    <t>A-505</t>
  </si>
  <si>
    <t>ARYAN TIWARI</t>
  </si>
  <si>
    <t>E-509</t>
  </si>
  <si>
    <t>09.01.24</t>
  </si>
  <si>
    <t>ASHISH KUMAR</t>
  </si>
  <si>
    <t>F-410</t>
  </si>
  <si>
    <t>ASHUTOSH BHARDWAJ</t>
  </si>
  <si>
    <t>D-110</t>
  </si>
  <si>
    <t>07.10.22</t>
  </si>
  <si>
    <t>ASJAD RAZA</t>
  </si>
  <si>
    <t>E-511</t>
  </si>
  <si>
    <t>ATHARV AGARWAL</t>
  </si>
  <si>
    <t>F-402</t>
  </si>
  <si>
    <t>ATISHAY JAIN</t>
  </si>
  <si>
    <t>F-412</t>
  </si>
  <si>
    <t>ATUL CHOUDHARY</t>
  </si>
  <si>
    <t>D-604</t>
  </si>
  <si>
    <t>AVINASH SHUKLA</t>
  </si>
  <si>
    <t>D-611</t>
  </si>
  <si>
    <t>AYUSH KUMAR</t>
  </si>
  <si>
    <t>F-311</t>
  </si>
  <si>
    <t>AYUSH RAWAT</t>
  </si>
  <si>
    <t>BANOTHU NIKHIL</t>
  </si>
  <si>
    <t>A-503</t>
  </si>
  <si>
    <t>BEDANT SHARMA</t>
  </si>
  <si>
    <t>E-510</t>
  </si>
  <si>
    <t>BHARAMBE SOHAM AMIT</t>
  </si>
  <si>
    <t>BHAVAJ SINGLA</t>
  </si>
  <si>
    <t>D-212</t>
  </si>
  <si>
    <t>BHAVISHYA PRAKASH SINGH</t>
  </si>
  <si>
    <t>BHAWIN KUMAR SINGH</t>
  </si>
  <si>
    <t>02.10.22</t>
  </si>
  <si>
    <t>BHOIR RONAK PRAKASH</t>
  </si>
  <si>
    <t>BHUPESH KUMAR SIRSO</t>
  </si>
  <si>
    <t>D-610</t>
  </si>
  <si>
    <t>CHARUGUNDLA CHETHAN</t>
  </si>
  <si>
    <t>D-502</t>
  </si>
  <si>
    <t>CHAVAN OMKAR DEEPAK</t>
  </si>
  <si>
    <t>CHETAN</t>
  </si>
  <si>
    <t>F-210</t>
  </si>
  <si>
    <t>CHETANYA BHAN</t>
  </si>
  <si>
    <t>CHITWAN</t>
  </si>
  <si>
    <t>F-108</t>
  </si>
  <si>
    <t>CHOUHAN JAYESH</t>
  </si>
  <si>
    <t>C502</t>
  </si>
  <si>
    <t>DEEKSHANSH VARDHAN</t>
  </si>
  <si>
    <t>DEEPAK KUMAR</t>
  </si>
  <si>
    <t>DEEPAK MUNDARI</t>
  </si>
  <si>
    <t>F-113</t>
  </si>
  <si>
    <t>DEEPAK SINGH</t>
  </si>
  <si>
    <t>D-111</t>
  </si>
  <si>
    <t>DEEPANSHU MOHANPURIYA</t>
  </si>
  <si>
    <t>D-603</t>
  </si>
  <si>
    <t>DEV GUPTA</t>
  </si>
  <si>
    <t>E504</t>
  </si>
  <si>
    <t>DEVANSH JAIN</t>
  </si>
  <si>
    <t>D-107</t>
  </si>
  <si>
    <t>DEVEN ANIL GANGWANI</t>
  </si>
  <si>
    <t>F-206</t>
  </si>
  <si>
    <t>04.12.23</t>
  </si>
  <si>
    <t>DEVENDRA JANGIR</t>
  </si>
  <si>
    <t>F-211</t>
  </si>
  <si>
    <t>DHANANJAY CHIMNANI</t>
  </si>
  <si>
    <t>D-205</t>
  </si>
  <si>
    <t>DHARMRAJ</t>
  </si>
  <si>
    <t>DHRUV GARG</t>
  </si>
  <si>
    <t>14.10.22</t>
  </si>
  <si>
    <t>DIVIJ SINGLA</t>
  </si>
  <si>
    <t>DIVYANSH MATHUR</t>
  </si>
  <si>
    <t>DIVYANSH VERMA</t>
  </si>
  <si>
    <t>F-208</t>
  </si>
  <si>
    <t>28.11.23
20.01.24</t>
  </si>
  <si>
    <t>08.01.24
24.01.24</t>
  </si>
  <si>
    <t>DURGESH ANAND</t>
  </si>
  <si>
    <t>03.1.24</t>
  </si>
  <si>
    <t>ESLAVATH PRAVEEN NAIK</t>
  </si>
  <si>
    <t>F-404</t>
  </si>
  <si>
    <t>GAGAN KUMAR</t>
  </si>
  <si>
    <t>E507</t>
  </si>
  <si>
    <t>GARVIT DIGARWAL</t>
  </si>
  <si>
    <t>F-201</t>
  </si>
  <si>
    <t>GARVIT TEJWANI</t>
  </si>
  <si>
    <t>A-511</t>
  </si>
  <si>
    <t>GAURAV METANGE</t>
  </si>
  <si>
    <t>D-101</t>
  </si>
  <si>
    <t>GAURAV KATARIA</t>
  </si>
  <si>
    <t>GAURISH BANSAL</t>
  </si>
  <si>
    <t>D-511</t>
  </si>
  <si>
    <t>GAUTAM RAGHUVANSHI</t>
  </si>
  <si>
    <t>F-105</t>
  </si>
  <si>
    <t>GUDADHE ADITYA SURESH</t>
  </si>
  <si>
    <t>A-502</t>
  </si>
  <si>
    <t>GUNDERAO PRAJWAL BALAJI</t>
  </si>
  <si>
    <t>D-510</t>
  </si>
  <si>
    <t>HAMZA MASOOD</t>
  </si>
  <si>
    <t>HARDIK AGRAWAL</t>
  </si>
  <si>
    <t>HARSH BIHANY</t>
  </si>
  <si>
    <t>HARSH OZA</t>
  </si>
  <si>
    <t>E-404</t>
  </si>
  <si>
    <t>HARSH VARDHAN</t>
  </si>
  <si>
    <t>F-302</t>
  </si>
  <si>
    <t>HARSHIT GUPTA</t>
  </si>
  <si>
    <t>HARSHIT SAINI</t>
  </si>
  <si>
    <t>HARSUKH SINGH SAGRI</t>
  </si>
  <si>
    <t>F-207</t>
  </si>
  <si>
    <t>HEET PATEL</t>
  </si>
  <si>
    <t>F-107</t>
  </si>
  <si>
    <t>HIMANSHU</t>
  </si>
  <si>
    <t>D-108</t>
  </si>
  <si>
    <t>HIMANSHU MEENA</t>
  </si>
  <si>
    <t>D-501</t>
  </si>
  <si>
    <t>HIMANSHU MITTAL</t>
  </si>
  <si>
    <t>F-408</t>
  </si>
  <si>
    <t>27.11.23
25.01.24</t>
  </si>
  <si>
    <t>03.01.24
28.01.24</t>
  </si>
  <si>
    <t>HIMANSHU NAGAR</t>
  </si>
  <si>
    <t>D507</t>
  </si>
  <si>
    <t>HIMANSHU PATIDAR</t>
  </si>
  <si>
    <t>HIMESH BARAIK</t>
  </si>
  <si>
    <t>HRITIK KUMAR</t>
  </si>
  <si>
    <t>D-505</t>
  </si>
  <si>
    <t>INDRESH SINGH</t>
  </si>
  <si>
    <t>E506</t>
  </si>
  <si>
    <t>10.10.22</t>
  </si>
  <si>
    <t>ISHAN AGRAWAL</t>
  </si>
  <si>
    <t>D-512</t>
  </si>
  <si>
    <t>ISHAN SAXENA</t>
  </si>
  <si>
    <t>ISHU SINGH</t>
  </si>
  <si>
    <t>D-602</t>
  </si>
  <si>
    <t>JALKOTE ARYAN YOGESH</t>
  </si>
  <si>
    <t>F-401</t>
  </si>
  <si>
    <t>JASMANPREET SINGH</t>
  </si>
  <si>
    <t>D-211</t>
  </si>
  <si>
    <t>JYOTIPRAKASH NAYAK</t>
  </si>
  <si>
    <t>F211</t>
  </si>
  <si>
    <t>JYOTIRADITYA BARSAIN</t>
  </si>
  <si>
    <t>D-506</t>
  </si>
  <si>
    <t>KAPU NIRMAL JOSHUA</t>
  </si>
  <si>
    <t>F-304</t>
  </si>
  <si>
    <t>KARAMVEER SINGH</t>
  </si>
  <si>
    <t>F-313</t>
  </si>
  <si>
    <t>KARTIK SONI</t>
  </si>
  <si>
    <t>D-106</t>
  </si>
  <si>
    <t>KATRAVATH RAHUL</t>
  </si>
  <si>
    <t>F-406</t>
  </si>
  <si>
    <t>KHATOD SIDDHANT MAHESH</t>
  </si>
  <si>
    <t>E502</t>
  </si>
  <si>
    <t>13.10.22</t>
  </si>
  <si>
    <t>KRIT SHARMA</t>
  </si>
  <si>
    <t>KSHITIZ GUPTA</t>
  </si>
  <si>
    <t>A-508</t>
  </si>
  <si>
    <t>25.11.23
28.01.24</t>
  </si>
  <si>
    <t>04.01.24
30.01.24</t>
  </si>
  <si>
    <t>KUMAR HARSH MOHAN</t>
  </si>
  <si>
    <t>E-213</t>
  </si>
  <si>
    <t>KUMAR KANISHK SINGH</t>
  </si>
  <si>
    <t>09.10.22</t>
  </si>
  <si>
    <t>LAKSHYA SHEKHAWAT</t>
  </si>
  <si>
    <t>LAVESH GUPTA</t>
  </si>
  <si>
    <t>M R RAKSHITH</t>
  </si>
  <si>
    <t>F-407</t>
  </si>
  <si>
    <t>MADHAV KUMAR</t>
  </si>
  <si>
    <t>D-206</t>
  </si>
  <si>
    <t>MADHAV KUMAR MISHRA</t>
  </si>
  <si>
    <t>F-303</t>
  </si>
  <si>
    <t>MAYANK SINGH</t>
  </si>
  <si>
    <t>MAYANKIT</t>
  </si>
  <si>
    <t>MD MUBARAK ANSARI</t>
  </si>
  <si>
    <t>D-509</t>
  </si>
  <si>
    <t>05.10.22</t>
  </si>
  <si>
    <t>MOHAMMAD HUZAIF</t>
  </si>
  <si>
    <t>MOHAMMAD SIBTAIN ANSARI</t>
  </si>
  <si>
    <t>MOHD RIYAAZ</t>
  </si>
  <si>
    <t>D-605</t>
  </si>
  <si>
    <t>MOHIT DHAKAD</t>
  </si>
  <si>
    <t>MONIL LODHA</t>
  </si>
  <si>
    <t>D-209</t>
  </si>
  <si>
    <t>MONKESH SINGH</t>
  </si>
  <si>
    <t>MRIGANK KUMAR</t>
  </si>
  <si>
    <t>MUKESH NATH</t>
  </si>
  <si>
    <t>F-307</t>
  </si>
  <si>
    <t>NAMAN GOYAL</t>
  </si>
  <si>
    <t>NANDAN MADHUJ</t>
  </si>
  <si>
    <t>E501</t>
  </si>
  <si>
    <t>NARODE RUSHIKESH BADRINATH</t>
  </si>
  <si>
    <t>D-606</t>
  </si>
  <si>
    <t>NIKHIL MISHRA</t>
  </si>
  <si>
    <t xml:space="preserve">29.11.23 </t>
  </si>
  <si>
    <t>NISHANT PATEL</t>
  </si>
  <si>
    <t>04.01..24</t>
  </si>
  <si>
    <t>NITIN BABU</t>
  </si>
  <si>
    <t>F-212</t>
  </si>
  <si>
    <t>NITISH KUMAR</t>
  </si>
  <si>
    <t>OGIRALA DEEVEN KUMAR</t>
  </si>
  <si>
    <t>OM PAWAR</t>
  </si>
  <si>
    <t>PALASH KUJUR</t>
  </si>
  <si>
    <t>D-609</t>
  </si>
  <si>
    <t>PANKAJ KUMAR MEENA</t>
  </si>
  <si>
    <t>04.10.22</t>
  </si>
  <si>
    <t>PARTH VIJAY</t>
  </si>
  <si>
    <t>PARV CHHABRA</t>
  </si>
  <si>
    <t>D508</t>
  </si>
  <si>
    <t>PASUPULETI JAYA SIVA SHANKAR</t>
  </si>
  <si>
    <t>PATHLAVATH LOKESH NAYAK</t>
  </si>
  <si>
    <t>PINKESH  MAHAWAR</t>
  </si>
  <si>
    <t>PIYUSH DHOK</t>
  </si>
  <si>
    <t>PIYUSH KUMAR</t>
  </si>
  <si>
    <t>PIYUSH RAJ</t>
  </si>
  <si>
    <t>F-103</t>
  </si>
  <si>
    <t>PRANJAL BHARDWAJ</t>
  </si>
  <si>
    <t>PRANJAY SINGH</t>
  </si>
  <si>
    <t>F-301</t>
  </si>
  <si>
    <t>PRANSHU BHAGAT</t>
  </si>
  <si>
    <t>PRANSHU MANGAL</t>
  </si>
  <si>
    <t>E-505</t>
  </si>
  <si>
    <t>PRATIK  RANJAN DAFTUAR</t>
  </si>
  <si>
    <t>F-109</t>
  </si>
  <si>
    <t>PRAVEEN RAJ</t>
  </si>
  <si>
    <t>F-110</t>
  </si>
  <si>
    <t>PRAVESH MEENA</t>
  </si>
  <si>
    <t>PRIYANSHU MEENA</t>
  </si>
  <si>
    <t>E511</t>
  </si>
  <si>
    <t>PRIYANSHU TIWARI</t>
  </si>
  <si>
    <t>PULA JATHIN REDDY</t>
  </si>
  <si>
    <t>D511</t>
  </si>
  <si>
    <t>PUSHPENDRA KRISHNIA</t>
  </si>
  <si>
    <t>PUTTAPARTHI SAMITH REDDY</t>
  </si>
  <si>
    <t>RAHUL JHA</t>
  </si>
  <si>
    <t>RAHUL JOY DAS</t>
  </si>
  <si>
    <t>RAHUL KUMAR</t>
  </si>
  <si>
    <t>F-411</t>
  </si>
  <si>
    <t>RAHUL SINGH</t>
  </si>
  <si>
    <t>RAJ AGRAWAL</t>
  </si>
  <si>
    <t>28.11.23
21.01.24</t>
  </si>
  <si>
    <t>01.01.24
23.01.24</t>
  </si>
  <si>
    <t>AKSHAT RAJANI</t>
  </si>
  <si>
    <t>D-503</t>
  </si>
  <si>
    <t>RAJENDRA KUMAR</t>
  </si>
  <si>
    <t>RAMAN MALANI</t>
  </si>
  <si>
    <t>F-111</t>
  </si>
  <si>
    <t>RAUSHAN KUMAR</t>
  </si>
  <si>
    <t>RAVI KUMAR</t>
  </si>
  <si>
    <t>02.01.24
21.01.24</t>
  </si>
  <si>
    <t>RIDHAV ARORA</t>
  </si>
  <si>
    <t>29.12.23</t>
  </si>
  <si>
    <t>RIKIN CHIRAG SHAH</t>
  </si>
  <si>
    <t>RISHABH KEDIA</t>
  </si>
  <si>
    <t>29.11.23
28.01.24</t>
  </si>
  <si>
    <t>03.01.24
02.02.24</t>
  </si>
  <si>
    <t>RISHABH PANDEY</t>
  </si>
  <si>
    <t>RISHAV MONDAL</t>
  </si>
  <si>
    <t>RISHIET SHARMA</t>
  </si>
  <si>
    <t>D-507</t>
  </si>
  <si>
    <t>RISHIKESH MEENA</t>
  </si>
  <si>
    <t>A-507</t>
  </si>
  <si>
    <t>RISHI BHUTRA</t>
  </si>
  <si>
    <t>RITIK KUMAR</t>
  </si>
  <si>
    <t>F103</t>
  </si>
  <si>
    <t>ROHAN RAVI</t>
  </si>
  <si>
    <t>12.12.23</t>
  </si>
  <si>
    <t>ROHUN SANGAM EASWAR</t>
  </si>
  <si>
    <t>RUCHIT RUNGTA</t>
  </si>
  <si>
    <t>A-501</t>
  </si>
  <si>
    <t>RUPESH KUMAR MEENA</t>
  </si>
  <si>
    <t>S AMANDEEP</t>
  </si>
  <si>
    <t>S ARUN</t>
  </si>
  <si>
    <t>D-513</t>
  </si>
  <si>
    <t>S. PRAVEEN KUMAR</t>
  </si>
  <si>
    <t>D211</t>
  </si>
  <si>
    <t>SABYASACHI MOHANTA</t>
  </si>
  <si>
    <t>SACHIN MEENA</t>
  </si>
  <si>
    <t>F113</t>
  </si>
  <si>
    <t>SAHIL NAIN</t>
  </si>
  <si>
    <t>SAHIL PANJWANI</t>
  </si>
  <si>
    <t>D-601</t>
  </si>
  <si>
    <t>SAHIL TOMAR</t>
  </si>
  <si>
    <t>SAJAL JAIN</t>
  </si>
  <si>
    <t>1.12.23</t>
  </si>
  <si>
    <t>SAKSHAM AGARWAL</t>
  </si>
  <si>
    <t>SAKSHAM MALHOTRA</t>
  </si>
  <si>
    <t>E-601</t>
  </si>
  <si>
    <t>SARTHAK AGARWAL</t>
  </si>
  <si>
    <t>SARTHAK SUSHIL CHAUDHARI</t>
  </si>
  <si>
    <t>SATISH PANDA</t>
  </si>
  <si>
    <t>SATYAM GUPTA</t>
  </si>
  <si>
    <t>E-501</t>
  </si>
  <si>
    <t>13.12.23</t>
  </si>
  <si>
    <t>SAUGAT KANNOJIA</t>
  </si>
  <si>
    <t>SAUMYA GUPTA</t>
  </si>
  <si>
    <t>E-112</t>
  </si>
  <si>
    <t>SAURABH MEENA</t>
  </si>
  <si>
    <t>D-105</t>
  </si>
  <si>
    <t>SAURABH OJHA</t>
  </si>
  <si>
    <t>SAURAV KUMAR</t>
  </si>
  <si>
    <t>D-504</t>
  </si>
  <si>
    <t>SAWAN H N</t>
  </si>
  <si>
    <t>SHAH HARSH JATINKUMAR</t>
  </si>
  <si>
    <t>SHIKHAR SINGH</t>
  </si>
  <si>
    <t>SHIVAM GUPTA</t>
  </si>
  <si>
    <t>SHOURYA TRIKHA</t>
  </si>
  <si>
    <t>SHRAMAN DAS</t>
  </si>
  <si>
    <t>SHREYAS UDAY MIRKALE</t>
  </si>
  <si>
    <t>18.01.24</t>
  </si>
  <si>
    <t>28.01.24</t>
  </si>
  <si>
    <t>SHREYASH KUMAR</t>
  </si>
  <si>
    <t>SHUBH JAIN</t>
  </si>
  <si>
    <t>SIDDHANT SINGH</t>
  </si>
  <si>
    <t>F-101</t>
  </si>
  <si>
    <t>SIDDHANT SINGHAI</t>
  </si>
  <si>
    <t>SIDDHARTH KALRA</t>
  </si>
  <si>
    <t>SIDDHARTH PATHAK</t>
  </si>
  <si>
    <t xml:space="preserve">SIDDHARTHA SINGH </t>
  </si>
  <si>
    <t>SOHAM SEN</t>
  </si>
  <si>
    <t>SOUGATA HALDER</t>
  </si>
  <si>
    <t>SRIJAN SHEKHAR</t>
  </si>
  <si>
    <t xml:space="preserve">SHUBHRADEEP MAHATA </t>
  </si>
  <si>
    <t>F-310</t>
  </si>
  <si>
    <t>SUJAL LALAWAT</t>
  </si>
  <si>
    <t>SUJEET KUMAR</t>
  </si>
  <si>
    <t>SUMAN BANARJEE</t>
  </si>
  <si>
    <t>SUMAY AVI</t>
  </si>
  <si>
    <t>SUMIT</t>
  </si>
  <si>
    <t xml:space="preserve">SUMIT KUMAR BAIRWA </t>
  </si>
  <si>
    <t>F503</t>
  </si>
  <si>
    <t>SUNIL JANGHU</t>
  </si>
  <si>
    <t>SUNNY RAJA PRASAD</t>
  </si>
  <si>
    <t>SUPRITUM KARMAKAR</t>
  </si>
  <si>
    <t xml:space="preserve">SUVARN JAISWAL </t>
  </si>
  <si>
    <t>TANMEY AGARWAL</t>
  </si>
  <si>
    <t>TEJASWA MATHUR</t>
  </si>
  <si>
    <t>TEJUS KHANDELWAL</t>
  </si>
  <si>
    <t>ARVINCHAN DRA</t>
  </si>
  <si>
    <t>F309</t>
  </si>
  <si>
    <t>TUSHAAR RANGANATHAN</t>
  </si>
  <si>
    <t>TUSHAR KUMAR</t>
  </si>
  <si>
    <t>UJJAWAL DUBEY</t>
  </si>
  <si>
    <t>UTPAL DWIVEDI</t>
  </si>
  <si>
    <t>VAIBHAV AGARWAL</t>
  </si>
  <si>
    <t>VAIBHAV KADIYAN</t>
  </si>
  <si>
    <t>F210</t>
  </si>
  <si>
    <t>VAIBHAV SHAILY</t>
  </si>
  <si>
    <t>RAKESH VANKDOTH</t>
  </si>
  <si>
    <t>VARUN TOKAS</t>
  </si>
  <si>
    <t>26.01.24</t>
  </si>
  <si>
    <t>29.01.24</t>
  </si>
  <si>
    <t>VEDANT</t>
  </si>
  <si>
    <t>VEKARIYA KEWAL</t>
  </si>
  <si>
    <t>VENKAT MADAS</t>
  </si>
  <si>
    <t>VIKAS</t>
  </si>
  <si>
    <t>F-403</t>
  </si>
  <si>
    <t>VINEET KUMAR</t>
  </si>
  <si>
    <t>VIPIN KUMAR</t>
  </si>
  <si>
    <t>VISHANT BHADANA</t>
  </si>
  <si>
    <t>24.01.24</t>
  </si>
  <si>
    <t>31.01.24</t>
  </si>
  <si>
    <t>VIVEK AGARWAL</t>
  </si>
  <si>
    <t>YAGYAVALKYA SOAN</t>
  </si>
  <si>
    <t>YASH CHANDRA</t>
  </si>
  <si>
    <t>28.11.23
26.01.24</t>
  </si>
  <si>
    <t>02.01.24
29.01.24</t>
  </si>
  <si>
    <t>YASH GOTHWAL</t>
  </si>
  <si>
    <t>YASH SINHA</t>
  </si>
  <si>
    <t>YASH SURYAVANSHI</t>
  </si>
  <si>
    <t>AABUJ VINAYAK BABANRAO</t>
  </si>
  <si>
    <t>18.07.23</t>
  </si>
  <si>
    <t>AAYUSH GAUTAM</t>
  </si>
  <si>
    <t>AAYUSH JAISWAL</t>
  </si>
  <si>
    <t>25.11.23
26.01.24</t>
  </si>
  <si>
    <t>04.01.24
29.01.24</t>
  </si>
  <si>
    <t>AAYUSH PRIYADARSHI</t>
  </si>
  <si>
    <t>AAYUSH SIDANA</t>
  </si>
  <si>
    <t>ABHAY PRATAP SINGH</t>
  </si>
  <si>
    <t>ABHIJEET SINGH THAKUR</t>
  </si>
  <si>
    <t>29.07.23</t>
  </si>
  <si>
    <t>ABHIK BISWAS</t>
  </si>
  <si>
    <t>27.07.23</t>
  </si>
  <si>
    <t>ABHINAV SINGH</t>
  </si>
  <si>
    <t>ABHISHEK KHANDELWAL</t>
  </si>
  <si>
    <t>ABHISHEK KUMAR</t>
  </si>
  <si>
    <t>28.07.23</t>
  </si>
  <si>
    <t>ABHISHEK SRIVASTAVA</t>
  </si>
  <si>
    <t>ADARSH ANURAG</t>
  </si>
  <si>
    <t>ADHYATM SINGH</t>
  </si>
  <si>
    <t>ADITYA GUPTA</t>
  </si>
  <si>
    <t>ADITYA MATHUR</t>
  </si>
  <si>
    <t>17.07.23</t>
  </si>
  <si>
    <t>ADITYA MEENA</t>
  </si>
  <si>
    <t>ADITYA PRAKASH</t>
  </si>
  <si>
    <t>ADITYA RAJ</t>
  </si>
  <si>
    <t>ADITYA SUMAN</t>
  </si>
  <si>
    <t>AHMAD RAZA</t>
  </si>
  <si>
    <t>AKSHAT CHOUKSEY</t>
  </si>
  <si>
    <t>AKSHAT GUPTA</t>
  </si>
  <si>
    <t>AKSHAT KUMAR GUPTA</t>
  </si>
  <si>
    <t>AKSHAT SHRIVASTAV</t>
  </si>
  <si>
    <t>02.01.24
28.01.24</t>
  </si>
  <si>
    <t>AKSHAY KUMAR</t>
  </si>
  <si>
    <t>AKULA VENKATESH</t>
  </si>
  <si>
    <t>AMAN CHEEMA</t>
  </si>
  <si>
    <t>AMAN KUMAR SRIWASTAV</t>
  </si>
  <si>
    <t>25.11.23
24.01.24</t>
  </si>
  <si>
    <t>AMAN SINGH GILL</t>
  </si>
  <si>
    <t>AMAN YADAV</t>
  </si>
  <si>
    <t>AMIPRIYA ANAND</t>
  </si>
  <si>
    <t>AMIT KUMAR MEENA</t>
  </si>
  <si>
    <t>AMIT SINGH GURJAR</t>
  </si>
  <si>
    <t>ANAND CHUTANI</t>
  </si>
  <si>
    <t>ANAND KUMAR</t>
  </si>
  <si>
    <t>ANKIT KUMAR</t>
  </si>
  <si>
    <t>ANKIT MANGLA</t>
  </si>
  <si>
    <t>ANMOLDEEP SINGH DHILLON</t>
  </si>
  <si>
    <t>28..07.23</t>
  </si>
  <si>
    <t>ANSH JAIN</t>
  </si>
  <si>
    <t>ANSH SETHI</t>
  </si>
  <si>
    <t>ANURAG</t>
  </si>
  <si>
    <t>ANURAG VERMA</t>
  </si>
  <si>
    <t>APOORV TANDON</t>
  </si>
  <si>
    <t>ARCHIT KUMAR</t>
  </si>
  <si>
    <t>AREEIN MISHRA</t>
  </si>
  <si>
    <t>24.07.23</t>
  </si>
  <si>
    <t>ARIN DHARIWAL</t>
  </si>
  <si>
    <t>ARJUN SAGWAL</t>
  </si>
  <si>
    <t>ARNAV GUPTA</t>
  </si>
  <si>
    <t>ARNAV RAJ KUMAR</t>
  </si>
  <si>
    <t>ARPIT MALHOTRA</t>
  </si>
  <si>
    <t>ARYAN GAUTAM</t>
  </si>
  <si>
    <t>ASHISH</t>
  </si>
  <si>
    <t>ASHUTOSH ANAND</t>
  </si>
  <si>
    <t>ATHARV BAJPAI</t>
  </si>
  <si>
    <t>AYAN BHARDWAJ</t>
  </si>
  <si>
    <t>AYUSH</t>
  </si>
  <si>
    <t>AYUSH GAUTAM</t>
  </si>
  <si>
    <t>01.04.24</t>
  </si>
  <si>
    <t>AYUSH SAHU</t>
  </si>
  <si>
    <t>BAKIR KHAN SHAHZEEB</t>
  </si>
  <si>
    <t>BANOTH SAIKIRAN</t>
  </si>
  <si>
    <t>16.08.23</t>
  </si>
  <si>
    <t>BHAGAT GAURANG MAHENDRABHAI</t>
  </si>
  <si>
    <t>BHARAT KUMAR JANGID</t>
  </si>
  <si>
    <t>01.12.23</t>
  </si>
  <si>
    <t>BHASKAR GUPTA</t>
  </si>
  <si>
    <t>BHAVYA GARG</t>
  </si>
  <si>
    <t>CHAITANYA MAHAWAR</t>
  </si>
  <si>
    <t>CHAUHAN ROHIT NARESH</t>
  </si>
  <si>
    <t>CHAWAN VIGNESHWAR SINGH</t>
  </si>
  <si>
    <t>CHAYAN KUMAWAT</t>
  </si>
  <si>
    <t>DABBE KUNAL SURESH</t>
  </si>
  <si>
    <t>DAKSH DUA</t>
  </si>
  <si>
    <t>DAKSH KUMAR SINGH</t>
  </si>
  <si>
    <t>DARSHAN</t>
  </si>
  <si>
    <t>DEEPAK GAUTAM</t>
  </si>
  <si>
    <t>DEVANSH AGRAWAL</t>
  </si>
  <si>
    <t>DEVANSH BANSAL</t>
  </si>
  <si>
    <t>DEVANSH CHAUDHARY</t>
  </si>
  <si>
    <t>DEVANSH DHOOKIA</t>
  </si>
  <si>
    <t>DHEERAJ KUMAR YADAV</t>
  </si>
  <si>
    <t>DHEERAVATH HARSHA KUMAR</t>
  </si>
  <si>
    <t>DHRUV VARSHNEY</t>
  </si>
  <si>
    <t>DILEEP GURJAR</t>
  </si>
  <si>
    <t>DINESH R</t>
  </si>
  <si>
    <t>DIVYANSH SHAH</t>
  </si>
  <si>
    <t>DIWAKAR PRAJAPATI</t>
  </si>
  <si>
    <t>DNYANESHWAR RAMESH PAWAR</t>
  </si>
  <si>
    <t>DWIJ OM OSHOIN</t>
  </si>
  <si>
    <t>GARUD KSHITIJ SUDAM</t>
  </si>
  <si>
    <t>GAUTAM ARORA</t>
  </si>
  <si>
    <t>GAUTAM CHANDAK</t>
  </si>
  <si>
    <t>GOKAVARAPU V V S S MANIKANTA</t>
  </si>
  <si>
    <t>HANMANE SOHAM SUHAS</t>
  </si>
  <si>
    <t>HARISH</t>
  </si>
  <si>
    <t>HARSH AGRAWAL</t>
  </si>
  <si>
    <t>HARSH KUMAR</t>
  </si>
  <si>
    <t>HARSH KUMAR CHAUDHARY</t>
  </si>
  <si>
    <t xml:space="preserve"> </t>
  </si>
  <si>
    <t>HARSH NIRMAL</t>
  </si>
  <si>
    <t>HARSH SHAH</t>
  </si>
  <si>
    <t>HARSHIT LOGRE</t>
  </si>
  <si>
    <t>HEMANT CHANDEL</t>
  </si>
  <si>
    <t>HIMANSHU SHEKHAR</t>
  </si>
  <si>
    <t>ISHAN DANDWANI</t>
  </si>
  <si>
    <t>ISHAN PRAKHAR</t>
  </si>
  <si>
    <t>JAGDALE ADITYA SANJAY</t>
  </si>
  <si>
    <t>JAI VERMA</t>
  </si>
  <si>
    <t>JATIN MADAN</t>
  </si>
  <si>
    <t>JIYANSHU DHAKA</t>
  </si>
  <si>
    <t>JOSHI AMBADAS LAXMAN</t>
  </si>
  <si>
    <t>JYOTI PRAKASH SINGH</t>
  </si>
  <si>
    <t>KADAWATH VISHAL NAIK</t>
  </si>
  <si>
    <t>KALAHASTRI SAI RUTHVIK</t>
  </si>
  <si>
    <t>KANAV SINGH CHOUHAN</t>
  </si>
  <si>
    <t>KARTHIK S PILLAI</t>
  </si>
  <si>
    <t>28.7.23</t>
  </si>
  <si>
    <t>KARTIK</t>
  </si>
  <si>
    <t>KARTIK DIWAN</t>
  </si>
  <si>
    <t>KAVY UPRARIYA</t>
  </si>
  <si>
    <t>KESHAV AGARWAL</t>
  </si>
  <si>
    <t>KESHAV KHANDELWAL</t>
  </si>
  <si>
    <t>KOLLAMORAM KARTHIK</t>
  </si>
  <si>
    <t>KOTHAGUNDLA SAI DEEXITH</t>
  </si>
  <si>
    <t>KRISHNA PRAJAPATI</t>
  </si>
  <si>
    <t>KULDEEP MEENA</t>
  </si>
  <si>
    <t>30.07.23</t>
  </si>
  <si>
    <t>KUMAR ADITYA</t>
  </si>
  <si>
    <t>KURANE SHARDUL RAJENDRA</t>
  </si>
  <si>
    <t>KUSHAGRA SINGH</t>
  </si>
  <si>
    <t>KUSHAGRA TIWARI</t>
  </si>
  <si>
    <t>KUSHAL GUPTA</t>
  </si>
  <si>
    <t>LEKHANSH BHATNAGAR</t>
  </si>
  <si>
    <t>LOKESH MAHAWAR</t>
  </si>
  <si>
    <t>LOKESH YADAV</t>
  </si>
  <si>
    <t>MADHAV KHETAN</t>
  </si>
  <si>
    <t>MAIND ROHIT SANDEEP</t>
  </si>
  <si>
    <t>MANAN PATEL</t>
  </si>
  <si>
    <t>MANAS RANJAN</t>
  </si>
  <si>
    <t>MANAV SHARMA</t>
  </si>
  <si>
    <t>MANISH KISKU</t>
  </si>
  <si>
    <t>MANMEET SINGH</t>
  </si>
  <si>
    <t>06.01.24
30.01.24</t>
  </si>
  <si>
    <t>MANOJ KUMAR</t>
  </si>
  <si>
    <t>MANTAVYA UPADHYAY</t>
  </si>
  <si>
    <t>MEET PAL SINGH</t>
  </si>
  <si>
    <t>MITESH GULPARIYA</t>
  </si>
  <si>
    <t>MODI RIDHAM</t>
  </si>
  <si>
    <t>MOHAMMAD SHAYAN</t>
  </si>
  <si>
    <t>MOHAMMED JUNAID AHMED</t>
  </si>
  <si>
    <t>MOHD ASIF KHAN</t>
  </si>
  <si>
    <t>MOHD NASAR SIDDIQUI</t>
  </si>
  <si>
    <t>MOHIT</t>
  </si>
  <si>
    <t>MOHIT SINGH</t>
  </si>
  <si>
    <t>MOOD PAVAN</t>
  </si>
  <si>
    <t>MUKULRAJ MEENA</t>
  </si>
  <si>
    <t>MYATHARI SAMSON</t>
  </si>
  <si>
    <t>NAGISETTY VINAY</t>
  </si>
  <si>
    <t>NAMAN GUPTA</t>
  </si>
  <si>
    <t>NENAVATH CHANDU</t>
  </si>
  <si>
    <t>NIKANT YADAV</t>
  </si>
  <si>
    <t>NIKHIL KUMAR</t>
  </si>
  <si>
    <t>NIRAJ SHUKLA</t>
  </si>
  <si>
    <t>NISHANT VERMA</t>
  </si>
  <si>
    <t>NITESH</t>
  </si>
  <si>
    <t>NITISH SAROJ</t>
  </si>
  <si>
    <t>P SUNIL</t>
  </si>
  <si>
    <t>PAARITOSH JAIN</t>
  </si>
  <si>
    <t>PACHIPENTA ROHAN ADITYA</t>
  </si>
  <si>
    <t>PALLAB MANDAL</t>
  </si>
  <si>
    <t>PATEL RHUT DIPAKBHAI</t>
  </si>
  <si>
    <t>PATIL HARSH BHAGWAN</t>
  </si>
  <si>
    <t>PAWAN DHAKAR</t>
  </si>
  <si>
    <t>PIYUSH KUMAR UTKARSH</t>
  </si>
  <si>
    <t>PRABAL PRATAP SINGH</t>
  </si>
  <si>
    <t>PRABHAT MISHRA</t>
  </si>
  <si>
    <t>PRAGYANSH MISHRA</t>
  </si>
  <si>
    <t>PRAKHAR UPADHYAY</t>
  </si>
  <si>
    <t>PRANAV AJAY CHOUDHARI</t>
  </si>
  <si>
    <t>PRANSHU JAIN</t>
  </si>
  <si>
    <t>PRANSHU KUMAR</t>
  </si>
  <si>
    <t>09.12.23</t>
  </si>
  <si>
    <t>PRASHANT GUPTA</t>
  </si>
  <si>
    <t>PRASHANT KUMAR</t>
  </si>
  <si>
    <t>PRITHVI MEHTA</t>
  </si>
  <si>
    <t>PRIYANSHU</t>
  </si>
  <si>
    <t>02.1.24</t>
  </si>
  <si>
    <t xml:space="preserve">PRIYANSHU NIGAM </t>
  </si>
  <si>
    <t>PUSHKAR AGGARWAL</t>
  </si>
  <si>
    <t>R SRINIVASAN</t>
  </si>
  <si>
    <t>R.VINOD KUMAR</t>
  </si>
  <si>
    <t>19.07.23</t>
  </si>
  <si>
    <t>RAGHAV MANGLIK</t>
  </si>
  <si>
    <t>RAHUL</t>
  </si>
  <si>
    <t>RAHUL MAHATO</t>
  </si>
  <si>
    <t>RAM RATAN AGGARWAL</t>
  </si>
  <si>
    <t>RAMAN VERMA</t>
  </si>
  <si>
    <t>RAMDEV MEGHWAL</t>
  </si>
  <si>
    <t>RAMJI YADAV</t>
  </si>
  <si>
    <t>RAUNAK GARG</t>
  </si>
  <si>
    <t>RAVULA HARSHITH SAI</t>
  </si>
  <si>
    <t>RAYAVARAPU VISWA SAI HAVISH</t>
  </si>
  <si>
    <t>RISHAV ANAND</t>
  </si>
  <si>
    <t>RISHAV GANGOPADHAY</t>
  </si>
  <si>
    <t>ROHAK DEBNATH</t>
  </si>
  <si>
    <t>ROHAN NAGARAJ RAM</t>
  </si>
  <si>
    <t>ROHAN RAJEEV</t>
  </si>
  <si>
    <t>ROHIT KUMAR</t>
  </si>
  <si>
    <t>ROHIT SABAL</t>
  </si>
  <si>
    <t>30.11.23
28.01.24</t>
  </si>
  <si>
    <t>03.01.24
01.02.24</t>
  </si>
  <si>
    <t>ROHIT VERMA</t>
  </si>
  <si>
    <t>ROSHAN PRAKASH SANAP</t>
  </si>
  <si>
    <t>RUDRAKSH PAL SINGH</t>
  </si>
  <si>
    <t>RUSHIL DEWAN</t>
  </si>
  <si>
    <t>SAAGAR K V</t>
  </si>
  <si>
    <t>SACHIN</t>
  </si>
  <si>
    <t>SAFAL GUPTA</t>
  </si>
  <si>
    <t>SAHIL KUMAR GOYAT</t>
  </si>
  <si>
    <t>SAKSHAM PARIHAR</t>
  </si>
  <si>
    <t>SAMARPAN VERMA</t>
  </si>
  <si>
    <t>SAMARTH YADAV</t>
  </si>
  <si>
    <t>SAMBUDDHA CHAKRABARTI</t>
  </si>
  <si>
    <t>SAMEER YADAV</t>
  </si>
  <si>
    <t>SANGAM GUPTA</t>
  </si>
  <si>
    <t>SANKALP PANDE</t>
  </si>
  <si>
    <t>SANSKAR KUMAR</t>
  </si>
  <si>
    <t>03.01.24
30.01.24</t>
  </si>
  <si>
    <t>SANSKAR YADUKA</t>
  </si>
  <si>
    <t>SARASWAT</t>
  </si>
  <si>
    <t>SARTHAK PASWAN</t>
  </si>
  <si>
    <t>SARVESH C</t>
  </si>
  <si>
    <t>SATYAJIT DAS</t>
  </si>
  <si>
    <t>SAURABH</t>
  </si>
  <si>
    <t>SAURABH YADAV</t>
  </si>
  <si>
    <t>SHAH SURAJ KUMAR</t>
  </si>
  <si>
    <t>SHAHNAWAZ MUSTAFIR</t>
  </si>
  <si>
    <t>SHARIQUE AHMAD</t>
  </si>
  <si>
    <t>SHASHANK SHEKHAR</t>
  </si>
  <si>
    <t>SHIVAM KUMAR</t>
  </si>
  <si>
    <t>SHIVAM SHARMA</t>
  </si>
  <si>
    <t>SHOURYA KHARE</t>
  </si>
  <si>
    <t>SHRAY CHOUDHARY</t>
  </si>
  <si>
    <t>SHREYANSH</t>
  </si>
  <si>
    <t>SHREYANSH RANJAN</t>
  </si>
  <si>
    <t>SHREYANSH SINGH</t>
  </si>
  <si>
    <t>SHREYASH DWIVEDI</t>
  </si>
  <si>
    <t>SHUBH NAHAR</t>
  </si>
  <si>
    <t>SHUBHAM KUMAR</t>
  </si>
  <si>
    <t>SHYAM SUNDAR</t>
  </si>
  <si>
    <t>SIDDHANT LALPURIA</t>
  </si>
  <si>
    <t>SIDHANT THALOR</t>
  </si>
  <si>
    <t>SIDHARTH BUDANIA</t>
  </si>
  <si>
    <t>SMITH BHARAT PATEL</t>
  </si>
  <si>
    <t>SNEHASIS SATAPATHY</t>
  </si>
  <si>
    <t>SOUPTIK MAJUMDER</t>
  </si>
  <si>
    <t>07.12.23</t>
  </si>
  <si>
    <t>SPARSH GUPTA</t>
  </si>
  <si>
    <t>SRIJAN ANAND</t>
  </si>
  <si>
    <t>STEPHENSON BAGLARY</t>
  </si>
  <si>
    <t>SUMIT KUMAR</t>
  </si>
  <si>
    <t>SUYASH PANT</t>
  </si>
  <si>
    <t>SWAYAMSIDH PRADHAN</t>
  </si>
  <si>
    <t>TAMIDALA VENKATA SAI PAWAN C.R</t>
  </si>
  <si>
    <t>TANESHWAR KUMAR MEENA</t>
  </si>
  <si>
    <t>TANISHQ MAHESHWARI</t>
  </si>
  <si>
    <t>TANMAY SONI</t>
  </si>
  <si>
    <t>TARUN SRIDHAR</t>
  </si>
  <si>
    <t>TASNEET SINGH</t>
  </si>
  <si>
    <t>THEJAS KASILINGAM</t>
  </si>
  <si>
    <t>TRIJAL SRIVASTAVA</t>
  </si>
  <si>
    <t>TUSHAR VERMA</t>
  </si>
  <si>
    <t>UDBHAV AGARWAL</t>
  </si>
  <si>
    <t>UDBHAV SINGH SIKARWAR</t>
  </si>
  <si>
    <t>UDIT RAJ SINGH</t>
  </si>
  <si>
    <t>VARDAAN VIG</t>
  </si>
  <si>
    <t>VARUN GUPTA</t>
  </si>
  <si>
    <t>VATSAANKIT MUDGAL</t>
  </si>
  <si>
    <t>VATSAL RAJPUT</t>
  </si>
  <si>
    <t>VEDANSH KUSHWAH</t>
  </si>
  <si>
    <t>VETCHA PANKAJ NATH</t>
  </si>
  <si>
    <t>VIDHAN SINGH SISODIYA</t>
  </si>
  <si>
    <t>VIDIT PARMAR</t>
  </si>
  <si>
    <t>VIGHNESH PATIDAR</t>
  </si>
  <si>
    <t>VISHAL CHOUDHARY</t>
  </si>
  <si>
    <t>VISHAL KUMAR</t>
  </si>
  <si>
    <t>22.07.23</t>
  </si>
  <si>
    <t>VISHAL SINGH</t>
  </si>
  <si>
    <t>VISHESH BHARDWAJ</t>
  </si>
  <si>
    <t>YASH BIHANY</t>
  </si>
  <si>
    <t>03.12.23</t>
  </si>
  <si>
    <t>YASH LADIA</t>
  </si>
  <si>
    <t>YASH PRATAP SINGH</t>
  </si>
  <si>
    <t>YASH YADAV</t>
  </si>
  <si>
    <t>YOGDEEP SINGH RAJAWAT</t>
  </si>
  <si>
    <t>SAURAV BHATTACHARJEE</t>
  </si>
  <si>
    <t>30.01.24</t>
  </si>
  <si>
    <t>06.02.24</t>
  </si>
  <si>
    <t>Tarish Tapan Sen</t>
  </si>
  <si>
    <t>RAHUL MEENA</t>
  </si>
  <si>
    <t>23.07.23</t>
  </si>
  <si>
    <t>SACHIN S</t>
  </si>
  <si>
    <t>C111</t>
  </si>
  <si>
    <t>08.01.23</t>
  </si>
  <si>
    <t>SHANKAR PAL</t>
  </si>
  <si>
    <t>PARTH AHUJA</t>
  </si>
  <si>
    <t>08.12.23</t>
  </si>
  <si>
    <t>Gyanesh Sharan (Mess)</t>
  </si>
  <si>
    <t>B 501</t>
  </si>
  <si>
    <t xml:space="preserve">                                                    STUDENTS MESS BILL FOR THE  PERIOD  01.12.2023 To 31.12.2023</t>
  </si>
  <si>
    <t>Approval</t>
  </si>
  <si>
    <t>Yes/No</t>
  </si>
  <si>
    <t>NIKHIL KUMAR KANETHIA ( HALL-4)</t>
  </si>
  <si>
    <t>NODUES</t>
  </si>
  <si>
    <t>04.10.23</t>
  </si>
  <si>
    <t>31.12.23</t>
  </si>
  <si>
    <t>08.01.24</t>
  </si>
  <si>
    <t>N/A</t>
  </si>
  <si>
    <t>02.12.23</t>
  </si>
  <si>
    <t>06.12.23</t>
  </si>
  <si>
    <t>REBATE CANCELD</t>
  </si>
  <si>
    <t>14.12.23</t>
  </si>
  <si>
    <t>22.12.23</t>
  </si>
  <si>
    <t>20.11.23</t>
  </si>
  <si>
    <t>A SAICHARAN</t>
  </si>
  <si>
    <t>ABHAY SINGH</t>
  </si>
  <si>
    <t>19.12.23</t>
  </si>
  <si>
    <t>ADITYA S PANIKKAR</t>
  </si>
  <si>
    <t>25.12.23</t>
  </si>
  <si>
    <t>22.11.23</t>
  </si>
  <si>
    <t>OK</t>
  </si>
  <si>
    <t>KESHAV BHALOTIA</t>
  </si>
  <si>
    <t>ANURAG  SAHAY</t>
  </si>
  <si>
    <t>C410</t>
  </si>
  <si>
    <t>11.07.23</t>
  </si>
  <si>
    <t>medical Issue</t>
  </si>
  <si>
    <t>SHIVANSH  SRIVASTAV</t>
  </si>
  <si>
    <t>03.11.23</t>
  </si>
  <si>
    <t>GIRISH  CHAND</t>
  </si>
  <si>
    <t>E212</t>
  </si>
  <si>
    <t xml:space="preserve"> 16.07.22</t>
  </si>
  <si>
    <t>PRAJKTA PRAVIN DESHPANDE</t>
  </si>
  <si>
    <t>A611</t>
  </si>
  <si>
    <t>29.07.22</t>
  </si>
  <si>
    <t>VIVEK  KUMAR</t>
  </si>
  <si>
    <t>C213</t>
  </si>
  <si>
    <t>MOHD. ZEESHAN KHAN</t>
  </si>
  <si>
    <t>No Dues</t>
  </si>
  <si>
    <t>11.12.23</t>
  </si>
  <si>
    <t>VISHNU SURESH</t>
  </si>
  <si>
    <t>05.12.23</t>
  </si>
  <si>
    <t>22.07.27</t>
  </si>
  <si>
    <t>SHUBHAM CHAURASIA</t>
  </si>
  <si>
    <t>AMAN AGRAHARI</t>
  </si>
  <si>
    <t>CHITTESH KUMAR</t>
  </si>
  <si>
    <t>31.07.23</t>
  </si>
  <si>
    <t>SUMIT RAJ</t>
  </si>
  <si>
    <t>Ayush Mukherjee             ( Hall-14)</t>
  </si>
  <si>
    <t>10.10.23</t>
  </si>
  <si>
    <t>Jayesh kumar Singh         ( Hall-14)</t>
  </si>
  <si>
    <t>BOMMINENI YASHWANTH NAIDU</t>
  </si>
  <si>
    <t>21.07.31</t>
  </si>
  <si>
    <t>BHUSHAN KUMAR</t>
  </si>
  <si>
    <t xml:space="preserve">                                                    STUDENTS MESS BILL FOR THE  PERIOD  01.02.2024 To 29.02.2024</t>
  </si>
  <si>
    <t>ElE</t>
  </si>
  <si>
    <t>23.01.24</t>
  </si>
  <si>
    <t>28.02.24</t>
  </si>
  <si>
    <t>08.02.24
23.02.24</t>
  </si>
  <si>
    <t>13.02.24
28.02.24</t>
  </si>
  <si>
    <t>24.02.24</t>
  </si>
  <si>
    <t>01.03.24</t>
  </si>
  <si>
    <t>26.02.24</t>
  </si>
  <si>
    <t>04.03.24</t>
  </si>
  <si>
    <t>09.02.24</t>
  </si>
  <si>
    <t>11.02.24</t>
  </si>
  <si>
    <t>23.02.24</t>
  </si>
  <si>
    <t>02.02.24</t>
  </si>
  <si>
    <t>29.02.24</t>
  </si>
  <si>
    <t>25.02.24</t>
  </si>
  <si>
    <t>07.02.24</t>
  </si>
  <si>
    <t>10.02.24</t>
  </si>
  <si>
    <t>12.02.24</t>
  </si>
  <si>
    <t>03.02.24</t>
  </si>
  <si>
    <t>04.02.24</t>
  </si>
  <si>
    <t>08.02.24</t>
  </si>
  <si>
    <t>16.02.24</t>
  </si>
  <si>
    <t>13.02.24</t>
  </si>
  <si>
    <t>Gyanesh Sharan</t>
  </si>
  <si>
    <t>Round up</t>
  </si>
  <si>
    <t>KARTIKEYA PANDEY</t>
  </si>
  <si>
    <t xml:space="preserve"> KUMAR</t>
  </si>
  <si>
    <t>ANAND KUMAR JHA</t>
  </si>
  <si>
    <t>AYUSH PANDEY</t>
  </si>
  <si>
    <t>BABLESH MINA</t>
  </si>
  <si>
    <t>DEVENDRA KUMAR MEENA</t>
  </si>
  <si>
    <t>DHEERAJ KUMAR MEENA</t>
  </si>
  <si>
    <t>HARSHIT PANDEY</t>
  </si>
  <si>
    <t>PRITHWIJIT GHOSH</t>
  </si>
  <si>
    <t>RAHULDEB BAGUI</t>
  </si>
  <si>
    <t>ROHAN VERMA</t>
  </si>
  <si>
    <t>SOUVIK KUMAR DOLUI</t>
  </si>
  <si>
    <t>ADITYA KUMAR GAUTAM</t>
  </si>
  <si>
    <t>PUSHPENDER MEENA</t>
  </si>
  <si>
    <t>ABHISHEK KUMAR_Y22-3</t>
  </si>
  <si>
    <t>SARTHAK KAUSHIKKUMAR PATEL</t>
  </si>
  <si>
    <t>SUNEET MUNGALI</t>
  </si>
  <si>
    <t>MD ASIF UZZAMAN</t>
  </si>
  <si>
    <t>ANIK MANDAL</t>
  </si>
  <si>
    <t>ARAVIND DHANANJEYAN</t>
  </si>
  <si>
    <t>ARPIT CHAUDHARY</t>
  </si>
  <si>
    <t>JHANTU GOPAL RAUL</t>
  </si>
  <si>
    <t>SAGAR GHOSAL</t>
  </si>
  <si>
    <t>SOUNAK DAS</t>
  </si>
  <si>
    <t>VIGNESH R</t>
  </si>
  <si>
    <t>SURAJ SURESH KUMAR</t>
  </si>
  <si>
    <t>B GOUTHAM</t>
  </si>
  <si>
    <t>IRSHAD ALI</t>
  </si>
  <si>
    <t>KAPIL UPADHYAYA</t>
  </si>
  <si>
    <t>MAHESH MALAV</t>
  </si>
  <si>
    <t>NITIN DHANENJEY R</t>
  </si>
  <si>
    <t xml:space="preserve">ANIL KUMAR    </t>
  </si>
  <si>
    <t>ANKIT MISHRA</t>
  </si>
  <si>
    <t>KUNDAN KUMAR</t>
  </si>
  <si>
    <t>MANIRATNAM PRAKASH</t>
  </si>
  <si>
    <t>MIR SAQIB</t>
  </si>
  <si>
    <t>SHIVAM SRIVASTAVA</t>
  </si>
  <si>
    <t>SHUBHAM  CHOURASIA</t>
  </si>
  <si>
    <t>SUBHAM CHOWDHURY</t>
  </si>
  <si>
    <t>SUMIT SAHU</t>
  </si>
  <si>
    <t>ABDULLAH BIN AFZAL</t>
  </si>
  <si>
    <t>Abhimanyu Kumar</t>
  </si>
  <si>
    <t>AKHOURI PRATEEK SINHA</t>
  </si>
  <si>
    <t>AKSHAY KUMAR JAISWAL</t>
  </si>
  <si>
    <t>ASHISH KUMAR GUPTA</t>
  </si>
  <si>
    <t>HIMANSHU VYAS</t>
  </si>
  <si>
    <t>NAVEEN KUMAR THOKALA</t>
  </si>
  <si>
    <t>PRITISH MAHAJAN</t>
  </si>
  <si>
    <t>SHAILENDRA PRATAP SINGH</t>
  </si>
  <si>
    <t>SOUMYA CHAKRAVARTY</t>
  </si>
  <si>
    <t>TANMOY CHANDRA</t>
  </si>
  <si>
    <t>VAIBHAV GUPTA</t>
  </si>
  <si>
    <t>VIJAY KUMAR PANDEY</t>
  </si>
  <si>
    <t>VIREN S RAM</t>
  </si>
  <si>
    <t>ABHRANIL DAS</t>
  </si>
  <si>
    <t>ADITYA YADAV</t>
  </si>
  <si>
    <t>AJAY KUMAR</t>
  </si>
  <si>
    <t>AJIT KUMAR</t>
  </si>
  <si>
    <t>BALBALE MOHAMMAD ZAID YASIN</t>
  </si>
  <si>
    <t>BRAJESH KUMAR</t>
  </si>
  <si>
    <t>CHANDRA PRAKASH SINGH</t>
  </si>
  <si>
    <t>KUNDAN KUMAR YADAV</t>
  </si>
  <si>
    <t>MAINAK MANDAL</t>
  </si>
  <si>
    <t>MARUVADA SANKET</t>
  </si>
  <si>
    <t>NIVESH MISHRA</t>
  </si>
  <si>
    <t>RAJAYOGESHWAR G</t>
  </si>
  <si>
    <t>RITIK KUMAR RAWAT</t>
  </si>
  <si>
    <t>RUCHIRA KUMAR PRADHAN</t>
  </si>
  <si>
    <t>SAKET KUMAR GUPTA</t>
  </si>
  <si>
    <t>SHASHIKUMAR MAURYA</t>
  </si>
  <si>
    <t>SHIVAM</t>
  </si>
  <si>
    <t>SHIVAM RATNAM PANDEY</t>
  </si>
  <si>
    <t>SHOBHIT SRIVASTAVA</t>
  </si>
  <si>
    <t>SHUBHAM</t>
  </si>
  <si>
    <t>SURAJ KUMAR</t>
  </si>
  <si>
    <t>VEERENDER SINGH</t>
  </si>
  <si>
    <t>HARSH NITINKUMAR JOSHI</t>
  </si>
  <si>
    <t>ASHUTOSH KUMAR YADAV</t>
  </si>
  <si>
    <t>NEELESH SINGH</t>
  </si>
  <si>
    <t>PRITAM DEY</t>
  </si>
  <si>
    <t>RAJ HANS KUMAR</t>
  </si>
  <si>
    <t>ABHIK GHOSHAL</t>
  </si>
  <si>
    <t>ADITYA KAMAL</t>
  </si>
  <si>
    <t>AMANDEEP SRIVASTAV</t>
  </si>
  <si>
    <t>ANKIT</t>
  </si>
  <si>
    <t>ARUN KUMAR</t>
  </si>
  <si>
    <t>ARVIND</t>
  </si>
  <si>
    <t>DEBOJYOTI GHOSAL</t>
  </si>
  <si>
    <t>DUPPATI UTTEJ SAI KRISHNA</t>
  </si>
  <si>
    <t>NILOJYOTI  SAHOO</t>
  </si>
  <si>
    <t>PRANAYA MOHANTY</t>
  </si>
  <si>
    <t>SAGAR EKNATH NEHE</t>
  </si>
  <si>
    <t>SANYAM CHHETRI</t>
  </si>
  <si>
    <t>SAURABH SINGH</t>
  </si>
  <si>
    <t>SOUNAK BANDYOPADHYAY</t>
  </si>
  <si>
    <t>SOURABH SINGH</t>
  </si>
  <si>
    <t>SOUVIK DAS</t>
  </si>
  <si>
    <t>SOUVIK ROY</t>
  </si>
  <si>
    <t>SUNIL SINGH</t>
  </si>
  <si>
    <t>TAMAL KANTI BISWAS</t>
  </si>
  <si>
    <t>ADARSH DUBEY</t>
  </si>
  <si>
    <t>GOVIND KUREEL</t>
  </si>
  <si>
    <t>MUNEEB AHMAD WANI</t>
  </si>
  <si>
    <t>RITIK ROSHAN GIRI</t>
  </si>
  <si>
    <t>SUBHAM GARAI</t>
  </si>
  <si>
    <t>TUHIN SUBHRA MAHATO</t>
  </si>
  <si>
    <t>YOGENDRA SINGH</t>
  </si>
  <si>
    <t>ADARSH PANDEY</t>
  </si>
  <si>
    <t>ANUJ GUPTA</t>
  </si>
  <si>
    <t>ARYABRAT MAHAPATRA</t>
  </si>
  <si>
    <t>ATANU SAMANTA</t>
  </si>
  <si>
    <t>DEBMALYA DEY</t>
  </si>
  <si>
    <t>HRITIK SINGH</t>
  </si>
  <si>
    <t>MD SARIFUL ISLAM</t>
  </si>
  <si>
    <t>NEELANJAN CHAKRABORTI</t>
  </si>
  <si>
    <t>NIRMAL SINGH</t>
  </si>
  <si>
    <t>RAMESH SASMAL</t>
  </si>
  <si>
    <t>SHANTANU SEMWAL</t>
  </si>
  <si>
    <t>SHARANG RAJESH IYER</t>
  </si>
  <si>
    <t>SHIBAM DAS</t>
  </si>
  <si>
    <t>SIDDHARATH  DUBE</t>
  </si>
  <si>
    <t>SUMAN DEBNATH</t>
  </si>
  <si>
    <t>ANUPAM ROY</t>
  </si>
  <si>
    <t>BINONG KIRI BEY</t>
  </si>
  <si>
    <t>DIVYAKSH SHUKLA</t>
  </si>
  <si>
    <t>NAMAN BARANWAL</t>
  </si>
  <si>
    <t>PUSHKAR BHARDWAJ</t>
  </si>
  <si>
    <t>SANJEET SINGH</t>
  </si>
  <si>
    <t>SHIVAM PAL</t>
  </si>
  <si>
    <t>ALOK KUMAR YADAV</t>
  </si>
  <si>
    <t>SAGAR SEN</t>
  </si>
  <si>
    <t>AMAN KUMAR JHA</t>
  </si>
  <si>
    <t>DIVYANSHU TIWARI</t>
  </si>
  <si>
    <t>MRIDUL SHUKLA</t>
  </si>
  <si>
    <t>NABARUN ROY</t>
  </si>
  <si>
    <t>PULKIT ASATI</t>
  </si>
  <si>
    <t>SUDIPTA PAUL</t>
  </si>
  <si>
    <t>GIRMAY KALAYU BERHE</t>
  </si>
  <si>
    <t>KARTIKEYA RAI</t>
  </si>
  <si>
    <t>SHIVAM TANWAR</t>
  </si>
  <si>
    <t>RAMSWROOP ISHRAM</t>
  </si>
  <si>
    <t>RISHABH TRIPATHI</t>
  </si>
  <si>
    <t>SARTHAK PAPNEY</t>
  </si>
  <si>
    <t>SK MOCKBUL ALAM</t>
  </si>
  <si>
    <t>SWASTIK SUMAN BEHERA</t>
  </si>
  <si>
    <t>ABHISEK MOHANTY</t>
  </si>
  <si>
    <t>AQUEEL AHMAD</t>
  </si>
  <si>
    <t>PRABHAT KUMAR SAHU</t>
  </si>
  <si>
    <t>HARSHAL SADANAND KULKARNI</t>
  </si>
  <si>
    <t>ANAND KUMAR YADAV</t>
  </si>
  <si>
    <t>ASHISH THAKUR</t>
  </si>
  <si>
    <t>UDIT GURUNANI</t>
  </si>
  <si>
    <t>ANKAN MAJUMDAR</t>
  </si>
  <si>
    <t>SAMRAT GHOSH</t>
  </si>
  <si>
    <t xml:space="preserve">                                                    STUDENTS MESS BILL FOR THE  PERIOD  01.03.2024 To 31.03.2024</t>
  </si>
  <si>
    <t>Ele</t>
  </si>
  <si>
    <t>Esti</t>
  </si>
  <si>
    <t>Income Mess</t>
  </si>
  <si>
    <t>ele</t>
  </si>
  <si>
    <t>Nov</t>
  </si>
  <si>
    <t>Dec</t>
  </si>
  <si>
    <t>Jan</t>
  </si>
  <si>
    <t>Feb</t>
  </si>
  <si>
    <t>Mar</t>
  </si>
  <si>
    <t>VARUN MISHRA</t>
  </si>
  <si>
    <t>@</t>
  </si>
  <si>
    <t>iitk.ac.in,</t>
  </si>
  <si>
    <t>180478@iitk.ac.in,</t>
  </si>
  <si>
    <t>210019@iitk.ac.in,</t>
  </si>
  <si>
    <t>210024@iitk.ac.in,</t>
  </si>
  <si>
    <t>210029@iitk.ac.in,</t>
  </si>
  <si>
    <t>210030@iitk.ac.in,</t>
  </si>
  <si>
    <t>210034@iitk.ac.in,</t>
  </si>
  <si>
    <t>210035@iitk.ac.in,</t>
  </si>
  <si>
    <t>210037@iitk.ac.in,</t>
  </si>
  <si>
    <t>210038@iitk.ac.in,</t>
  </si>
  <si>
    <t>210043@iitk.ac.in,</t>
  </si>
  <si>
    <t>210047@iitk.ac.in,</t>
  </si>
  <si>
    <t>210057@iitk.ac.in,</t>
  </si>
  <si>
    <t>210058@iitk.ac.in,</t>
  </si>
  <si>
    <t>210059@iitk.ac.in,</t>
  </si>
  <si>
    <t>210061@iitk.ac.in,</t>
  </si>
  <si>
    <t>210066@iitk.ac.in,</t>
  </si>
  <si>
    <t>210072@iitk.ac.in,</t>
  </si>
  <si>
    <t>210078@iitk.ac.in,</t>
  </si>
  <si>
    <t>210079@iitk.ac.in,</t>
  </si>
  <si>
    <t>210085@iitk.ac.in,</t>
  </si>
  <si>
    <t>210092@iitk.ac.in,</t>
  </si>
  <si>
    <t>210093@iitk.ac.in,</t>
  </si>
  <si>
    <t>210097@iitk.ac.in,</t>
  </si>
  <si>
    <t>210102@iitk.ac.in,</t>
  </si>
  <si>
    <t>210103@iitk.ac.in,</t>
  </si>
  <si>
    <t>210104@iitk.ac.in,</t>
  </si>
  <si>
    <t>210105@iitk.ac.in,</t>
  </si>
  <si>
    <t>210110@iitk.ac.in,</t>
  </si>
  <si>
    <t>210114@iitk.ac.in,</t>
  </si>
  <si>
    <t>210116@iitk.ac.in,</t>
  </si>
  <si>
    <t>210117@iitk.ac.in,</t>
  </si>
  <si>
    <t>210118@iitk.ac.in,</t>
  </si>
  <si>
    <t>210121@iitk.ac.in,</t>
  </si>
  <si>
    <t>210138@iitk.ac.in,</t>
  </si>
  <si>
    <t>210140@iitk.ac.in,</t>
  </si>
  <si>
    <t>210156@iitk.ac.in,</t>
  </si>
  <si>
    <t>210159@iitk.ac.in,</t>
  </si>
  <si>
    <t>210165@iitk.ac.in,</t>
  </si>
  <si>
    <t>210170@iitk.ac.in,</t>
  </si>
  <si>
    <t>210171@iitk.ac.in,</t>
  </si>
  <si>
    <t>210172@iitk.ac.in,</t>
  </si>
  <si>
    <t>210173@iitk.ac.in,</t>
  </si>
  <si>
    <t>210180@iitk.ac.in,</t>
  </si>
  <si>
    <t>210186@iitk.ac.in,</t>
  </si>
  <si>
    <t>210188@iitk.ac.in,</t>
  </si>
  <si>
    <t>210193@iitk.ac.in,</t>
  </si>
  <si>
    <t>210200@iitk.ac.in,</t>
  </si>
  <si>
    <t>210206@iitk.ac.in,</t>
  </si>
  <si>
    <t>210210@iitk.ac.in,</t>
  </si>
  <si>
    <t>210220@iitk.ac.in,</t>
  </si>
  <si>
    <t>210225@iitk.ac.in,</t>
  </si>
  <si>
    <t>210228@iitk.ac.in,</t>
  </si>
  <si>
    <t>210233@iitk.ac.in,</t>
  </si>
  <si>
    <t>210234@iitk.ac.in,</t>
  </si>
  <si>
    <t>210236@iitk.ac.in,</t>
  </si>
  <si>
    <t>210246@iitk.ac.in,</t>
  </si>
  <si>
    <t>210250@iitk.ac.in,</t>
  </si>
  <si>
    <t>210259@iitk.ac.in,</t>
  </si>
  <si>
    <t>210260@iitk.ac.in,</t>
  </si>
  <si>
    <t>210264@iitk.ac.in,</t>
  </si>
  <si>
    <t>210265@iitk.ac.in,</t>
  </si>
  <si>
    <t>210267@iitk.ac.in,</t>
  </si>
  <si>
    <t>210269@iitk.ac.in,</t>
  </si>
  <si>
    <t>210270@iitk.ac.in,</t>
  </si>
  <si>
    <t>210271@iitk.ac.in,</t>
  </si>
  <si>
    <t>210279@iitk.ac.in,</t>
  </si>
  <si>
    <t>210280@iitk.ac.in,</t>
  </si>
  <si>
    <t>210282@iitk.ac.in,</t>
  </si>
  <si>
    <t>210283@iitk.ac.in,</t>
  </si>
  <si>
    <t>210294@iitk.ac.in,</t>
  </si>
  <si>
    <t>210296@iitk.ac.in,</t>
  </si>
  <si>
    <t>210304@iitk.ac.in,</t>
  </si>
  <si>
    <t>210306@iitk.ac.in,</t>
  </si>
  <si>
    <t>210307@iitk.ac.in,</t>
  </si>
  <si>
    <t>210308@iitk.ac.in,</t>
  </si>
  <si>
    <t>210312@iitk.ac.in,</t>
  </si>
  <si>
    <t>210318@iitk.ac.in,</t>
  </si>
  <si>
    <t>210320@iitk.ac.in,</t>
  </si>
  <si>
    <t>210327@iitk.ac.in,</t>
  </si>
  <si>
    <t>210328@iitk.ac.in,</t>
  </si>
  <si>
    <t>210333@iitk.ac.in,</t>
  </si>
  <si>
    <t>210336@iitk.ac.in,</t>
  </si>
  <si>
    <t>210339@iitk.ac.in,</t>
  </si>
  <si>
    <t>210350@iitk.ac.in,</t>
  </si>
  <si>
    <t>210357@iitk.ac.in,</t>
  </si>
  <si>
    <t>210360@iitk.ac.in,</t>
  </si>
  <si>
    <t>210366@iitk.ac.in,</t>
  </si>
  <si>
    <t>210373@iitk.ac.in,</t>
  </si>
  <si>
    <t>210375@iitk.ac.in,</t>
  </si>
  <si>
    <t>210381@iitk.ac.in,</t>
  </si>
  <si>
    <t>210382@iitk.ac.in,</t>
  </si>
  <si>
    <t>210385@iitk.ac.in,</t>
  </si>
  <si>
    <t>210387@iitk.ac.in,</t>
  </si>
  <si>
    <t>210390@iitk.ac.in,</t>
  </si>
  <si>
    <t>210391@iitk.ac.in,</t>
  </si>
  <si>
    <t>210397@iitk.ac.in,</t>
  </si>
  <si>
    <t>210401@iitk.ac.in,</t>
  </si>
  <si>
    <t>210403@iitk.ac.in,</t>
  </si>
  <si>
    <t>210404@iitk.ac.in,</t>
  </si>
  <si>
    <t>210406@iitk.ac.in,</t>
  </si>
  <si>
    <t>210408@iitk.ac.in,</t>
  </si>
  <si>
    <t>210411@iitk.ac.in,</t>
  </si>
  <si>
    <t>210414@iitk.ac.in,</t>
  </si>
  <si>
    <t>210422@iitk.ac.in,</t>
  </si>
  <si>
    <t>210426@iitk.ac.in,</t>
  </si>
  <si>
    <t>210428@iitk.ac.in,</t>
  </si>
  <si>
    <t>210430@iitk.ac.in,</t>
  </si>
  <si>
    <t>210438@iitk.ac.in,</t>
  </si>
  <si>
    <t>210440@iitk.ac.in,</t>
  </si>
  <si>
    <t>210441@iitk.ac.in,</t>
  </si>
  <si>
    <t>210442@iitk.ac.in,</t>
  </si>
  <si>
    <t>210444@iitk.ac.in,</t>
  </si>
  <si>
    <t>210447@iitk.ac.in,</t>
  </si>
  <si>
    <t>210451@iitk.ac.in,</t>
  </si>
  <si>
    <t>210452@iitk.ac.in,</t>
  </si>
  <si>
    <t>210455@iitk.ac.in,</t>
  </si>
  <si>
    <t>210456@iitk.ac.in,</t>
  </si>
  <si>
    <t>210458@iitk.ac.in,</t>
  </si>
  <si>
    <t>210463@iitk.ac.in,</t>
  </si>
  <si>
    <t>210464@iitk.ac.in,</t>
  </si>
  <si>
    <t>210478@iitk.ac.in,</t>
  </si>
  <si>
    <t>210479@iitk.ac.in,</t>
  </si>
  <si>
    <t>210489@iitk.ac.in,</t>
  </si>
  <si>
    <t>210490@iitk.ac.in,</t>
  </si>
  <si>
    <t>210496@iitk.ac.in,</t>
  </si>
  <si>
    <t>210498@iitk.ac.in,</t>
  </si>
  <si>
    <t>210500@iitk.ac.in,</t>
  </si>
  <si>
    <t>210510@iitk.ac.in,</t>
  </si>
  <si>
    <t>210533@iitk.ac.in,</t>
  </si>
  <si>
    <t>210539@iitk.ac.in,</t>
  </si>
  <si>
    <t>210543@iitk.ac.in,</t>
  </si>
  <si>
    <t>210544@iitk.ac.in,</t>
  </si>
  <si>
    <t>210559@iitk.ac.in,</t>
  </si>
  <si>
    <t>210562@iitk.ac.in,</t>
  </si>
  <si>
    <t>210566@iitk.ac.in,</t>
  </si>
  <si>
    <t>210569@iitk.ac.in,</t>
  </si>
  <si>
    <t>210570@iitk.ac.in,</t>
  </si>
  <si>
    <t>210598@iitk.ac.in,</t>
  </si>
  <si>
    <t>210599@iitk.ac.in,</t>
  </si>
  <si>
    <t>210600@iitk.ac.in,</t>
  </si>
  <si>
    <t>210615@iitk.ac.in,</t>
  </si>
  <si>
    <t>210616@iitk.ac.in,</t>
  </si>
  <si>
    <t>210620@iitk.ac.in,</t>
  </si>
  <si>
    <t>210624@iitk.ac.in,</t>
  </si>
  <si>
    <t>210630@iitk.ac.in,</t>
  </si>
  <si>
    <t>210631@iitk.ac.in,</t>
  </si>
  <si>
    <t>210635@iitk.ac.in,</t>
  </si>
  <si>
    <t>210639@iitk.ac.in,</t>
  </si>
  <si>
    <t>210646@iitk.ac.in,</t>
  </si>
  <si>
    <t>210648@iitk.ac.in,</t>
  </si>
  <si>
    <t>210651@iitk.ac.in,</t>
  </si>
  <si>
    <t>210668@iitk.ac.in,</t>
  </si>
  <si>
    <t>210673@iitk.ac.in,</t>
  </si>
  <si>
    <t>210677@iitk.ac.in,</t>
  </si>
  <si>
    <t>210679@iitk.ac.in,</t>
  </si>
  <si>
    <t>210681@iitk.ac.in,</t>
  </si>
  <si>
    <t>210683@iitk.ac.in,</t>
  </si>
  <si>
    <t>210692@iitk.ac.in,</t>
  </si>
  <si>
    <t>210693@iitk.ac.in,</t>
  </si>
  <si>
    <t>210694@iitk.ac.in,</t>
  </si>
  <si>
    <t>210704@iitk.ac.in,</t>
  </si>
  <si>
    <t>210706@iitk.ac.in,</t>
  </si>
  <si>
    <t>210707@iitk.ac.in,</t>
  </si>
  <si>
    <t>210710@iitk.ac.in,</t>
  </si>
  <si>
    <t>210719@iitk.ac.in,</t>
  </si>
  <si>
    <t>210721@iitk.ac.in,</t>
  </si>
  <si>
    <t>210722@iitk.ac.in,</t>
  </si>
  <si>
    <t>210724@iitk.ac.in,</t>
  </si>
  <si>
    <t>210741@iitk.ac.in,</t>
  </si>
  <si>
    <t>210745@iitk.ac.in,</t>
  </si>
  <si>
    <t>210746@iitk.ac.in,</t>
  </si>
  <si>
    <t>210747@iitk.ac.in,</t>
  </si>
  <si>
    <t>210758@iitk.ac.in,</t>
  </si>
  <si>
    <t>210763@iitk.ac.in,</t>
  </si>
  <si>
    <t>210764@iitk.ac.in,</t>
  </si>
  <si>
    <t>210785@iitk.ac.in,</t>
  </si>
  <si>
    <t>210789@iitk.ac.in,</t>
  </si>
  <si>
    <t>210790@iitk.ac.in,</t>
  </si>
  <si>
    <t>210795@iitk.ac.in,</t>
  </si>
  <si>
    <t>210797@iitk.ac.in,</t>
  </si>
  <si>
    <t>210802@iitk.ac.in,</t>
  </si>
  <si>
    <t>210803@iitk.ac.in,</t>
  </si>
  <si>
    <t>210804@iitk.ac.in,</t>
  </si>
  <si>
    <t>210807@iitk.ac.in,</t>
  </si>
  <si>
    <t>210809@iitk.ac.in,</t>
  </si>
  <si>
    <t>210812@iitk.ac.in,</t>
  </si>
  <si>
    <t>210816@iitk.ac.in,</t>
  </si>
  <si>
    <t>210825@iitk.ac.in,</t>
  </si>
  <si>
    <t>210830@iitk.ac.in,</t>
  </si>
  <si>
    <t>210833@iitk.ac.in,</t>
  </si>
  <si>
    <t>210839@iitk.ac.in,</t>
  </si>
  <si>
    <t>210841@iitk.ac.in,</t>
  </si>
  <si>
    <t>210843@iitk.ac.in,</t>
  </si>
  <si>
    <t>210845@iitk.ac.in,</t>
  </si>
  <si>
    <t>210848@iitk.ac.in,</t>
  </si>
  <si>
    <t>210854@iitk.ac.in,</t>
  </si>
  <si>
    <t>210855@iitk.ac.in,</t>
  </si>
  <si>
    <t>210857@iitk.ac.in,</t>
  </si>
  <si>
    <t>210864@iitk.ac.in,</t>
  </si>
  <si>
    <t>210870@iitk.ac.in,</t>
  </si>
  <si>
    <t>210875@iitk.ac.in,</t>
  </si>
  <si>
    <t>210878@iitk.ac.in,</t>
  </si>
  <si>
    <t>210881@iitk.ac.in,</t>
  </si>
  <si>
    <t>210883@iitk.ac.in,</t>
  </si>
  <si>
    <t>210884@iitk.ac.in,</t>
  </si>
  <si>
    <t>210886@iitk.ac.in,</t>
  </si>
  <si>
    <t>210887@iitk.ac.in,</t>
  </si>
  <si>
    <t>210890@iitk.ac.in,</t>
  </si>
  <si>
    <t>210891@iitk.ac.in,</t>
  </si>
  <si>
    <t>210896@iitk.ac.in,</t>
  </si>
  <si>
    <t>210897@iitk.ac.in,</t>
  </si>
  <si>
    <t>210898@iitk.ac.in,</t>
  </si>
  <si>
    <t>210903@iitk.ac.in,</t>
  </si>
  <si>
    <t>210906@iitk.ac.in,</t>
  </si>
  <si>
    <t>210908@iitk.ac.in,</t>
  </si>
  <si>
    <t>210934@iitk.ac.in,</t>
  </si>
  <si>
    <t>210936@iitk.ac.in,</t>
  </si>
  <si>
    <t>210940@iitk.ac.in,</t>
  </si>
  <si>
    <t>210942@iitk.ac.in,</t>
  </si>
  <si>
    <t>210943@iitk.ac.in,</t>
  </si>
  <si>
    <t>210944@iitk.ac.in,</t>
  </si>
  <si>
    <t>210947@iitk.ac.in,</t>
  </si>
  <si>
    <t>210948@iitk.ac.in,</t>
  </si>
  <si>
    <t>210950@iitk.ac.in,</t>
  </si>
  <si>
    <t>210952@iitk.ac.in,</t>
  </si>
  <si>
    <t>210955@iitk.ac.in,</t>
  </si>
  <si>
    <t>210973@iitk.ac.in,</t>
  </si>
  <si>
    <t>210980@iitk.ac.in,</t>
  </si>
  <si>
    <t>210981@iitk.ac.in,</t>
  </si>
  <si>
    <t>210994@iitk.ac.in,</t>
  </si>
  <si>
    <t>210996@iitk.ac.in,</t>
  </si>
  <si>
    <t>211008@iitk.ac.in,</t>
  </si>
  <si>
    <t>211009@iitk.ac.in,</t>
  </si>
  <si>
    <t>211018@iitk.ac.in,</t>
  </si>
  <si>
    <t>211027@iitk.ac.in,</t>
  </si>
  <si>
    <t>211028@iitk.ac.in,</t>
  </si>
  <si>
    <t>211032@iitk.ac.in,</t>
  </si>
  <si>
    <t>211034@iitk.ac.in,</t>
  </si>
  <si>
    <t>211039@iitk.ac.in,</t>
  </si>
  <si>
    <t>211047@iitk.ac.in,</t>
  </si>
  <si>
    <t>211053@iitk.ac.in,</t>
  </si>
  <si>
    <t>211057@iitk.ac.in,</t>
  </si>
  <si>
    <t>211063@iitk.ac.in,</t>
  </si>
  <si>
    <t>211066@iitk.ac.in,</t>
  </si>
  <si>
    <t>211067@iitk.ac.in,</t>
  </si>
  <si>
    <t>211069@iitk.ac.in,</t>
  </si>
  <si>
    <t>211071@iitk.ac.in,</t>
  </si>
  <si>
    <t>211073@iitk.ac.in,</t>
  </si>
  <si>
    <t>211074@iitk.ac.in,</t>
  </si>
  <si>
    <t>211076@iitk.ac.in,</t>
  </si>
  <si>
    <t>211078@iitk.ac.in,</t>
  </si>
  <si>
    <t>211079@iitk.ac.in,</t>
  </si>
  <si>
    <t>211088@iitk.ac.in,</t>
  </si>
  <si>
    <t>211098@iitk.ac.in,</t>
  </si>
  <si>
    <t>211110@iitk.ac.in,</t>
  </si>
  <si>
    <t>211111@iitk.ac.in,</t>
  </si>
  <si>
    <t>211113@iitk.ac.in,</t>
  </si>
  <si>
    <t>211114@iitk.ac.in,</t>
  </si>
  <si>
    <t>211116@iitk.ac.in,</t>
  </si>
  <si>
    <t>211121@iitk.ac.in,</t>
  </si>
  <si>
    <t>211132@iitk.ac.in,</t>
  </si>
  <si>
    <t>211133@iitk.ac.in,</t>
  </si>
  <si>
    <t>211135@iitk.ac.in,</t>
  </si>
  <si>
    <t>211139@iitk.ac.in,</t>
  </si>
  <si>
    <t>211143@iitk.ac.in,</t>
  </si>
  <si>
    <t>211152@iitk.ac.in,</t>
  </si>
  <si>
    <t>211153@iitk.ac.in,</t>
  </si>
  <si>
    <t>211158@iitk.ac.in,</t>
  </si>
  <si>
    <t>211160@iitk.ac.in,</t>
  </si>
  <si>
    <t>211165@iitk.ac.in,</t>
  </si>
  <si>
    <t>211171@iitk.ac.in,</t>
  </si>
  <si>
    <t>211172@iitk.ac.in,</t>
  </si>
  <si>
    <t>211177@iitk.ac.in,</t>
  </si>
  <si>
    <t>211179@iitk.ac.in,</t>
  </si>
  <si>
    <t>211185@iitk.ac.in,</t>
  </si>
  <si>
    <t>211187@iitk.ac.in,</t>
  </si>
  <si>
    <t>211189@iitk.ac.in,</t>
  </si>
  <si>
    <t>211195@iitk.ac.in,</t>
  </si>
  <si>
    <t>211196@iitk.ac.in,</t>
  </si>
  <si>
    <t>211260@iitk.ac.in,</t>
  </si>
  <si>
    <t>211281@iitk.ac.in,</t>
  </si>
  <si>
    <t>211282@iitk.ac.in,</t>
  </si>
  <si>
    <t>211297@iitk.ac.in,</t>
  </si>
  <si>
    <t>211298@iitk.ac.in,</t>
  </si>
  <si>
    <t>211310@iitk.ac.in,</t>
  </si>
  <si>
    <t>211349@iitk.ac.in,</t>
  </si>
  <si>
    <t>211355@iitk.ac.in,</t>
  </si>
  <si>
    <t>211361@iitk.ac.in,</t>
  </si>
  <si>
    <t>211395@iitk.ac.in,</t>
  </si>
  <si>
    <t>211416@iitk.ac.in,</t>
  </si>
  <si>
    <t>211446@iitk.ac.in,</t>
  </si>
  <si>
    <t>211447@iitk.ac.in,</t>
  </si>
  <si>
    <t>220001@iitk.ac.in,</t>
  </si>
  <si>
    <t>220003@iitk.ac.in,</t>
  </si>
  <si>
    <t>220020@iitk.ac.in,</t>
  </si>
  <si>
    <t>220021@iitk.ac.in,</t>
  </si>
  <si>
    <t>220022@iitk.ac.in,</t>
  </si>
  <si>
    <t>220023@iitk.ac.in,</t>
  </si>
  <si>
    <t>220025@iitk.ac.in,</t>
  </si>
  <si>
    <t>220026@iitk.ac.in,</t>
  </si>
  <si>
    <t>220029@iitk.ac.in,</t>
  </si>
  <si>
    <t>220032@iitk.ac.in,</t>
  </si>
  <si>
    <t>220038@iitk.ac.in,</t>
  </si>
  <si>
    <t>220040@iitk.ac.in,</t>
  </si>
  <si>
    <t>220041@iitk.ac.in,</t>
  </si>
  <si>
    <t>220042@iitk.ac.in,</t>
  </si>
  <si>
    <t>220044@iitk.ac.in,</t>
  </si>
  <si>
    <t>220051@iitk.ac.in,</t>
  </si>
  <si>
    <t>220053@iitk.ac.in,</t>
  </si>
  <si>
    <t>220057@iitk.ac.in,</t>
  </si>
  <si>
    <t>220065@iitk.ac.in,</t>
  </si>
  <si>
    <t>220068@iitk.ac.in,</t>
  </si>
  <si>
    <t>220069@iitk.ac.in,</t>
  </si>
  <si>
    <t>220074@iitk.ac.in,</t>
  </si>
  <si>
    <t>220077@iitk.ac.in,</t>
  </si>
  <si>
    <t>220080@iitk.ac.in,</t>
  </si>
  <si>
    <t>220081@iitk.ac.in,</t>
  </si>
  <si>
    <t>220088@iitk.ac.in,</t>
  </si>
  <si>
    <t>220099@iitk.ac.in,</t>
  </si>
  <si>
    <t>220100@iitk.ac.in,</t>
  </si>
  <si>
    <t>220101@iitk.ac.in,</t>
  </si>
  <si>
    <t>220103@iitk.ac.in,</t>
  </si>
  <si>
    <t>220106@iitk.ac.in,</t>
  </si>
  <si>
    <t>220109@iitk.ac.in,</t>
  </si>
  <si>
    <t>220113@iitk.ac.in,</t>
  </si>
  <si>
    <t>220114@iitk.ac.in,</t>
  </si>
  <si>
    <t>220116@iitk.ac.in,</t>
  </si>
  <si>
    <t>220120@iitk.ac.in,</t>
  </si>
  <si>
    <t>220121@iitk.ac.in,</t>
  </si>
  <si>
    <t>220122@iitk.ac.in,</t>
  </si>
  <si>
    <t>220126@iitk.ac.in,</t>
  </si>
  <si>
    <t>220127@iitk.ac.in,</t>
  </si>
  <si>
    <t>220130@iitk.ac.in,</t>
  </si>
  <si>
    <t>220131@iitk.ac.in,</t>
  </si>
  <si>
    <t>220159@iitk.ac.in,</t>
  </si>
  <si>
    <t>220160@iitk.ac.in,</t>
  </si>
  <si>
    <t>220163@iitk.ac.in,</t>
  </si>
  <si>
    <t>220166@iitk.ac.in,</t>
  </si>
  <si>
    <t>220167@iitk.ac.in,</t>
  </si>
  <si>
    <t>220184@iitk.ac.in,</t>
  </si>
  <si>
    <t>220186@iitk.ac.in,</t>
  </si>
  <si>
    <t>220192@iitk.ac.in,</t>
  </si>
  <si>
    <t>220196@iitk.ac.in,</t>
  </si>
  <si>
    <t>220197@iitk.ac.in,</t>
  </si>
  <si>
    <t>220198@iitk.ac.in,</t>
  </si>
  <si>
    <t>220200@iitk.ac.in,</t>
  </si>
  <si>
    <t>220202@iitk.ac.in,</t>
  </si>
  <si>
    <t>220203@iitk.ac.in,</t>
  </si>
  <si>
    <t>220204@iitk.ac.in,</t>
  </si>
  <si>
    <t>220205@iitk.ac.in,</t>
  </si>
  <si>
    <t>220222@iitk.ac.in,</t>
  </si>
  <si>
    <t>220233@iitk.ac.in,</t>
  </si>
  <si>
    <t>220239@iitk.ac.in,</t>
  </si>
  <si>
    <t>220249@iitk.ac.in,</t>
  </si>
  <si>
    <t>220257@iitk.ac.in,</t>
  </si>
  <si>
    <t>220259@iitk.ac.in,</t>
  </si>
  <si>
    <t>220264@iitk.ac.in,</t>
  </si>
  <si>
    <t>220265@iitk.ac.in,</t>
  </si>
  <si>
    <t>220271@iitk.ac.in,</t>
  </si>
  <si>
    <t>220278@iitk.ac.in,</t>
  </si>
  <si>
    <t>220283@iitk.ac.in,</t>
  </si>
  <si>
    <t>220287@iitk.ac.in,</t>
  </si>
  <si>
    <t>220290@iitk.ac.in,</t>
  </si>
  <si>
    <t>220291@iitk.ac.in,</t>
  </si>
  <si>
    <t>220296@iitk.ac.in,</t>
  </si>
  <si>
    <t>220304@iitk.ac.in,</t>
  </si>
  <si>
    <t>220307@iitk.ac.in,</t>
  </si>
  <si>
    <t>220308@iitk.ac.in,</t>
  </si>
  <si>
    <t>220309@iitk.ac.in,</t>
  </si>
  <si>
    <t>220319@iitk.ac.in,</t>
  </si>
  <si>
    <t>220321@iitk.ac.in,</t>
  </si>
  <si>
    <t>220322@iitk.ac.in,</t>
  </si>
  <si>
    <t>220325@iitk.ac.in,</t>
  </si>
  <si>
    <t>220331@iitk.ac.in,</t>
  </si>
  <si>
    <t>220332@iitk.ac.in,</t>
  </si>
  <si>
    <t>220340@iitk.ac.in,</t>
  </si>
  <si>
    <t>220342@iitk.ac.in,</t>
  </si>
  <si>
    <t>220343@iitk.ac.in,</t>
  </si>
  <si>
    <t>220344@iitk.ac.in,</t>
  </si>
  <si>
    <t>220356@iitk.ac.in,</t>
  </si>
  <si>
    <t>220358@iitk.ac.in,</t>
  </si>
  <si>
    <t>220366@iitk.ac.in,</t>
  </si>
  <si>
    <t>220369@iitk.ac.in,</t>
  </si>
  <si>
    <t>220371@iitk.ac.in,</t>
  </si>
  <si>
    <t>220378@iitk.ac.in,</t>
  </si>
  <si>
    <t>220382@iitk.ac.in,</t>
  </si>
  <si>
    <t>220384@iitk.ac.in,</t>
  </si>
  <si>
    <t>220386@iitk.ac.in,</t>
  </si>
  <si>
    <t>220398@iitk.ac.in,</t>
  </si>
  <si>
    <t>220405@iitk.ac.in,</t>
  </si>
  <si>
    <t>220406@iitk.ac.in,</t>
  </si>
  <si>
    <t>220409@iitk.ac.in,</t>
  </si>
  <si>
    <t>220418@iitk.ac.in,</t>
  </si>
  <si>
    <t>220423@iitk.ac.in,</t>
  </si>
  <si>
    <t>220425@iitk.ac.in,</t>
  </si>
  <si>
    <t>220426@iitk.ac.in,</t>
  </si>
  <si>
    <t>220428@iitk.ac.in,</t>
  </si>
  <si>
    <t>220429@iitk.ac.in,</t>
  </si>
  <si>
    <t>220431@iitk.ac.in,</t>
  </si>
  <si>
    <t>220433@iitk.ac.in,</t>
  </si>
  <si>
    <t>220442@iitk.ac.in,</t>
  </si>
  <si>
    <t>220449@iitk.ac.in,</t>
  </si>
  <si>
    <t>220454@iitk.ac.in,</t>
  </si>
  <si>
    <t>220461@iitk.ac.in,</t>
  </si>
  <si>
    <t>220462@iitk.ac.in,</t>
  </si>
  <si>
    <t>220470@iitk.ac.in,</t>
  </si>
  <si>
    <t>220472@iitk.ac.in,</t>
  </si>
  <si>
    <t>220475@iitk.ac.in,</t>
  </si>
  <si>
    <t>220481@iitk.ac.in,</t>
  </si>
  <si>
    <t>220485@iitk.ac.in,</t>
  </si>
  <si>
    <t>220488@iitk.ac.in,</t>
  </si>
  <si>
    <t>220491@iitk.ac.in,</t>
  </si>
  <si>
    <t>220493@iitk.ac.in,</t>
  </si>
  <si>
    <t>220495@iitk.ac.in,</t>
  </si>
  <si>
    <t>220502@iitk.ac.in,</t>
  </si>
  <si>
    <t>220503@iitk.ac.in,</t>
  </si>
  <si>
    <t>220504@iitk.ac.in,</t>
  </si>
  <si>
    <t>220513@iitk.ac.in,</t>
  </si>
  <si>
    <t>220519@iitk.ac.in,</t>
  </si>
  <si>
    <t>220520@iitk.ac.in,</t>
  </si>
  <si>
    <t>220522@iitk.ac.in,</t>
  </si>
  <si>
    <t>220538@iitk.ac.in,</t>
  </si>
  <si>
    <t>220542@iitk.ac.in,</t>
  </si>
  <si>
    <t>220548@iitk.ac.in,</t>
  </si>
  <si>
    <t>220556@iitk.ac.in,</t>
  </si>
  <si>
    <t>220559@iitk.ac.in,</t>
  </si>
  <si>
    <t>220569@iitk.ac.in,</t>
  </si>
  <si>
    <t>220572@iitk.ac.in,</t>
  </si>
  <si>
    <t>220574@iitk.ac.in,</t>
  </si>
  <si>
    <t>220576@iitk.ac.in,</t>
  </si>
  <si>
    <t>220586@iitk.ac.in,</t>
  </si>
  <si>
    <t>220590@iitk.ac.in,</t>
  </si>
  <si>
    <t>220594@iitk.ac.in,</t>
  </si>
  <si>
    <t>220596@iitk.ac.in,</t>
  </si>
  <si>
    <t>220604@iitk.ac.in,</t>
  </si>
  <si>
    <t>220608@iitk.ac.in,</t>
  </si>
  <si>
    <t>220612@iitk.ac.in,</t>
  </si>
  <si>
    <t>220615@iitk.ac.in,</t>
  </si>
  <si>
    <t>220620@iitk.ac.in,</t>
  </si>
  <si>
    <t>220624@iitk.ac.in,</t>
  </si>
  <si>
    <t>220625@iitk.ac.in,</t>
  </si>
  <si>
    <t>220627@iitk.ac.in,</t>
  </si>
  <si>
    <t>220644@iitk.ac.in,</t>
  </si>
  <si>
    <t>220649@iitk.ac.in,</t>
  </si>
  <si>
    <t>220651@iitk.ac.in,</t>
  </si>
  <si>
    <t>220653@iitk.ac.in,</t>
  </si>
  <si>
    <t>220655@iitk.ac.in,</t>
  </si>
  <si>
    <t>220659@iitk.ac.in,</t>
  </si>
  <si>
    <t>220661@iitk.ac.in,</t>
  </si>
  <si>
    <t>220663@iitk.ac.in,</t>
  </si>
  <si>
    <t>220667@iitk.ac.in,</t>
  </si>
  <si>
    <t>220670@iitk.ac.in,</t>
  </si>
  <si>
    <t>220676@iitk.ac.in,</t>
  </si>
  <si>
    <t>220677@iitk.ac.in,</t>
  </si>
  <si>
    <t>220678@iitk.ac.in,</t>
  </si>
  <si>
    <t>220686@iitk.ac.in,</t>
  </si>
  <si>
    <t>220705@iitk.ac.in,</t>
  </si>
  <si>
    <t>220707@iitk.ac.in,</t>
  </si>
  <si>
    <t>220710@iitk.ac.in,</t>
  </si>
  <si>
    <t>220718@iitk.ac.in,</t>
  </si>
  <si>
    <t>220725@iitk.ac.in,</t>
  </si>
  <si>
    <t>220729@iitk.ac.in,</t>
  </si>
  <si>
    <t>220735@iitk.ac.in,</t>
  </si>
  <si>
    <t>220738@iitk.ac.in,</t>
  </si>
  <si>
    <t>220739@iitk.ac.in,</t>
  </si>
  <si>
    <t>220741@iitk.ac.in,</t>
  </si>
  <si>
    <t>220746@iitk.ac.in,</t>
  </si>
  <si>
    <t>220756@iitk.ac.in,</t>
  </si>
  <si>
    <t>220758@iitk.ac.in,</t>
  </si>
  <si>
    <t>220763@iitk.ac.in,</t>
  </si>
  <si>
    <t>220767@iitk.ac.in,</t>
  </si>
  <si>
    <t>220772@iitk.ac.in,</t>
  </si>
  <si>
    <t>220775@iitk.ac.in,</t>
  </si>
  <si>
    <t>220781@iitk.ac.in,</t>
  </si>
  <si>
    <t>220788@iitk.ac.in,</t>
  </si>
  <si>
    <t>220792@iitk.ac.in,</t>
  </si>
  <si>
    <t>220798@iitk.ac.in,</t>
  </si>
  <si>
    <t>220799@iitk.ac.in,</t>
  </si>
  <si>
    <t>220803@iitk.ac.in,</t>
  </si>
  <si>
    <t>220804@iitk.ac.in,</t>
  </si>
  <si>
    <t>220819@iitk.ac.in,</t>
  </si>
  <si>
    <t>220824@iitk.ac.in,</t>
  </si>
  <si>
    <t>220828@iitk.ac.in,</t>
  </si>
  <si>
    <t>220839@iitk.ac.in,</t>
  </si>
  <si>
    <t>220842@iitk.ac.in,</t>
  </si>
  <si>
    <t>220843@iitk.ac.in,</t>
  </si>
  <si>
    <t>220854@iitk.ac.in,</t>
  </si>
  <si>
    <t>220855@iitk.ac.in,</t>
  </si>
  <si>
    <t>220858@iitk.ac.in,</t>
  </si>
  <si>
    <t>220859@iitk.ac.in,</t>
  </si>
  <si>
    <t>220864@iitk.ac.in,</t>
  </si>
  <si>
    <t>220865@iitk.ac.in,</t>
  </si>
  <si>
    <t>220868@iitk.ac.in,</t>
  </si>
  <si>
    <t>220869@iitk.ac.in,</t>
  </si>
  <si>
    <t>220874@iitk.ac.in,</t>
  </si>
  <si>
    <t>220878@iitk.ac.in,</t>
  </si>
  <si>
    <t>220879@iitk.ac.in,</t>
  </si>
  <si>
    <t>220886@iitk.ac.in,</t>
  </si>
  <si>
    <t>220887@iitk.ac.in,</t>
  </si>
  <si>
    <t>220905@iitk.ac.in,</t>
  </si>
  <si>
    <t>220906@iitk.ac.in,</t>
  </si>
  <si>
    <t>220908@iitk.ac.in,</t>
  </si>
  <si>
    <t>220912@iitk.ac.in,</t>
  </si>
  <si>
    <t>220916@iitk.ac.in,</t>
  </si>
  <si>
    <t>220917@iitk.ac.in,</t>
  </si>
  <si>
    <t>220918@iitk.ac.in,</t>
  </si>
  <si>
    <t>220920@iitk.ac.in,</t>
  </si>
  <si>
    <t>220923@iitk.ac.in,</t>
  </si>
  <si>
    <t>220927@iitk.ac.in,</t>
  </si>
  <si>
    <t>220930@iitk.ac.in,</t>
  </si>
  <si>
    <t>220932@iitk.ac.in,</t>
  </si>
  <si>
    <t>220937@iitk.ac.in,</t>
  </si>
  <si>
    <t>220939@iitk.ac.in,</t>
  </si>
  <si>
    <t>220943@iitk.ac.in,</t>
  </si>
  <si>
    <t>220946@iitk.ac.in,</t>
  </si>
  <si>
    <t>220947@iitk.ac.in,</t>
  </si>
  <si>
    <t>220950@iitk.ac.in,</t>
  </si>
  <si>
    <t>220961@iitk.ac.in,</t>
  </si>
  <si>
    <t>220964@iitk.ac.in,</t>
  </si>
  <si>
    <t>220968@iitk.ac.in,</t>
  </si>
  <si>
    <t>220969@iitk.ac.in,</t>
  </si>
  <si>
    <t>220974@iitk.ac.in,</t>
  </si>
  <si>
    <t>220976@iitk.ac.in,</t>
  </si>
  <si>
    <t>220977@iitk.ac.in,</t>
  </si>
  <si>
    <t>220982@iitk.ac.in,</t>
  </si>
  <si>
    <t>220988@iitk.ac.in,</t>
  </si>
  <si>
    <t>220991@iitk.ac.in,</t>
  </si>
  <si>
    <t>220996@iitk.ac.in,</t>
  </si>
  <si>
    <t>220997@iitk.ac.in,</t>
  </si>
  <si>
    <t>221002@iitk.ac.in,</t>
  </si>
  <si>
    <t>221003@iitk.ac.in,</t>
  </si>
  <si>
    <t>221013@iitk.ac.in,</t>
  </si>
  <si>
    <t>221016@iitk.ac.in,</t>
  </si>
  <si>
    <t>221024@iitk.ac.in,</t>
  </si>
  <si>
    <t>221026@iitk.ac.in,</t>
  </si>
  <si>
    <t>221031@iitk.ac.in,</t>
  </si>
  <si>
    <t>221032@iitk.ac.in,</t>
  </si>
  <si>
    <t>221033@iitk.ac.in,</t>
  </si>
  <si>
    <t>221034@iitk.ac.in,</t>
  </si>
  <si>
    <t>221035@iitk.ac.in,</t>
  </si>
  <si>
    <t>221042@iitk.ac.in,</t>
  </si>
  <si>
    <t>221043@iitk.ac.in,</t>
  </si>
  <si>
    <t>221044@iitk.ac.in,</t>
  </si>
  <si>
    <t>221049@iitk.ac.in,</t>
  </si>
  <si>
    <t>221050@iitk.ac.in,</t>
  </si>
  <si>
    <t>221055@iitk.ac.in,</t>
  </si>
  <si>
    <t>221057@iitk.ac.in,</t>
  </si>
  <si>
    <t>221065@iitk.ac.in,</t>
  </si>
  <si>
    <t>221070@iitk.ac.in,</t>
  </si>
  <si>
    <t>221079@iitk.ac.in,</t>
  </si>
  <si>
    <t>221084@iitk.ac.in,</t>
  </si>
  <si>
    <t>221085@iitk.ac.in,</t>
  </si>
  <si>
    <t>221091@iitk.ac.in,</t>
  </si>
  <si>
    <t>221102@iitk.ac.in,</t>
  </si>
  <si>
    <t>221114@iitk.ac.in,</t>
  </si>
  <si>
    <t>221117@iitk.ac.in,</t>
  </si>
  <si>
    <t>221120@iitk.ac.in,</t>
  </si>
  <si>
    <t>221124@iitk.ac.in,</t>
  </si>
  <si>
    <t>221128@iitk.ac.in,</t>
  </si>
  <si>
    <t>221130@iitk.ac.in,</t>
  </si>
  <si>
    <t>221135@iitk.ac.in,</t>
  </si>
  <si>
    <t>221136@iitk.ac.in,</t>
  </si>
  <si>
    <t>221141@iitk.ac.in,</t>
  </si>
  <si>
    <t>221144@iitk.ac.in,</t>
  </si>
  <si>
    <t>221147@iitk.ac.in,</t>
  </si>
  <si>
    <t>221149@iitk.ac.in,</t>
  </si>
  <si>
    <t>221150@iitk.ac.in,</t>
  </si>
  <si>
    <t>221151@iitk.ac.in,</t>
  </si>
  <si>
    <t>221170@iitk.ac.in,</t>
  </si>
  <si>
    <t>221172@iitk.ac.in,</t>
  </si>
  <si>
    <t>221178@iitk.ac.in,</t>
  </si>
  <si>
    <t>221179@iitk.ac.in,</t>
  </si>
  <si>
    <t>221181@iitk.ac.in,</t>
  </si>
  <si>
    <t>221188@iitk.ac.in,</t>
  </si>
  <si>
    <t>221190@iitk.ac.in,</t>
  </si>
  <si>
    <t>221193@iitk.ac.in,</t>
  </si>
  <si>
    <t>221194@iitk.ac.in,</t>
  </si>
  <si>
    <t>221200@iitk.ac.in,</t>
  </si>
  <si>
    <t>221204@iitk.ac.in,</t>
  </si>
  <si>
    <t>221205@iitk.ac.in,</t>
  </si>
  <si>
    <t>221207@iitk.ac.in,</t>
  </si>
  <si>
    <t>221209@iitk.ac.in,</t>
  </si>
  <si>
    <t>221216@iitk.ac.in,</t>
  </si>
  <si>
    <t>221221@iitk.ac.in,</t>
  </si>
  <si>
    <t>221223@iitk.ac.in,</t>
  </si>
  <si>
    <t>221228@iitk.ac.in,</t>
  </si>
  <si>
    <t>221231@iitk.ac.in,</t>
  </si>
  <si>
    <t>15103274@iitk.ac.in,</t>
  </si>
  <si>
    <t>17917754@iitk.ac.in,</t>
  </si>
  <si>
    <t>21105021@iitk.ac.in,</t>
  </si>
  <si>
    <t>21105093@iitk.ac.in,</t>
  </si>
  <si>
    <t>21116007@iitk.ac.in,</t>
  </si>
  <si>
    <t>22101051@iitk.ac.in,</t>
  </si>
  <si>
    <t>22103268@iitk.ac.in,</t>
  </si>
  <si>
    <t>22103277@iitk.ac.in,</t>
  </si>
  <si>
    <t>22105068@iitk.ac.in,</t>
  </si>
  <si>
    <t>22105078@iitk.ac.in,</t>
  </si>
  <si>
    <t>22105274@iitk.ac.in,</t>
  </si>
  <si>
    <t>22114026@iitk.ac.in,</t>
  </si>
  <si>
    <t>22114030@iitk.ac.in,</t>
  </si>
  <si>
    <t>231000610@iitk.ac.in,</t>
  </si>
  <si>
    <t>231000611@iitk.ac.in,</t>
  </si>
  <si>
    <t>231000617@iitk.ac.in,</t>
  </si>
  <si>
    <t>231010601@iitk.ac.in,</t>
  </si>
  <si>
    <t>231010602@iitk.ac.in,</t>
  </si>
  <si>
    <t>231010603@iitk.ac.in,</t>
  </si>
  <si>
    <t>231010605@iitk.ac.in,</t>
  </si>
  <si>
    <t>231010608@iitk.ac.in,</t>
  </si>
  <si>
    <t>231010609@iitk.ac.in,</t>
  </si>
  <si>
    <t>231010610@iitk.ac.in,</t>
  </si>
  <si>
    <t>231010616@iitk.ac.in,</t>
  </si>
  <si>
    <t>231010619@iitk.ac.in,</t>
  </si>
  <si>
    <t>231020602@iitk.ac.in,</t>
  </si>
  <si>
    <t>231020603@iitk.ac.in,</t>
  </si>
  <si>
    <t>231020604@iitk.ac.in,</t>
  </si>
  <si>
    <t>231020606@iitk.ac.in,</t>
  </si>
  <si>
    <t>231020610@iitk.ac.in,</t>
  </si>
  <si>
    <t>231030601@iitk.ac.in,</t>
  </si>
  <si>
    <t>231030602@iitk.ac.in,</t>
  </si>
  <si>
    <t>231030603@iitk.ac.in,</t>
  </si>
  <si>
    <t>231030604@iitk.ac.in,</t>
  </si>
  <si>
    <t>231030610@iitk.ac.in,</t>
  </si>
  <si>
    <t>231030611@iitk.ac.in,</t>
  </si>
  <si>
    <t>231030612@iitk.ac.in,</t>
  </si>
  <si>
    <t>231030613@iitk.ac.in,</t>
  </si>
  <si>
    <t>231040601@iitk.ac.in,</t>
  </si>
  <si>
    <t>231040602@iitk.ac.in,</t>
  </si>
  <si>
    <t>231040604@iitk.ac.in,</t>
  </si>
  <si>
    <t>231040605@iitk.ac.in,</t>
  </si>
  <si>
    <t>231040606@iitk.ac.in,</t>
  </si>
  <si>
    <t>231040609@iitk.ac.in,</t>
  </si>
  <si>
    <t>231040612@iitk.ac.in,</t>
  </si>
  <si>
    <t>231040614@iitk.ac.in,</t>
  </si>
  <si>
    <t>231040615@iitk.ac.in,</t>
  </si>
  <si>
    <t>231040617@iitk.ac.in,</t>
  </si>
  <si>
    <t>231040618@iitk.ac.in,</t>
  </si>
  <si>
    <t>231040619@iitk.ac.in,</t>
  </si>
  <si>
    <t>231040620@iitk.ac.in,</t>
  </si>
  <si>
    <t>231040621@iitk.ac.in,</t>
  </si>
  <si>
    <t>231050601@iitk.ac.in,</t>
  </si>
  <si>
    <t>231050602@iitk.ac.in,</t>
  </si>
  <si>
    <t>231050604@iitk.ac.in,</t>
  </si>
  <si>
    <t>231050605@iitk.ac.in,</t>
  </si>
  <si>
    <t>231050607@iitk.ac.in,</t>
  </si>
  <si>
    <t>231050608@iitk.ac.in,</t>
  </si>
  <si>
    <t>231050609@iitk.ac.in,</t>
  </si>
  <si>
    <t>231050610@iitk.ac.in,</t>
  </si>
  <si>
    <t>231050612@iitk.ac.in,</t>
  </si>
  <si>
    <t>231050614@iitk.ac.in,</t>
  </si>
  <si>
    <t>231050615@iitk.ac.in,</t>
  </si>
  <si>
    <t>231050617@iitk.ac.in,</t>
  </si>
  <si>
    <t>231050618@iitk.ac.in,</t>
  </si>
  <si>
    <t>231050619@iitk.ac.in,</t>
  </si>
  <si>
    <t>231050620@iitk.ac.in,</t>
  </si>
  <si>
    <t>231050621@iitk.ac.in,</t>
  </si>
  <si>
    <t>231050622@iitk.ac.in,</t>
  </si>
  <si>
    <t>231050623@iitk.ac.in,</t>
  </si>
  <si>
    <t>231050624@iitk.ac.in,</t>
  </si>
  <si>
    <t>231050625@iitk.ac.in,</t>
  </si>
  <si>
    <t>231050626@iitk.ac.in,</t>
  </si>
  <si>
    <t>231050628@iitk.ac.in,</t>
  </si>
  <si>
    <t>231060602@iitk.ac.in,</t>
  </si>
  <si>
    <t>231060604@iitk.ac.in,</t>
  </si>
  <si>
    <t>231060605@iitk.ac.in,</t>
  </si>
  <si>
    <t>231060606@iitk.ac.in,</t>
  </si>
  <si>
    <t>231060607@iitk.ac.in,</t>
  </si>
  <si>
    <t>231070601@iitk.ac.in,</t>
  </si>
  <si>
    <t>231070602@iitk.ac.in,</t>
  </si>
  <si>
    <t>231070603@iitk.ac.in,</t>
  </si>
  <si>
    <t>231070604@iitk.ac.in,</t>
  </si>
  <si>
    <t>231070606@iitk.ac.in,</t>
  </si>
  <si>
    <t>231070607@iitk.ac.in,</t>
  </si>
  <si>
    <t>231070608@iitk.ac.in,</t>
  </si>
  <si>
    <t>231070610@iitk.ac.in,</t>
  </si>
  <si>
    <t>231070620@iitk.ac.in,</t>
  </si>
  <si>
    <t>231070624@iitk.ac.in,</t>
  </si>
  <si>
    <t>231070628@iitk.ac.in,</t>
  </si>
  <si>
    <t>231070629@iitk.ac.in,</t>
  </si>
  <si>
    <t>231070630@iitk.ac.in,</t>
  </si>
  <si>
    <t>231070636@iitk.ac.in,</t>
  </si>
  <si>
    <t>231070637@iitk.ac.in,</t>
  </si>
  <si>
    <t>231070638@iitk.ac.in,</t>
  </si>
  <si>
    <t>231070639@iitk.ac.in,</t>
  </si>
  <si>
    <t>231070640@iitk.ac.in,</t>
  </si>
  <si>
    <t>231070641@iitk.ac.in,</t>
  </si>
  <si>
    <t>231080601@iitk.ac.in,</t>
  </si>
  <si>
    <t>231080602@iitk.ac.in,</t>
  </si>
  <si>
    <t>231080603@iitk.ac.in,</t>
  </si>
  <si>
    <t>231080604@iitk.ac.in,</t>
  </si>
  <si>
    <t>231080605@iitk.ac.in,</t>
  </si>
  <si>
    <t>231080606@iitk.ac.in,</t>
  </si>
  <si>
    <t>231080608@iitk.ac.in,</t>
  </si>
  <si>
    <t>231090601@iitk.ac.in,</t>
  </si>
  <si>
    <t>231090602@iitk.ac.in,</t>
  </si>
  <si>
    <t>231090604@iitk.ac.in,</t>
  </si>
  <si>
    <t>231090605@iitk.ac.in,</t>
  </si>
  <si>
    <t>231090606@iitk.ac.in,</t>
  </si>
  <si>
    <t>231090607@iitk.ac.in,</t>
  </si>
  <si>
    <t>231090608@iitk.ac.in,</t>
  </si>
  <si>
    <t>231090610@iitk.ac.in,</t>
  </si>
  <si>
    <t>231090611@iitk.ac.in,</t>
  </si>
  <si>
    <t>231090612@iitk.ac.in,</t>
  </si>
  <si>
    <t>231090613@iitk.ac.in,</t>
  </si>
  <si>
    <t>231090614@iitk.ac.in,</t>
  </si>
  <si>
    <t>231090615@iitk.ac.in,</t>
  </si>
  <si>
    <t>231090616@iitk.ac.in,</t>
  </si>
  <si>
    <t>231090617@iitk.ac.in,</t>
  </si>
  <si>
    <t>231090618@iitk.ac.in,</t>
  </si>
  <si>
    <t>231110601@iitk.ac.in,</t>
  </si>
  <si>
    <t>231110602@iitk.ac.in,</t>
  </si>
  <si>
    <t>231110603@iitk.ac.in,</t>
  </si>
  <si>
    <t>231110604@iitk.ac.in,</t>
  </si>
  <si>
    <t>231110605@iitk.ac.in,</t>
  </si>
  <si>
    <t>231110606@iitk.ac.in,</t>
  </si>
  <si>
    <t>231110608@iitk.ac.in,</t>
  </si>
  <si>
    <t>231110806@iitk.ac.in,</t>
  </si>
  <si>
    <t>231120601@iitk.ac.in,</t>
  </si>
  <si>
    <t>231120602@iitk.ac.in,</t>
  </si>
  <si>
    <t>231140602@iitk.ac.in,</t>
  </si>
  <si>
    <t>231180601@iitk.ac.in,</t>
  </si>
  <si>
    <t>231180603@iitk.ac.in,</t>
  </si>
  <si>
    <t>231180604@iitk.ac.in,</t>
  </si>
  <si>
    <t>231180605@iitk.ac.in,</t>
  </si>
  <si>
    <t>231180607@iitk.ac.in,</t>
  </si>
  <si>
    <t>231180610@iitk.ac.in,</t>
  </si>
  <si>
    <t>231180612@iitk.ac.in,</t>
  </si>
  <si>
    <t>231190602@iitk.ac.in,</t>
  </si>
  <si>
    <t>231190603@iitk.ac.in,</t>
  </si>
  <si>
    <t>231190604@iitk.ac.in,</t>
  </si>
  <si>
    <t>231190607@iitk.ac.in,</t>
  </si>
  <si>
    <t>231230601@iitk.ac.in,</t>
  </si>
  <si>
    <t>231230603@iitk.ac.in,</t>
  </si>
  <si>
    <t>231230604@iitk.ac.in,</t>
  </si>
  <si>
    <t>231230605@iitk.ac.in,</t>
  </si>
  <si>
    <t>231230606@iitk.ac.in,</t>
  </si>
  <si>
    <t>231250034@iitk.ac.in,</t>
  </si>
  <si>
    <t>231250062@iitk.ac.in,</t>
  </si>
  <si>
    <t>231270601@iitk.ac.in,</t>
  </si>
  <si>
    <t>231270603@iitk.ac.in,</t>
  </si>
  <si>
    <t>231270604@iitk.ac.in,</t>
  </si>
  <si>
    <t>231270605@iitk.ac.in,</t>
  </si>
  <si>
    <t>231280601@iitk.ac.in,</t>
  </si>
  <si>
    <t>231290601@iitk.ac.in,</t>
  </si>
  <si>
    <t>231290603@iitk.ac.in,</t>
  </si>
  <si>
    <t>231290604@iitk.ac.in,</t>
  </si>
  <si>
    <t>231290609@iitk.ac.in,</t>
  </si>
  <si>
    <t>231310602@iitk.ac.in,</t>
  </si>
  <si>
    <t>231310603@iitk.ac.in,</t>
  </si>
  <si>
    <t>231140605@iitk.ac.in,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</si>
</sst>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scheme val="minor"/>
    </font>
    <font>
      <b/>
      <i/>
      <sz val="9"/>
      <name val="Calibri Light"/>
      <family val="1"/>
      <scheme val="major"/>
    </font>
    <font>
      <sz val="11"/>
      <name val="Calibri Light"/>
      <family val="1"/>
      <scheme val="maj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 Light"/>
      <family val="1"/>
      <scheme val="major"/>
    </font>
    <font>
      <sz val="8"/>
      <name val="Calibri Light"/>
      <family val="1"/>
      <scheme val="major"/>
    </font>
    <font>
      <sz val="9"/>
      <name val="Calibri"/>
      <family val="2"/>
      <scheme val="minor"/>
    </font>
    <font>
      <sz val="8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 Light"/>
      <family val="1"/>
      <scheme val="maj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000000"/>
      <name val="Calibri Light"/>
      <family val="1"/>
      <scheme val="maj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391414"/>
      <name val="Calibri Light"/>
      <family val="1"/>
      <scheme val="major"/>
    </font>
    <font>
      <sz val="8"/>
      <color rgb="FF000000"/>
      <name val="Times New Roman"/>
      <family val="1"/>
    </font>
    <font>
      <sz val="9"/>
      <color rgb="FF391414"/>
      <name val="Calibri Light"/>
      <family val="1"/>
      <scheme val="major"/>
    </font>
    <font>
      <sz val="10"/>
      <color theme="1"/>
      <name val="Calibri"/>
      <family val="2"/>
      <scheme val="minor"/>
    </font>
    <font>
      <b/>
      <sz val="8"/>
      <name val="Calibri Light"/>
      <family val="1"/>
      <scheme val="major"/>
    </font>
    <font>
      <b/>
      <sz val="9"/>
      <name val="Calibri Light"/>
      <family val="1"/>
      <scheme val="major"/>
    </font>
    <font>
      <sz val="10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name val="Calibri Light"/>
      <family val="1"/>
      <scheme val="major"/>
    </font>
    <font>
      <sz val="10"/>
      <color rgb="FF000000"/>
      <name val="Calibri"/>
      <family val="2"/>
      <scheme val="minor"/>
    </font>
    <font>
      <sz val="8"/>
      <color rgb="FF222222"/>
      <name val="Calibri Light"/>
      <family val="1"/>
      <scheme val="major"/>
    </font>
    <font>
      <b/>
      <i/>
      <sz val="8"/>
      <name val="Calibri"/>
      <family val="2"/>
      <scheme val="minor"/>
    </font>
    <font>
      <sz val="8"/>
      <color rgb="FF391414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22"/>
      <color rgb="FF002060"/>
      <name val="Calibri"/>
      <family val="2"/>
      <scheme val="minor"/>
    </font>
    <font>
      <sz val="22"/>
      <color rgb="FF002060"/>
      <name val="Calibri Light"/>
      <family val="1"/>
      <scheme val="major"/>
    </font>
    <font>
      <sz val="22"/>
      <color rgb="FF002060"/>
      <name val="Cambria"/>
      <family val="1"/>
    </font>
    <font>
      <sz val="18"/>
      <color theme="1"/>
      <name val="Calibri"/>
      <family val="2"/>
      <scheme val="minor"/>
    </font>
    <font>
      <sz val="20"/>
      <color rgb="FF002060"/>
      <name val="Calibri"/>
      <family val="2"/>
      <scheme val="minor"/>
    </font>
    <font>
      <sz val="14"/>
      <color rgb="FF002060"/>
      <name val="Calibri Light"/>
      <family val="1"/>
      <scheme val="major"/>
    </font>
    <font>
      <sz val="24"/>
      <color theme="1"/>
      <name val="Calibri"/>
      <family val="2"/>
      <scheme val="minor"/>
    </font>
    <font>
      <sz val="24"/>
      <color rgb="FF00206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name val="Calibri"/>
      <family val="2"/>
      <scheme val="minor"/>
    </font>
    <font>
      <sz val="28"/>
      <color rgb="FF002060"/>
      <name val="Calibri"/>
      <family val="2"/>
      <scheme val="minor"/>
    </font>
    <font>
      <sz val="28"/>
      <color rgb="FF391414"/>
      <name val="Calibri"/>
      <family val="2"/>
      <scheme val="minor"/>
    </font>
    <font>
      <sz val="8"/>
      <color rgb="FF391414"/>
      <name val="Cambria"/>
      <family val="1"/>
    </font>
    <font>
      <sz val="8"/>
      <color rgb="FF7030A0"/>
      <name val="Calibri Light"/>
      <family val="1"/>
      <scheme val="major"/>
    </font>
    <font>
      <sz val="24"/>
      <name val="Calibri Light"/>
      <family val="1"/>
      <scheme val="major"/>
    </font>
    <font>
      <b/>
      <sz val="24"/>
      <name val="Calibri"/>
      <family val="2"/>
      <scheme val="minor"/>
    </font>
    <font>
      <sz val="24"/>
      <color rgb="FF391414"/>
      <name val="Calibri"/>
      <family val="2"/>
      <scheme val="minor"/>
    </font>
    <font>
      <sz val="24"/>
      <color rgb="FF000000"/>
      <name val="Calibri Light"/>
      <family val="1"/>
      <scheme val="major"/>
    </font>
    <font>
      <sz val="24"/>
      <color rgb="FF391414"/>
      <name val="Calibri Light"/>
      <family val="1"/>
      <scheme val="major"/>
    </font>
    <font>
      <sz val="16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7" fillId="0" borderId="0"/>
  </cellStyleXfs>
  <cellXfs count="413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" xfId="0" applyFont="1" applyFill="1" applyBorder="1" applyAlignment="1">
      <alignment horizontal="left" vertical="center" indent="24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2" borderId="0" xfId="0" applyFont="1" applyFill="1" applyAlignment="1">
      <alignment horizontal="left" indent="14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9" fontId="3" fillId="2" borderId="12" xfId="0" applyNumberFormat="1" applyFont="1" applyFill="1" applyBorder="1" applyAlignment="1">
      <alignment horizontal="center" vertical="center"/>
    </xf>
    <xf numFmtId="9" fontId="3" fillId="2" borderId="12" xfId="0" applyNumberFormat="1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1" fontId="10" fillId="2" borderId="17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/>
    </xf>
    <xf numFmtId="0" fontId="6" fillId="2" borderId="0" xfId="0" applyFont="1" applyFill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0" fontId="8" fillId="2" borderId="1" xfId="0" applyFont="1" applyFill="1" applyBorder="1" applyAlignment="1">
      <alignment horizontal="left"/>
    </xf>
    <xf numFmtId="1" fontId="10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top" wrapText="1"/>
    </xf>
    <xf numFmtId="14" fontId="10" fillId="2" borderId="1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Alignment="1">
      <alignment vertical="center"/>
    </xf>
    <xf numFmtId="0" fontId="0" fillId="2" borderId="1" xfId="0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1" fontId="10" fillId="2" borderId="19" xfId="0" applyNumberFormat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5" fillId="2" borderId="18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horizontal="center" vertical="top"/>
    </xf>
    <xf numFmtId="0" fontId="15" fillId="2" borderId="4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6" fillId="2" borderId="20" xfId="0" applyFont="1" applyFill="1" applyBorder="1"/>
    <xf numFmtId="0" fontId="6" fillId="2" borderId="17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" fontId="3" fillId="2" borderId="19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1" fontId="6" fillId="2" borderId="0" xfId="0" applyNumberFormat="1" applyFont="1" applyFill="1"/>
    <xf numFmtId="1" fontId="21" fillId="2" borderId="0" xfId="0" applyNumberFormat="1" applyFont="1" applyFill="1"/>
    <xf numFmtId="0" fontId="21" fillId="2" borderId="0" xfId="0" applyFont="1" applyFill="1" applyAlignment="1">
      <alignment horizontal="center"/>
    </xf>
    <xf numFmtId="1" fontId="21" fillId="2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8" fillId="2" borderId="0" xfId="0" applyNumberFormat="1" applyFont="1" applyFill="1"/>
    <xf numFmtId="1" fontId="22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left"/>
    </xf>
    <xf numFmtId="0" fontId="23" fillId="2" borderId="0" xfId="0" applyFont="1" applyFill="1"/>
    <xf numFmtId="0" fontId="23" fillId="2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1" fontId="24" fillId="2" borderId="0" xfId="0" applyNumberFormat="1" applyFont="1" applyFill="1"/>
    <xf numFmtId="1" fontId="23" fillId="2" borderId="0" xfId="0" applyNumberFormat="1" applyFont="1" applyFill="1"/>
    <xf numFmtId="1" fontId="24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center"/>
    </xf>
    <xf numFmtId="1" fontId="25" fillId="2" borderId="0" xfId="0" applyNumberFormat="1" applyFont="1" applyFill="1" applyAlignment="1">
      <alignment horizontal="center"/>
    </xf>
    <xf numFmtId="1" fontId="2" fillId="2" borderId="0" xfId="0" applyNumberFormat="1" applyFont="1" applyFill="1"/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4" fillId="2" borderId="12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5" fillId="2" borderId="1" xfId="0" applyFont="1" applyFill="1" applyBorder="1"/>
    <xf numFmtId="0" fontId="17" fillId="2" borderId="1" xfId="0" applyFont="1" applyFill="1" applyBorder="1"/>
    <xf numFmtId="0" fontId="9" fillId="2" borderId="4" xfId="0" applyFont="1" applyFill="1" applyBorder="1" applyAlignment="1">
      <alignment horizontal="center" vertical="center"/>
    </xf>
    <xf numFmtId="0" fontId="19" fillId="2" borderId="2" xfId="0" applyFont="1" applyFill="1" applyBorder="1"/>
    <xf numFmtId="0" fontId="3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8" fillId="2" borderId="1" xfId="1" applyFont="1" applyFill="1" applyBorder="1"/>
    <xf numFmtId="0" fontId="8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center" vertical="center" wrapText="1"/>
    </xf>
    <xf numFmtId="0" fontId="28" fillId="2" borderId="1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29" fillId="2" borderId="1" xfId="0" applyFont="1" applyFill="1" applyBorder="1" applyAlignment="1">
      <alignment horizontal="left" vertical="center" indent="24"/>
    </xf>
    <xf numFmtId="0" fontId="29" fillId="2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vertical="center"/>
    </xf>
    <xf numFmtId="0" fontId="29" fillId="2" borderId="3" xfId="0" applyFont="1" applyFill="1" applyBorder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vertical="center"/>
    </xf>
    <xf numFmtId="0" fontId="10" fillId="2" borderId="0" xfId="0" applyFont="1" applyFill="1" applyAlignment="1">
      <alignment horizontal="left" indent="14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0" fillId="2" borderId="0" xfId="0" applyFont="1" applyFill="1" applyAlignment="1">
      <alignment vertical="top"/>
    </xf>
    <xf numFmtId="0" fontId="12" fillId="2" borderId="0" xfId="0" applyFont="1" applyFill="1" applyAlignment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1" fontId="10" fillId="2" borderId="0" xfId="0" applyNumberFormat="1" applyFont="1" applyFill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2" borderId="18" xfId="0" applyFont="1" applyFill="1" applyBorder="1" applyAlignment="1">
      <alignment horizontal="center"/>
    </xf>
    <xf numFmtId="0" fontId="16" fillId="2" borderId="1" xfId="0" applyFont="1" applyFill="1" applyBorder="1"/>
    <xf numFmtId="0" fontId="16" fillId="0" borderId="12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/>
    <xf numFmtId="0" fontId="10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horizontal="center" vertical="top"/>
    </xf>
    <xf numFmtId="0" fontId="30" fillId="0" borderId="1" xfId="0" applyFont="1" applyBorder="1"/>
    <xf numFmtId="0" fontId="10" fillId="0" borderId="1" xfId="0" applyFont="1" applyBorder="1"/>
    <xf numFmtId="0" fontId="30" fillId="0" borderId="2" xfId="0" applyFont="1" applyBorder="1"/>
    <xf numFmtId="0" fontId="10" fillId="2" borderId="20" xfId="0" applyFont="1" applyFill="1" applyBorder="1"/>
    <xf numFmtId="0" fontId="10" fillId="2" borderId="17" xfId="0" applyFont="1" applyFill="1" applyBorder="1"/>
    <xf numFmtId="0" fontId="15" fillId="2" borderId="1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left"/>
    </xf>
    <xf numFmtId="1" fontId="10" fillId="2" borderId="0" xfId="0" applyNumberFormat="1" applyFont="1" applyFill="1"/>
    <xf numFmtId="1" fontId="3" fillId="2" borderId="0" xfId="0" applyNumberFormat="1" applyFont="1" applyFill="1" applyAlignment="1">
      <alignment horizontal="center"/>
    </xf>
    <xf numFmtId="1" fontId="0" fillId="0" borderId="0" xfId="0" applyNumberFormat="1"/>
    <xf numFmtId="1" fontId="10" fillId="2" borderId="0" xfId="0" applyNumberFormat="1" applyFont="1" applyFill="1" applyAlignment="1">
      <alignment vertical="center"/>
    </xf>
    <xf numFmtId="0" fontId="29" fillId="3" borderId="3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/>
    </xf>
    <xf numFmtId="0" fontId="10" fillId="3" borderId="0" xfId="0" applyFont="1" applyFill="1"/>
    <xf numFmtId="0" fontId="1" fillId="3" borderId="3" xfId="0" applyFont="1" applyFill="1" applyBorder="1" applyAlignment="1">
      <alignment vertical="center"/>
    </xf>
    <xf numFmtId="0" fontId="6" fillId="3" borderId="0" xfId="0" applyFont="1" applyFill="1" applyAlignment="1">
      <alignment horizontal="center"/>
    </xf>
    <xf numFmtId="0" fontId="23" fillId="3" borderId="0" xfId="0" applyFont="1" applyFill="1"/>
    <xf numFmtId="0" fontId="2" fillId="3" borderId="0" xfId="0" applyFont="1" applyFill="1"/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1" fillId="0" borderId="0" xfId="0" applyFont="1"/>
    <xf numFmtId="0" fontId="32" fillId="2" borderId="12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left" vertical="center"/>
    </xf>
    <xf numFmtId="17" fontId="31" fillId="0" borderId="0" xfId="0" applyNumberFormat="1" applyFont="1"/>
    <xf numFmtId="0" fontId="31" fillId="0" borderId="1" xfId="0" applyFont="1" applyBorder="1"/>
    <xf numFmtId="0" fontId="31" fillId="0" borderId="4" xfId="0" applyFont="1" applyBorder="1"/>
    <xf numFmtId="1" fontId="31" fillId="0" borderId="0" xfId="0" applyNumberFormat="1" applyFont="1"/>
    <xf numFmtId="0" fontId="33" fillId="0" borderId="0" xfId="0" applyFont="1"/>
    <xf numFmtId="0" fontId="34" fillId="2" borderId="4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 vertical="center"/>
    </xf>
    <xf numFmtId="0" fontId="34" fillId="2" borderId="1" xfId="0" applyFont="1" applyFill="1" applyBorder="1"/>
    <xf numFmtId="0" fontId="34" fillId="2" borderId="4" xfId="0" applyFont="1" applyFill="1" applyBorder="1" applyAlignment="1">
      <alignment horizontal="center"/>
    </xf>
    <xf numFmtId="0" fontId="34" fillId="2" borderId="4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vertical="center"/>
    </xf>
    <xf numFmtId="0" fontId="33" fillId="3" borderId="0" xfId="0" applyFont="1" applyFill="1"/>
    <xf numFmtId="0" fontId="34" fillId="3" borderId="4" xfId="0" applyFont="1" applyFill="1" applyBorder="1" applyAlignment="1">
      <alignment horizontal="center" vertical="center"/>
    </xf>
    <xf numFmtId="0" fontId="34" fillId="3" borderId="1" xfId="0" applyFont="1" applyFill="1" applyBorder="1"/>
    <xf numFmtId="0" fontId="34" fillId="3" borderId="4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left"/>
    </xf>
    <xf numFmtId="0" fontId="34" fillId="2" borderId="0" xfId="0" applyFont="1" applyFill="1" applyBorder="1"/>
    <xf numFmtId="1" fontId="34" fillId="3" borderId="4" xfId="0" applyNumberFormat="1" applyFont="1" applyFill="1" applyBorder="1" applyAlignment="1">
      <alignment horizontal="center"/>
    </xf>
    <xf numFmtId="0" fontId="34" fillId="3" borderId="1" xfId="0" applyFont="1" applyFill="1" applyBorder="1" applyAlignment="1">
      <alignment horizontal="left" vertical="center"/>
    </xf>
    <xf numFmtId="0" fontId="34" fillId="0" borderId="4" xfId="0" applyFont="1" applyBorder="1" applyAlignment="1">
      <alignment horizontal="center"/>
    </xf>
    <xf numFmtId="0" fontId="34" fillId="0" borderId="1" xfId="0" applyFont="1" applyBorder="1"/>
    <xf numFmtId="0" fontId="34" fillId="0" borderId="1" xfId="0" applyFont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34" fillId="0" borderId="12" xfId="0" applyFont="1" applyBorder="1"/>
    <xf numFmtId="0" fontId="33" fillId="0" borderId="1" xfId="0" applyFont="1" applyBorder="1"/>
    <xf numFmtId="0" fontId="33" fillId="2" borderId="1" xfId="0" applyFont="1" applyFill="1" applyBorder="1" applyAlignment="1">
      <alignment horizontal="center" vertical="top" wrapText="1"/>
    </xf>
    <xf numFmtId="0" fontId="33" fillId="2" borderId="1" xfId="0" applyFont="1" applyFill="1" applyBorder="1" applyAlignment="1">
      <alignment vertical="top" wrapText="1"/>
    </xf>
    <xf numFmtId="0" fontId="34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center"/>
    </xf>
    <xf numFmtId="0" fontId="34" fillId="2" borderId="1" xfId="0" applyFont="1" applyFill="1" applyBorder="1" applyAlignment="1">
      <alignment horizontal="center" vertical="top"/>
    </xf>
    <xf numFmtId="0" fontId="34" fillId="0" borderId="1" xfId="0" applyFont="1" applyBorder="1" applyAlignment="1">
      <alignment horizontal="center" vertical="center"/>
    </xf>
    <xf numFmtId="0" fontId="34" fillId="2" borderId="1" xfId="1" applyFont="1" applyFill="1" applyBorder="1"/>
    <xf numFmtId="0" fontId="34" fillId="2" borderId="1" xfId="0" applyFont="1" applyFill="1" applyBorder="1" applyAlignment="1">
      <alignment horizontal="center"/>
    </xf>
    <xf numFmtId="0" fontId="34" fillId="2" borderId="0" xfId="1" applyFont="1" applyFill="1" applyBorder="1"/>
    <xf numFmtId="0" fontId="35" fillId="0" borderId="1" xfId="0" applyFont="1" applyBorder="1"/>
    <xf numFmtId="0" fontId="34" fillId="2" borderId="1" xfId="1" applyFont="1" applyFill="1" applyBorder="1" applyAlignment="1">
      <alignment vertical="center"/>
    </xf>
    <xf numFmtId="0" fontId="34" fillId="2" borderId="22" xfId="0" applyFont="1" applyFill="1" applyBorder="1" applyAlignment="1">
      <alignment horizontal="center" vertical="top"/>
    </xf>
    <xf numFmtId="0" fontId="34" fillId="2" borderId="17" xfId="1" applyFont="1" applyFill="1" applyBorder="1"/>
    <xf numFmtId="0" fontId="34" fillId="2" borderId="22" xfId="0" applyFont="1" applyFill="1" applyBorder="1" applyAlignment="1">
      <alignment horizontal="center"/>
    </xf>
    <xf numFmtId="0" fontId="34" fillId="2" borderId="3" xfId="1" applyFont="1" applyFill="1" applyBorder="1"/>
    <xf numFmtId="0" fontId="34" fillId="2" borderId="15" xfId="0" applyFont="1" applyFill="1" applyBorder="1" applyAlignment="1">
      <alignment horizontal="center" vertical="top"/>
    </xf>
    <xf numFmtId="0" fontId="34" fillId="2" borderId="4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2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7" fillId="0" borderId="1" xfId="0" applyFont="1" applyBorder="1"/>
    <xf numFmtId="0" fontId="8" fillId="0" borderId="1" xfId="0" applyFont="1" applyBorder="1" applyAlignment="1">
      <alignment horizontal="center" vertical="center"/>
    </xf>
    <xf numFmtId="0" fontId="6" fillId="0" borderId="1" xfId="0" applyFont="1" applyBorder="1"/>
    <xf numFmtId="0" fontId="9" fillId="0" borderId="4" xfId="0" applyFont="1" applyBorder="1" applyAlignment="1">
      <alignment horizontal="center" vertical="center"/>
    </xf>
    <xf numFmtId="0" fontId="19" fillId="0" borderId="2" xfId="0" applyFont="1" applyBorder="1"/>
    <xf numFmtId="0" fontId="37" fillId="0" borderId="0" xfId="0" applyFont="1"/>
    <xf numFmtId="0" fontId="36" fillId="0" borderId="0" xfId="0" applyFont="1"/>
    <xf numFmtId="0" fontId="38" fillId="2" borderId="1" xfId="0" applyFont="1" applyFill="1" applyBorder="1" applyAlignment="1">
      <alignment horizontal="center" vertical="center" wrapText="1"/>
    </xf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2" borderId="12" xfId="0" applyFont="1" applyFill="1" applyBorder="1" applyAlignment="1">
      <alignment horizontal="center" vertical="center"/>
    </xf>
    <xf numFmtId="17" fontId="41" fillId="0" borderId="0" xfId="0" applyNumberFormat="1" applyFont="1"/>
    <xf numFmtId="0" fontId="43" fillId="0" borderId="0" xfId="0" applyFont="1"/>
    <xf numFmtId="0" fontId="43" fillId="2" borderId="1" xfId="0" applyFont="1" applyFill="1" applyBorder="1" applyAlignment="1">
      <alignment horizontal="left" vertical="center"/>
    </xf>
    <xf numFmtId="0" fontId="43" fillId="2" borderId="1" xfId="0" applyFont="1" applyFill="1" applyBorder="1"/>
    <xf numFmtId="0" fontId="43" fillId="2" borderId="1" xfId="0" applyFont="1" applyFill="1" applyBorder="1" applyAlignment="1">
      <alignment horizontal="left" vertical="center" wrapText="1"/>
    </xf>
    <xf numFmtId="0" fontId="43" fillId="2" borderId="1" xfId="0" applyFont="1" applyFill="1" applyBorder="1" applyAlignment="1">
      <alignment vertical="center"/>
    </xf>
    <xf numFmtId="0" fontId="43" fillId="3" borderId="0" xfId="0" applyFont="1" applyFill="1"/>
    <xf numFmtId="0" fontId="43" fillId="3" borderId="1" xfId="0" applyFont="1" applyFill="1" applyBorder="1"/>
    <xf numFmtId="0" fontId="43" fillId="2" borderId="1" xfId="0" applyFont="1" applyFill="1" applyBorder="1" applyAlignment="1">
      <alignment horizontal="left"/>
    </xf>
    <xf numFmtId="0" fontId="43" fillId="3" borderId="1" xfId="0" applyFont="1" applyFill="1" applyBorder="1" applyAlignment="1">
      <alignment horizontal="left" vertical="center"/>
    </xf>
    <xf numFmtId="0" fontId="43" fillId="0" borderId="1" xfId="0" applyFont="1" applyBorder="1"/>
    <xf numFmtId="0" fontId="43" fillId="0" borderId="1" xfId="0" applyFont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43" fillId="2" borderId="1" xfId="0" applyFont="1" applyFill="1" applyBorder="1" applyAlignment="1">
      <alignment horizontal="center" vertical="top" wrapText="1"/>
    </xf>
    <xf numFmtId="0" fontId="43" fillId="2" borderId="1" xfId="0" applyFont="1" applyFill="1" applyBorder="1" applyAlignment="1">
      <alignment vertical="top" wrapText="1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vertical="center"/>
    </xf>
    <xf numFmtId="0" fontId="43" fillId="2" borderId="1" xfId="0" applyFont="1" applyFill="1" applyBorder="1" applyAlignment="1">
      <alignment horizontal="center" vertical="top"/>
    </xf>
    <xf numFmtId="0" fontId="43" fillId="0" borderId="1" xfId="0" applyFont="1" applyBorder="1" applyAlignment="1">
      <alignment horizontal="center" vertical="center"/>
    </xf>
    <xf numFmtId="0" fontId="43" fillId="2" borderId="1" xfId="1" applyFont="1" applyFill="1" applyBorder="1"/>
    <xf numFmtId="0" fontId="43" fillId="2" borderId="1" xfId="0" applyFont="1" applyFill="1" applyBorder="1" applyAlignment="1">
      <alignment horizontal="center"/>
    </xf>
    <xf numFmtId="0" fontId="43" fillId="2" borderId="1" xfId="1" applyFont="1" applyFill="1" applyBorder="1" applyAlignment="1">
      <alignment vertical="center"/>
    </xf>
    <xf numFmtId="0" fontId="41" fillId="2" borderId="1" xfId="0" applyFont="1" applyFill="1" applyBorder="1" applyAlignment="1">
      <alignment horizontal="center" vertical="center"/>
    </xf>
    <xf numFmtId="0" fontId="44" fillId="2" borderId="1" xfId="0" applyFont="1" applyFill="1" applyBorder="1"/>
    <xf numFmtId="0" fontId="41" fillId="0" borderId="15" xfId="0" applyFont="1" applyBorder="1"/>
    <xf numFmtId="0" fontId="41" fillId="0" borderId="1" xfId="0" applyFont="1" applyBorder="1"/>
    <xf numFmtId="0" fontId="41" fillId="0" borderId="13" xfId="0" applyFont="1" applyBorder="1"/>
    <xf numFmtId="1" fontId="23" fillId="3" borderId="0" xfId="0" applyNumberFormat="1" applyFont="1" applyFill="1"/>
    <xf numFmtId="1" fontId="10" fillId="3" borderId="0" xfId="0" applyNumberFormat="1" applyFont="1" applyFill="1"/>
    <xf numFmtId="0" fontId="6" fillId="3" borderId="0" xfId="0" applyFont="1" applyFill="1"/>
    <xf numFmtId="0" fontId="3" fillId="3" borderId="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" fontId="10" fillId="3" borderId="17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/>
    </xf>
    <xf numFmtId="1" fontId="10" fillId="3" borderId="19" xfId="0" applyNumberFormat="1" applyFont="1" applyFill="1" applyBorder="1" applyAlignment="1">
      <alignment horizontal="center" vertical="center"/>
    </xf>
    <xf numFmtId="1" fontId="3" fillId="3" borderId="19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1" fontId="21" fillId="3" borderId="0" xfId="0" applyNumberFormat="1" applyFont="1" applyFill="1" applyAlignment="1">
      <alignment horizontal="center"/>
    </xf>
    <xf numFmtId="1" fontId="24" fillId="3" borderId="0" xfId="0" applyNumberFormat="1" applyFont="1" applyFill="1" applyAlignment="1">
      <alignment horizontal="center"/>
    </xf>
    <xf numFmtId="1" fontId="23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5" fillId="3" borderId="0" xfId="0" applyNumberFormat="1" applyFont="1" applyFill="1" applyAlignment="1">
      <alignment horizontal="center"/>
    </xf>
    <xf numFmtId="1" fontId="2" fillId="3" borderId="0" xfId="0" applyNumberFormat="1" applyFont="1" applyFill="1"/>
    <xf numFmtId="0" fontId="41" fillId="3" borderId="0" xfId="0" applyFont="1" applyFill="1"/>
    <xf numFmtId="0" fontId="6" fillId="3" borderId="15" xfId="0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11" fillId="2" borderId="1" xfId="1" applyFont="1" applyFill="1" applyBorder="1"/>
    <xf numFmtId="0" fontId="8" fillId="2" borderId="1" xfId="1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45" fillId="0" borderId="0" xfId="0" applyFont="1"/>
    <xf numFmtId="0" fontId="46" fillId="2" borderId="1" xfId="1" applyFont="1" applyFill="1" applyBorder="1"/>
    <xf numFmtId="0" fontId="8" fillId="3" borderId="1" xfId="0" applyFont="1" applyFill="1" applyBorder="1" applyAlignment="1">
      <alignment horizontal="center"/>
    </xf>
    <xf numFmtId="0" fontId="28" fillId="3" borderId="1" xfId="0" applyFont="1" applyFill="1" applyBorder="1"/>
    <xf numFmtId="0" fontId="14" fillId="2" borderId="22" xfId="0" applyFont="1" applyFill="1" applyBorder="1" applyAlignment="1">
      <alignment horizontal="center" vertical="top"/>
    </xf>
    <xf numFmtId="0" fontId="8" fillId="2" borderId="17" xfId="1" applyFont="1" applyFill="1" applyBorder="1"/>
    <xf numFmtId="0" fontId="8" fillId="2" borderId="3" xfId="1" applyFont="1" applyFill="1" applyBorder="1"/>
    <xf numFmtId="1" fontId="47" fillId="2" borderId="0" xfId="0" applyNumberFormat="1" applyFont="1" applyFill="1" applyAlignment="1">
      <alignment horizontal="center" vertical="center"/>
    </xf>
    <xf numFmtId="1" fontId="37" fillId="0" borderId="0" xfId="0" applyNumberFormat="1" applyFont="1"/>
    <xf numFmtId="0" fontId="14" fillId="3" borderId="1" xfId="0" applyFont="1" applyFill="1" applyBorder="1" applyAlignment="1">
      <alignment horizontal="center" vertical="top"/>
    </xf>
    <xf numFmtId="0" fontId="17" fillId="3" borderId="1" xfId="0" applyFont="1" applyFill="1" applyBorder="1"/>
    <xf numFmtId="1" fontId="47" fillId="3" borderId="0" xfId="0" applyNumberFormat="1" applyFont="1" applyFill="1" applyAlignment="1">
      <alignment horizontal="center" vertical="center"/>
    </xf>
    <xf numFmtId="0" fontId="42" fillId="2" borderId="12" xfId="0" applyFont="1" applyFill="1" applyBorder="1" applyAlignment="1">
      <alignment horizontal="left" vertical="center"/>
    </xf>
    <xf numFmtId="0" fontId="43" fillId="3" borderId="1" xfId="0" applyFont="1" applyFill="1" applyBorder="1" applyAlignment="1">
      <alignment horizontal="center" vertical="center"/>
    </xf>
    <xf numFmtId="1" fontId="43" fillId="3" borderId="1" xfId="0" applyNumberFormat="1" applyFont="1" applyFill="1" applyBorder="1" applyAlignment="1">
      <alignment horizontal="center"/>
    </xf>
    <xf numFmtId="1" fontId="47" fillId="3" borderId="1" xfId="0" applyNumberFormat="1" applyFont="1" applyFill="1" applyBorder="1" applyAlignment="1">
      <alignment horizontal="center" vertical="center"/>
    </xf>
    <xf numFmtId="0" fontId="41" fillId="3" borderId="1" xfId="0" applyFont="1" applyFill="1" applyBorder="1"/>
    <xf numFmtId="0" fontId="43" fillId="3" borderId="1" xfId="0" applyFont="1" applyFill="1" applyBorder="1" applyAlignment="1">
      <alignment horizontal="center" vertical="top"/>
    </xf>
    <xf numFmtId="0" fontId="43" fillId="3" borderId="1" xfId="1" applyFont="1" applyFill="1" applyBorder="1"/>
    <xf numFmtId="0" fontId="48" fillId="2" borderId="12" xfId="0" applyFont="1" applyFill="1" applyBorder="1" applyAlignment="1">
      <alignment horizontal="center" vertical="center"/>
    </xf>
    <xf numFmtId="0" fontId="48" fillId="2" borderId="12" xfId="0" applyFont="1" applyFill="1" applyBorder="1" applyAlignment="1">
      <alignment horizontal="left" vertical="center"/>
    </xf>
    <xf numFmtId="17" fontId="39" fillId="0" borderId="0" xfId="0" applyNumberFormat="1" applyFont="1"/>
    <xf numFmtId="0" fontId="40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left" vertical="center"/>
    </xf>
    <xf numFmtId="0" fontId="40" fillId="0" borderId="1" xfId="0" applyFont="1" applyBorder="1"/>
    <xf numFmtId="0" fontId="39" fillId="0" borderId="1" xfId="0" applyFont="1" applyBorder="1"/>
    <xf numFmtId="0" fontId="40" fillId="2" borderId="1" xfId="0" applyFont="1" applyFill="1" applyBorder="1"/>
    <xf numFmtId="0" fontId="40" fillId="2" borderId="1" xfId="0" applyFont="1" applyFill="1" applyBorder="1" applyAlignment="1">
      <alignment horizontal="center"/>
    </xf>
    <xf numFmtId="0" fontId="40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left" vertical="center" wrapText="1"/>
    </xf>
    <xf numFmtId="0" fontId="40" fillId="2" borderId="1" xfId="0" applyFont="1" applyFill="1" applyBorder="1" applyAlignment="1">
      <alignment vertical="center"/>
    </xf>
    <xf numFmtId="0" fontId="40" fillId="3" borderId="0" xfId="0" applyFont="1" applyFill="1"/>
    <xf numFmtId="0" fontId="40" fillId="3" borderId="1" xfId="0" applyFont="1" applyFill="1" applyBorder="1" applyAlignment="1">
      <alignment horizontal="center" vertical="center"/>
    </xf>
    <xf numFmtId="0" fontId="40" fillId="3" borderId="1" xfId="0" applyFont="1" applyFill="1" applyBorder="1"/>
    <xf numFmtId="0" fontId="39" fillId="3" borderId="1" xfId="0" applyFont="1" applyFill="1" applyBorder="1"/>
    <xf numFmtId="0" fontId="39" fillId="3" borderId="0" xfId="0" applyFont="1" applyFill="1"/>
    <xf numFmtId="0" fontId="40" fillId="3" borderId="1" xfId="0" applyFont="1" applyFill="1" applyBorder="1" applyAlignment="1">
      <alignment horizontal="center"/>
    </xf>
    <xf numFmtId="0" fontId="40" fillId="2" borderId="1" xfId="0" applyFont="1" applyFill="1" applyBorder="1" applyAlignment="1">
      <alignment horizontal="left"/>
    </xf>
    <xf numFmtId="0" fontId="40" fillId="3" borderId="1" xfId="0" applyFont="1" applyFill="1" applyBorder="1" applyAlignment="1">
      <alignment horizontal="left" vertical="center"/>
    </xf>
    <xf numFmtId="1" fontId="40" fillId="3" borderId="1" xfId="0" applyNumberFormat="1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0" fillId="2" borderId="1" xfId="0" applyFont="1" applyFill="1" applyBorder="1" applyAlignment="1">
      <alignment horizontal="center" vertical="top" wrapText="1"/>
    </xf>
    <xf numFmtId="0" fontId="40" fillId="2" borderId="1" xfId="0" applyFont="1" applyFill="1" applyBorder="1" applyAlignment="1">
      <alignment vertical="top" wrapText="1"/>
    </xf>
    <xf numFmtId="0" fontId="40" fillId="0" borderId="1" xfId="0" applyFont="1" applyBorder="1" applyAlignment="1">
      <alignment vertical="center"/>
    </xf>
    <xf numFmtId="0" fontId="40" fillId="2" borderId="1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 vertical="center"/>
    </xf>
    <xf numFmtId="0" fontId="40" fillId="2" borderId="1" xfId="1" applyFont="1" applyFill="1" applyBorder="1"/>
    <xf numFmtId="0" fontId="40" fillId="2" borderId="1" xfId="1" applyFont="1" applyFill="1" applyBorder="1" applyAlignment="1">
      <alignment vertical="center"/>
    </xf>
    <xf numFmtId="0" fontId="40" fillId="3" borderId="1" xfId="0" applyFont="1" applyFill="1" applyBorder="1" applyAlignment="1">
      <alignment horizontal="center" vertical="top"/>
    </xf>
    <xf numFmtId="0" fontId="40" fillId="3" borderId="1" xfId="1" applyFont="1" applyFill="1" applyBorder="1"/>
    <xf numFmtId="0" fontId="39" fillId="2" borderId="1" xfId="0" applyFont="1" applyFill="1" applyBorder="1" applyAlignment="1">
      <alignment horizontal="center" vertical="center"/>
    </xf>
    <xf numFmtId="0" fontId="49" fillId="2" borderId="1" xfId="0" applyFont="1" applyFill="1" applyBorder="1"/>
    <xf numFmtId="0" fontId="50" fillId="3" borderId="1" xfId="0" applyFont="1" applyFill="1" applyBorder="1" applyAlignment="1">
      <alignment horizontal="center" vertical="top"/>
    </xf>
    <xf numFmtId="0" fontId="51" fillId="3" borderId="1" xfId="0" applyFont="1" applyFill="1" applyBorder="1"/>
    <xf numFmtId="0" fontId="39" fillId="0" borderId="15" xfId="0" applyFont="1" applyBorder="1"/>
    <xf numFmtId="0" fontId="39" fillId="0" borderId="13" xfId="0" applyFont="1" applyBorder="1"/>
    <xf numFmtId="1" fontId="39" fillId="0" borderId="0" xfId="0" applyNumberFormat="1" applyFont="1"/>
    <xf numFmtId="0" fontId="1" fillId="2" borderId="1" xfId="0" applyFont="1" applyFill="1" applyBorder="1" applyAlignment="1">
      <alignment horizontal="left" vertical="center" indent="27"/>
    </xf>
    <xf numFmtId="0" fontId="1" fillId="2" borderId="1" xfId="0" applyFont="1" applyFill="1" applyBorder="1" applyAlignment="1">
      <alignment horizontal="left" vertical="center" indent="21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left" vertical="center" indent="27"/>
    </xf>
    <xf numFmtId="0" fontId="29" fillId="2" borderId="1" xfId="0" applyFont="1" applyFill="1" applyBorder="1" applyAlignment="1">
      <alignment horizontal="left" vertical="center" indent="21"/>
    </xf>
    <xf numFmtId="0" fontId="52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/>
    </xf>
    <xf numFmtId="0" fontId="52" fillId="2" borderId="1" xfId="0" applyFont="1" applyFill="1" applyBorder="1" applyAlignment="1">
      <alignment horizontal="center" vertical="center" wrapText="1"/>
    </xf>
    <xf numFmtId="0" fontId="52" fillId="3" borderId="1" xfId="0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/>
    </xf>
    <xf numFmtId="1" fontId="52" fillId="3" borderId="1" xfId="0" applyNumberFormat="1" applyFont="1" applyFill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2" fillId="2" borderId="1" xfId="0" applyFont="1" applyFill="1" applyBorder="1" applyAlignment="1">
      <alignment horizontal="center" vertical="top" wrapText="1"/>
    </xf>
    <xf numFmtId="0" fontId="52" fillId="2" borderId="1" xfId="0" applyFont="1" applyFill="1" applyBorder="1" applyAlignment="1">
      <alignment horizontal="center" vertical="top"/>
    </xf>
    <xf numFmtId="0" fontId="52" fillId="0" borderId="1" xfId="0" applyFont="1" applyBorder="1" applyAlignment="1">
      <alignment horizontal="center" vertical="center"/>
    </xf>
    <xf numFmtId="0" fontId="52" fillId="0" borderId="1" xfId="0" applyFont="1" applyBorder="1"/>
    <xf numFmtId="0" fontId="52" fillId="3" borderId="1" xfId="0" applyFont="1" applyFill="1" applyBorder="1" applyAlignment="1">
      <alignment horizontal="center" vertical="top"/>
    </xf>
    <xf numFmtId="0" fontId="53" fillId="2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top"/>
    </xf>
  </cellXfs>
  <cellStyles count="2">
    <cellStyle name="Normal" xfId="0" builtinId="0"/>
    <cellStyle name="Normal 4" xfId="1" xr:uid="{308D8FB9-1496-4817-A2B0-46F8CA90AE95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AE4D-57A2-4651-ADEA-1FF522F1B3DB}">
  <dimension ref="A1:N771"/>
  <sheetViews>
    <sheetView workbookViewId="0">
      <selection activeCell="B750" sqref="B2:B750"/>
    </sheetView>
  </sheetViews>
  <sheetFormatPr defaultRowHeight="31.5" x14ac:dyDescent="0.5"/>
  <cols>
    <col min="1" max="1" width="11.5703125" style="279" bestFit="1" customWidth="1"/>
    <col min="2" max="2" width="26.85546875" style="279" bestFit="1" customWidth="1"/>
    <col min="3" max="3" width="83.28515625" style="279" bestFit="1" customWidth="1"/>
    <col min="4" max="4" width="21.140625" style="279" bestFit="1" customWidth="1"/>
    <col min="5" max="5" width="18.42578125" style="279" bestFit="1" customWidth="1"/>
    <col min="6" max="9" width="21.140625" style="279" bestFit="1" customWidth="1"/>
    <col min="10" max="12" width="9.140625" style="279"/>
    <col min="13" max="13" width="21.140625" style="279" bestFit="1" customWidth="1"/>
    <col min="14" max="14" width="17.7109375" style="279" customWidth="1"/>
    <col min="15" max="16384" width="9.140625" style="279"/>
  </cols>
  <sheetData>
    <row r="1" spans="1:9" x14ac:dyDescent="0.5">
      <c r="B1" s="354" t="s">
        <v>19</v>
      </c>
      <c r="C1" s="355" t="s">
        <v>20</v>
      </c>
      <c r="D1" s="356">
        <v>45231</v>
      </c>
      <c r="E1" s="356">
        <v>45261</v>
      </c>
      <c r="F1" s="356">
        <v>45292</v>
      </c>
      <c r="G1" s="356">
        <v>45323</v>
      </c>
      <c r="H1" s="356">
        <v>45352</v>
      </c>
      <c r="I1" s="356" t="s">
        <v>12</v>
      </c>
    </row>
    <row r="2" spans="1:9" x14ac:dyDescent="0.5">
      <c r="A2" s="280">
        <v>1</v>
      </c>
      <c r="B2" s="357">
        <v>180478</v>
      </c>
      <c r="C2" s="358" t="s">
        <v>836</v>
      </c>
      <c r="D2" s="359">
        <v>3324</v>
      </c>
      <c r="E2" s="360">
        <v>1727</v>
      </c>
      <c r="F2" s="360">
        <v>0</v>
      </c>
      <c r="G2" s="360">
        <v>0</v>
      </c>
      <c r="H2" s="360">
        <v>0</v>
      </c>
      <c r="I2" s="360">
        <f>D2+E2+F2+G2+H2</f>
        <v>5051</v>
      </c>
    </row>
    <row r="3" spans="1:9" x14ac:dyDescent="0.5">
      <c r="A3" s="280">
        <v>2</v>
      </c>
      <c r="B3" s="357">
        <v>210019</v>
      </c>
      <c r="C3" s="361" t="s">
        <v>29</v>
      </c>
      <c r="D3" s="359">
        <v>3654</v>
      </c>
      <c r="E3" s="360">
        <v>2108</v>
      </c>
      <c r="F3" s="360">
        <v>2588</v>
      </c>
      <c r="G3" s="360">
        <v>4293</v>
      </c>
      <c r="H3" s="360">
        <v>3387</v>
      </c>
      <c r="I3" s="360">
        <f t="shared" ref="I3:I66" si="0">D3+E3+F3+G3+H3</f>
        <v>16030</v>
      </c>
    </row>
    <row r="4" spans="1:9" x14ac:dyDescent="0.5">
      <c r="A4" s="280">
        <v>3</v>
      </c>
      <c r="B4" s="357">
        <v>210024</v>
      </c>
      <c r="C4" s="361" t="s">
        <v>34</v>
      </c>
      <c r="D4" s="359">
        <v>1218</v>
      </c>
      <c r="E4" s="360">
        <v>2108</v>
      </c>
      <c r="F4" s="360">
        <v>2148</v>
      </c>
      <c r="G4" s="360">
        <v>1902</v>
      </c>
      <c r="H4" s="360">
        <v>2745</v>
      </c>
      <c r="I4" s="360">
        <f t="shared" si="0"/>
        <v>10121</v>
      </c>
    </row>
    <row r="5" spans="1:9" x14ac:dyDescent="0.5">
      <c r="A5" s="280">
        <v>4</v>
      </c>
      <c r="B5" s="362">
        <v>210029</v>
      </c>
      <c r="C5" s="361" t="s">
        <v>39</v>
      </c>
      <c r="D5" s="359">
        <v>3109</v>
      </c>
      <c r="E5" s="360">
        <v>2146</v>
      </c>
      <c r="F5" s="360">
        <v>2601</v>
      </c>
      <c r="G5" s="360">
        <v>3492</v>
      </c>
      <c r="H5" s="360">
        <v>4285</v>
      </c>
      <c r="I5" s="360">
        <f t="shared" si="0"/>
        <v>15633</v>
      </c>
    </row>
    <row r="6" spans="1:9" x14ac:dyDescent="0.5">
      <c r="A6" s="280">
        <v>5</v>
      </c>
      <c r="B6" s="357">
        <v>210030</v>
      </c>
      <c r="C6" s="361" t="s">
        <v>43</v>
      </c>
      <c r="D6" s="359">
        <v>2301</v>
      </c>
      <c r="E6" s="360">
        <v>2108</v>
      </c>
      <c r="F6" s="360">
        <v>2252</v>
      </c>
      <c r="G6" s="360">
        <v>3492</v>
      </c>
      <c r="H6" s="360">
        <v>2453</v>
      </c>
      <c r="I6" s="360">
        <f t="shared" si="0"/>
        <v>12606</v>
      </c>
    </row>
    <row r="7" spans="1:9" x14ac:dyDescent="0.5">
      <c r="A7" s="280">
        <v>6</v>
      </c>
      <c r="B7" s="357">
        <v>210034</v>
      </c>
      <c r="C7" s="361" t="s">
        <v>46</v>
      </c>
      <c r="D7" s="359">
        <v>3644</v>
      </c>
      <c r="E7" s="360">
        <v>2108</v>
      </c>
      <c r="F7" s="360">
        <v>3226</v>
      </c>
      <c r="G7" s="360">
        <v>5197</v>
      </c>
      <c r="H7" s="360">
        <v>3582</v>
      </c>
      <c r="I7" s="360">
        <f t="shared" si="0"/>
        <v>17757</v>
      </c>
    </row>
    <row r="8" spans="1:9" x14ac:dyDescent="0.5">
      <c r="A8" s="280">
        <v>7</v>
      </c>
      <c r="B8" s="357">
        <v>210035</v>
      </c>
      <c r="C8" s="361" t="s">
        <v>49</v>
      </c>
      <c r="D8" s="359">
        <v>3158</v>
      </c>
      <c r="E8" s="360">
        <v>2108</v>
      </c>
      <c r="F8" s="360">
        <v>2097</v>
      </c>
      <c r="G8" s="360">
        <v>3632</v>
      </c>
      <c r="H8" s="360">
        <v>3779</v>
      </c>
      <c r="I8" s="360">
        <f t="shared" si="0"/>
        <v>14774</v>
      </c>
    </row>
    <row r="9" spans="1:9" x14ac:dyDescent="0.5">
      <c r="A9" s="280">
        <v>8</v>
      </c>
      <c r="B9" s="357">
        <v>210037</v>
      </c>
      <c r="C9" s="361" t="s">
        <v>53</v>
      </c>
      <c r="D9" s="359">
        <v>3655</v>
      </c>
      <c r="E9" s="360">
        <v>1219</v>
      </c>
      <c r="F9" s="360">
        <v>4090</v>
      </c>
      <c r="G9" s="360">
        <v>3736</v>
      </c>
      <c r="H9" s="360">
        <v>4023</v>
      </c>
      <c r="I9" s="360">
        <f t="shared" si="0"/>
        <v>16723</v>
      </c>
    </row>
    <row r="10" spans="1:9" x14ac:dyDescent="0.5">
      <c r="A10" s="280">
        <v>9</v>
      </c>
      <c r="B10" s="362">
        <v>210038</v>
      </c>
      <c r="C10" s="361" t="s">
        <v>57</v>
      </c>
      <c r="D10" s="359">
        <v>3236</v>
      </c>
      <c r="E10" s="360">
        <v>2108</v>
      </c>
      <c r="F10" s="360">
        <v>3300</v>
      </c>
      <c r="G10" s="360">
        <v>4152</v>
      </c>
      <c r="H10" s="360">
        <v>3008</v>
      </c>
      <c r="I10" s="360">
        <f t="shared" si="0"/>
        <v>15804</v>
      </c>
    </row>
    <row r="11" spans="1:9" x14ac:dyDescent="0.5">
      <c r="A11" s="280">
        <v>10</v>
      </c>
      <c r="B11" s="357">
        <v>210043</v>
      </c>
      <c r="C11" s="361" t="s">
        <v>61</v>
      </c>
      <c r="D11" s="359">
        <v>3176</v>
      </c>
      <c r="E11" s="360">
        <v>473</v>
      </c>
      <c r="F11" s="360">
        <v>4804</v>
      </c>
      <c r="G11" s="360">
        <v>3935</v>
      </c>
      <c r="H11" s="360">
        <v>3715</v>
      </c>
      <c r="I11" s="360">
        <f t="shared" si="0"/>
        <v>16103</v>
      </c>
    </row>
    <row r="12" spans="1:9" x14ac:dyDescent="0.5">
      <c r="A12" s="280">
        <v>11</v>
      </c>
      <c r="B12" s="362">
        <v>210047</v>
      </c>
      <c r="C12" s="361" t="s">
        <v>64</v>
      </c>
      <c r="D12" s="359">
        <v>3102</v>
      </c>
      <c r="E12" s="360">
        <v>2108</v>
      </c>
      <c r="F12" s="360">
        <v>1894</v>
      </c>
      <c r="G12" s="360">
        <v>4085</v>
      </c>
      <c r="H12" s="360">
        <v>3347</v>
      </c>
      <c r="I12" s="360">
        <f t="shared" si="0"/>
        <v>14536</v>
      </c>
    </row>
    <row r="13" spans="1:9" x14ac:dyDescent="0.5">
      <c r="A13" s="280">
        <v>12</v>
      </c>
      <c r="B13" s="357">
        <v>210057</v>
      </c>
      <c r="C13" s="361" t="s">
        <v>69</v>
      </c>
      <c r="D13" s="359">
        <v>2584</v>
      </c>
      <c r="E13" s="360">
        <v>2108</v>
      </c>
      <c r="F13" s="360">
        <v>853</v>
      </c>
      <c r="G13" s="360">
        <v>3071</v>
      </c>
      <c r="H13" s="360">
        <v>3384</v>
      </c>
      <c r="I13" s="360">
        <f t="shared" si="0"/>
        <v>12000</v>
      </c>
    </row>
    <row r="14" spans="1:9" x14ac:dyDescent="0.5">
      <c r="A14" s="280">
        <v>13</v>
      </c>
      <c r="B14" s="357">
        <v>210058</v>
      </c>
      <c r="C14" s="361" t="s">
        <v>72</v>
      </c>
      <c r="D14" s="359">
        <v>3244</v>
      </c>
      <c r="E14" s="360">
        <v>2108</v>
      </c>
      <c r="F14" s="360">
        <v>2894</v>
      </c>
      <c r="G14" s="360">
        <v>3723</v>
      </c>
      <c r="H14" s="360">
        <v>2618</v>
      </c>
      <c r="I14" s="360">
        <f t="shared" si="0"/>
        <v>14587</v>
      </c>
    </row>
    <row r="15" spans="1:9" x14ac:dyDescent="0.5">
      <c r="A15" s="280">
        <v>14</v>
      </c>
      <c r="B15" s="357">
        <v>210059</v>
      </c>
      <c r="C15" s="361" t="s">
        <v>74</v>
      </c>
      <c r="D15" s="359">
        <v>3295</v>
      </c>
      <c r="E15" s="360">
        <v>2108</v>
      </c>
      <c r="F15" s="360">
        <v>2475</v>
      </c>
      <c r="G15" s="360">
        <v>3695</v>
      </c>
      <c r="H15" s="360">
        <v>3672</v>
      </c>
      <c r="I15" s="360">
        <f t="shared" si="0"/>
        <v>15245</v>
      </c>
    </row>
    <row r="16" spans="1:9" x14ac:dyDescent="0.5">
      <c r="A16" s="280">
        <v>15</v>
      </c>
      <c r="B16" s="362">
        <v>210061</v>
      </c>
      <c r="C16" s="361" t="s">
        <v>78</v>
      </c>
      <c r="D16" s="359">
        <v>3295</v>
      </c>
      <c r="E16" s="360">
        <v>2108</v>
      </c>
      <c r="F16" s="360">
        <v>2698</v>
      </c>
      <c r="G16" s="360">
        <v>3978</v>
      </c>
      <c r="H16" s="360">
        <v>3277</v>
      </c>
      <c r="I16" s="360">
        <f t="shared" si="0"/>
        <v>15356</v>
      </c>
    </row>
    <row r="17" spans="1:9" x14ac:dyDescent="0.5">
      <c r="A17" s="280">
        <v>16</v>
      </c>
      <c r="B17" s="357">
        <v>210066</v>
      </c>
      <c r="C17" s="361" t="s">
        <v>80</v>
      </c>
      <c r="D17" s="359">
        <v>2759</v>
      </c>
      <c r="E17" s="360">
        <v>2108</v>
      </c>
      <c r="F17" s="360">
        <v>1851</v>
      </c>
      <c r="G17" s="360">
        <v>3321</v>
      </c>
      <c r="H17" s="360">
        <v>2948</v>
      </c>
      <c r="I17" s="360">
        <f t="shared" si="0"/>
        <v>12987</v>
      </c>
    </row>
    <row r="18" spans="1:9" x14ac:dyDescent="0.5">
      <c r="A18" s="280">
        <v>17</v>
      </c>
      <c r="B18" s="357">
        <v>210072</v>
      </c>
      <c r="C18" s="361" t="s">
        <v>84</v>
      </c>
      <c r="D18" s="359">
        <v>3239</v>
      </c>
      <c r="E18" s="360">
        <v>2108</v>
      </c>
      <c r="F18" s="360">
        <v>4656</v>
      </c>
      <c r="G18" s="360">
        <v>3540</v>
      </c>
      <c r="H18" s="360">
        <v>3655</v>
      </c>
      <c r="I18" s="360">
        <f t="shared" si="0"/>
        <v>17198</v>
      </c>
    </row>
    <row r="19" spans="1:9" x14ac:dyDescent="0.5">
      <c r="A19" s="280">
        <v>18</v>
      </c>
      <c r="B19" s="357">
        <v>210078</v>
      </c>
      <c r="C19" s="361" t="s">
        <v>86</v>
      </c>
      <c r="D19" s="359">
        <v>2332</v>
      </c>
      <c r="E19" s="360">
        <v>2108</v>
      </c>
      <c r="F19" s="360">
        <v>1889</v>
      </c>
      <c r="G19" s="360">
        <v>3071</v>
      </c>
      <c r="H19" s="360">
        <v>3384</v>
      </c>
      <c r="I19" s="360">
        <f t="shared" si="0"/>
        <v>12784</v>
      </c>
    </row>
    <row r="20" spans="1:9" x14ac:dyDescent="0.5">
      <c r="A20" s="280">
        <v>19</v>
      </c>
      <c r="B20" s="357">
        <v>210079</v>
      </c>
      <c r="C20" s="361" t="s">
        <v>88</v>
      </c>
      <c r="D20" s="359">
        <v>4361</v>
      </c>
      <c r="E20" s="360">
        <v>2108</v>
      </c>
      <c r="F20" s="360">
        <v>2203</v>
      </c>
      <c r="G20" s="360">
        <v>4324</v>
      </c>
      <c r="H20" s="360">
        <v>2878</v>
      </c>
      <c r="I20" s="360">
        <f t="shared" si="0"/>
        <v>15874</v>
      </c>
    </row>
    <row r="21" spans="1:9" x14ac:dyDescent="0.5">
      <c r="A21" s="280">
        <v>20</v>
      </c>
      <c r="B21" s="357">
        <v>210085</v>
      </c>
      <c r="C21" s="361" t="s">
        <v>90</v>
      </c>
      <c r="D21" s="359">
        <v>2452</v>
      </c>
      <c r="E21" s="360">
        <v>2108</v>
      </c>
      <c r="F21" s="360">
        <v>1250</v>
      </c>
      <c r="G21" s="360">
        <v>3439</v>
      </c>
      <c r="H21" s="360">
        <v>2443</v>
      </c>
      <c r="I21" s="360">
        <f t="shared" si="0"/>
        <v>11692</v>
      </c>
    </row>
    <row r="22" spans="1:9" x14ac:dyDescent="0.5">
      <c r="A22" s="280">
        <v>21</v>
      </c>
      <c r="B22" s="362">
        <v>210092</v>
      </c>
      <c r="C22" s="361" t="s">
        <v>94</v>
      </c>
      <c r="D22" s="359">
        <v>3170</v>
      </c>
      <c r="E22" s="360">
        <v>2151</v>
      </c>
      <c r="F22" s="360">
        <v>4379</v>
      </c>
      <c r="G22" s="360">
        <v>3828</v>
      </c>
      <c r="H22" s="360">
        <v>3041</v>
      </c>
      <c r="I22" s="360">
        <f t="shared" si="0"/>
        <v>16569</v>
      </c>
    </row>
    <row r="23" spans="1:9" x14ac:dyDescent="0.5">
      <c r="A23" s="280">
        <v>22</v>
      </c>
      <c r="B23" s="357">
        <v>210093</v>
      </c>
      <c r="C23" s="361" t="s">
        <v>96</v>
      </c>
      <c r="D23" s="359">
        <v>2965</v>
      </c>
      <c r="E23" s="360">
        <v>491</v>
      </c>
      <c r="F23" s="360">
        <v>4378</v>
      </c>
      <c r="G23" s="360">
        <v>4306</v>
      </c>
      <c r="H23" s="360">
        <v>3676</v>
      </c>
      <c r="I23" s="360">
        <f t="shared" si="0"/>
        <v>15816</v>
      </c>
    </row>
    <row r="24" spans="1:9" x14ac:dyDescent="0.5">
      <c r="A24" s="280">
        <v>23</v>
      </c>
      <c r="B24" s="357">
        <v>210097</v>
      </c>
      <c r="C24" s="361" t="s">
        <v>100</v>
      </c>
      <c r="D24" s="359">
        <v>3612</v>
      </c>
      <c r="E24" s="360">
        <v>2108</v>
      </c>
      <c r="F24" s="360">
        <v>2920</v>
      </c>
      <c r="G24" s="360">
        <v>4150</v>
      </c>
      <c r="H24" s="360">
        <v>4719</v>
      </c>
      <c r="I24" s="360">
        <f t="shared" si="0"/>
        <v>17509</v>
      </c>
    </row>
    <row r="25" spans="1:9" x14ac:dyDescent="0.5">
      <c r="A25" s="280">
        <v>24</v>
      </c>
      <c r="B25" s="357">
        <v>210102</v>
      </c>
      <c r="C25" s="361" t="s">
        <v>102</v>
      </c>
      <c r="D25" s="359">
        <v>2862</v>
      </c>
      <c r="E25" s="360">
        <v>2136</v>
      </c>
      <c r="F25" s="360">
        <v>4091</v>
      </c>
      <c r="G25" s="360">
        <v>3071</v>
      </c>
      <c r="H25" s="360">
        <v>2423</v>
      </c>
      <c r="I25" s="360">
        <f t="shared" si="0"/>
        <v>14583</v>
      </c>
    </row>
    <row r="26" spans="1:9" x14ac:dyDescent="0.5">
      <c r="A26" s="280">
        <v>25</v>
      </c>
      <c r="B26" s="362">
        <v>210103</v>
      </c>
      <c r="C26" s="361" t="s">
        <v>104</v>
      </c>
      <c r="D26" s="359">
        <v>3904</v>
      </c>
      <c r="E26" s="360">
        <v>75</v>
      </c>
      <c r="F26" s="360">
        <v>1500</v>
      </c>
      <c r="G26" s="360">
        <v>4524</v>
      </c>
      <c r="H26" s="360">
        <v>3795</v>
      </c>
      <c r="I26" s="360">
        <f t="shared" si="0"/>
        <v>13798</v>
      </c>
    </row>
    <row r="27" spans="1:9" x14ac:dyDescent="0.5">
      <c r="A27" s="280">
        <v>26</v>
      </c>
      <c r="B27" s="357">
        <v>210104</v>
      </c>
      <c r="C27" s="361" t="s">
        <v>106</v>
      </c>
      <c r="D27" s="359">
        <v>3461</v>
      </c>
      <c r="E27" s="360">
        <v>2322</v>
      </c>
      <c r="F27" s="360">
        <v>4960</v>
      </c>
      <c r="G27" s="360">
        <v>4301</v>
      </c>
      <c r="H27" s="360">
        <v>3231</v>
      </c>
      <c r="I27" s="360">
        <f t="shared" si="0"/>
        <v>18275</v>
      </c>
    </row>
    <row r="28" spans="1:9" x14ac:dyDescent="0.5">
      <c r="A28" s="280">
        <v>27</v>
      </c>
      <c r="B28" s="357">
        <v>210105</v>
      </c>
      <c r="C28" s="361" t="s">
        <v>107</v>
      </c>
      <c r="D28" s="359">
        <v>3259</v>
      </c>
      <c r="E28" s="360">
        <v>2108</v>
      </c>
      <c r="F28" s="360">
        <v>2614</v>
      </c>
      <c r="G28" s="360">
        <v>3920</v>
      </c>
      <c r="H28" s="360">
        <v>2839</v>
      </c>
      <c r="I28" s="360">
        <f t="shared" si="0"/>
        <v>14740</v>
      </c>
    </row>
    <row r="29" spans="1:9" x14ac:dyDescent="0.5">
      <c r="A29" s="280">
        <v>28</v>
      </c>
      <c r="B29" s="357">
        <v>210110</v>
      </c>
      <c r="C29" s="361" t="s">
        <v>109</v>
      </c>
      <c r="D29" s="359">
        <v>3336</v>
      </c>
      <c r="E29" s="360">
        <v>2291</v>
      </c>
      <c r="F29" s="360">
        <v>4757</v>
      </c>
      <c r="G29" s="360">
        <v>3633</v>
      </c>
      <c r="H29" s="360">
        <v>4223</v>
      </c>
      <c r="I29" s="360">
        <f t="shared" si="0"/>
        <v>18240</v>
      </c>
    </row>
    <row r="30" spans="1:9" x14ac:dyDescent="0.5">
      <c r="A30" s="280">
        <v>29</v>
      </c>
      <c r="B30" s="357">
        <v>210114</v>
      </c>
      <c r="C30" s="361" t="s">
        <v>111</v>
      </c>
      <c r="D30" s="359">
        <v>2529</v>
      </c>
      <c r="E30" s="360">
        <v>2108</v>
      </c>
      <c r="F30" s="360">
        <v>1801</v>
      </c>
      <c r="G30" s="360">
        <v>3263</v>
      </c>
      <c r="H30" s="360">
        <v>2798</v>
      </c>
      <c r="I30" s="360">
        <f t="shared" si="0"/>
        <v>12499</v>
      </c>
    </row>
    <row r="31" spans="1:9" x14ac:dyDescent="0.5">
      <c r="A31" s="280">
        <v>30</v>
      </c>
      <c r="B31" s="357">
        <v>210116</v>
      </c>
      <c r="C31" s="361" t="s">
        <v>113</v>
      </c>
      <c r="D31" s="359">
        <v>3952</v>
      </c>
      <c r="E31" s="360">
        <v>457</v>
      </c>
      <c r="F31" s="360">
        <v>5340</v>
      </c>
      <c r="G31" s="360">
        <v>5574</v>
      </c>
      <c r="H31" s="360">
        <v>4090</v>
      </c>
      <c r="I31" s="360">
        <f t="shared" si="0"/>
        <v>19413</v>
      </c>
    </row>
    <row r="32" spans="1:9" x14ac:dyDescent="0.5">
      <c r="A32" s="280">
        <v>31</v>
      </c>
      <c r="B32" s="357">
        <v>210117</v>
      </c>
      <c r="C32" s="361" t="s">
        <v>115</v>
      </c>
      <c r="D32" s="359">
        <v>3138</v>
      </c>
      <c r="E32" s="360">
        <v>2108</v>
      </c>
      <c r="F32" s="360">
        <v>2951</v>
      </c>
      <c r="G32" s="360">
        <v>4241</v>
      </c>
      <c r="H32" s="360">
        <v>4333</v>
      </c>
      <c r="I32" s="360">
        <f t="shared" si="0"/>
        <v>16771</v>
      </c>
    </row>
    <row r="33" spans="1:9" x14ac:dyDescent="0.5">
      <c r="A33" s="280">
        <v>32</v>
      </c>
      <c r="B33" s="357">
        <v>210118</v>
      </c>
      <c r="C33" s="361" t="s">
        <v>117</v>
      </c>
      <c r="D33" s="359">
        <v>3163</v>
      </c>
      <c r="E33" s="360">
        <v>2108</v>
      </c>
      <c r="F33" s="360">
        <v>2180</v>
      </c>
      <c r="G33" s="360">
        <v>3897</v>
      </c>
      <c r="H33" s="360">
        <v>2959</v>
      </c>
      <c r="I33" s="360">
        <f t="shared" si="0"/>
        <v>14307</v>
      </c>
    </row>
    <row r="34" spans="1:9" x14ac:dyDescent="0.5">
      <c r="A34" s="280">
        <v>33</v>
      </c>
      <c r="B34" s="357">
        <v>210121</v>
      </c>
      <c r="C34" s="361" t="s">
        <v>119</v>
      </c>
      <c r="D34" s="359">
        <v>3121</v>
      </c>
      <c r="E34" s="360">
        <v>2108</v>
      </c>
      <c r="F34" s="360">
        <v>1689</v>
      </c>
      <c r="G34" s="360">
        <v>3382</v>
      </c>
      <c r="H34" s="360">
        <v>2736</v>
      </c>
      <c r="I34" s="360">
        <f t="shared" si="0"/>
        <v>13036</v>
      </c>
    </row>
    <row r="35" spans="1:9" x14ac:dyDescent="0.5">
      <c r="A35" s="280">
        <v>34</v>
      </c>
      <c r="B35" s="357">
        <v>210138</v>
      </c>
      <c r="C35" s="361" t="s">
        <v>122</v>
      </c>
      <c r="D35" s="359">
        <v>2479</v>
      </c>
      <c r="E35" s="360">
        <v>485</v>
      </c>
      <c r="F35" s="360">
        <v>4421</v>
      </c>
      <c r="G35" s="360">
        <v>3462</v>
      </c>
      <c r="H35" s="360">
        <v>2752</v>
      </c>
      <c r="I35" s="360">
        <f t="shared" si="0"/>
        <v>13599</v>
      </c>
    </row>
    <row r="36" spans="1:9" x14ac:dyDescent="0.5">
      <c r="A36" s="280">
        <v>35</v>
      </c>
      <c r="B36" s="357">
        <v>210140</v>
      </c>
      <c r="C36" s="361" t="s">
        <v>124</v>
      </c>
      <c r="D36" s="359">
        <v>2874</v>
      </c>
      <c r="E36" s="360">
        <v>2108</v>
      </c>
      <c r="F36" s="360">
        <v>1506</v>
      </c>
      <c r="G36" s="360">
        <v>3664</v>
      </c>
      <c r="H36" s="360">
        <v>3695</v>
      </c>
      <c r="I36" s="360">
        <f t="shared" si="0"/>
        <v>13847</v>
      </c>
    </row>
    <row r="37" spans="1:9" x14ac:dyDescent="0.5">
      <c r="A37" s="280">
        <v>36</v>
      </c>
      <c r="B37" s="357">
        <v>210156</v>
      </c>
      <c r="C37" s="361" t="s">
        <v>127</v>
      </c>
      <c r="D37" s="359">
        <v>2928</v>
      </c>
      <c r="E37" s="360">
        <v>2108</v>
      </c>
      <c r="F37" s="360">
        <v>2443</v>
      </c>
      <c r="G37" s="360">
        <v>3429</v>
      </c>
      <c r="H37" s="360">
        <v>3672</v>
      </c>
      <c r="I37" s="360">
        <f t="shared" si="0"/>
        <v>14580</v>
      </c>
    </row>
    <row r="38" spans="1:9" x14ac:dyDescent="0.5">
      <c r="A38" s="280">
        <v>37</v>
      </c>
      <c r="B38" s="357">
        <v>210159</v>
      </c>
      <c r="C38" s="361" t="s">
        <v>129</v>
      </c>
      <c r="D38" s="359">
        <v>3197</v>
      </c>
      <c r="E38" s="360">
        <v>2108</v>
      </c>
      <c r="F38" s="360">
        <v>2474</v>
      </c>
      <c r="G38" s="360">
        <v>3907</v>
      </c>
      <c r="H38" s="360">
        <v>3808</v>
      </c>
      <c r="I38" s="360">
        <f t="shared" si="0"/>
        <v>15494</v>
      </c>
    </row>
    <row r="39" spans="1:9" x14ac:dyDescent="0.5">
      <c r="A39" s="280">
        <v>38</v>
      </c>
      <c r="B39" s="357">
        <v>210165</v>
      </c>
      <c r="C39" s="361" t="s">
        <v>130</v>
      </c>
      <c r="D39" s="359">
        <v>2931</v>
      </c>
      <c r="E39" s="360">
        <v>2108</v>
      </c>
      <c r="F39" s="360">
        <v>2319</v>
      </c>
      <c r="G39" s="360">
        <v>3684</v>
      </c>
      <c r="H39" s="360">
        <v>4393</v>
      </c>
      <c r="I39" s="360">
        <f t="shared" si="0"/>
        <v>15435</v>
      </c>
    </row>
    <row r="40" spans="1:9" x14ac:dyDescent="0.5">
      <c r="A40" s="280">
        <v>39</v>
      </c>
      <c r="B40" s="357">
        <v>210170</v>
      </c>
      <c r="C40" s="361" t="s">
        <v>132</v>
      </c>
      <c r="D40" s="359">
        <v>3114</v>
      </c>
      <c r="E40" s="360">
        <v>2108</v>
      </c>
      <c r="F40" s="360">
        <v>2073</v>
      </c>
      <c r="G40" s="360">
        <v>3981</v>
      </c>
      <c r="H40" s="360">
        <v>3307</v>
      </c>
      <c r="I40" s="360">
        <f t="shared" si="0"/>
        <v>14583</v>
      </c>
    </row>
    <row r="41" spans="1:9" x14ac:dyDescent="0.5">
      <c r="A41" s="280">
        <v>40</v>
      </c>
      <c r="B41" s="357">
        <v>210171</v>
      </c>
      <c r="C41" s="361" t="s">
        <v>133</v>
      </c>
      <c r="D41" s="359">
        <v>2938</v>
      </c>
      <c r="E41" s="360">
        <v>2108</v>
      </c>
      <c r="F41" s="360">
        <v>2506</v>
      </c>
      <c r="G41" s="360">
        <v>3848</v>
      </c>
      <c r="H41" s="360">
        <v>3937</v>
      </c>
      <c r="I41" s="360">
        <f t="shared" si="0"/>
        <v>15337</v>
      </c>
    </row>
    <row r="42" spans="1:9" x14ac:dyDescent="0.5">
      <c r="A42" s="280">
        <v>41</v>
      </c>
      <c r="B42" s="357">
        <v>210172</v>
      </c>
      <c r="C42" s="361" t="s">
        <v>135</v>
      </c>
      <c r="D42" s="359">
        <v>3740</v>
      </c>
      <c r="E42" s="360">
        <v>2108</v>
      </c>
      <c r="F42" s="360">
        <v>4759</v>
      </c>
      <c r="G42" s="360">
        <v>3874</v>
      </c>
      <c r="H42" s="360">
        <v>2628</v>
      </c>
      <c r="I42" s="360">
        <f t="shared" si="0"/>
        <v>17109</v>
      </c>
    </row>
    <row r="43" spans="1:9" x14ac:dyDescent="0.5">
      <c r="A43" s="280">
        <v>42</v>
      </c>
      <c r="B43" s="357">
        <v>210173</v>
      </c>
      <c r="C43" s="361" t="s">
        <v>137</v>
      </c>
      <c r="D43" s="359">
        <v>3243</v>
      </c>
      <c r="E43" s="360">
        <v>2108</v>
      </c>
      <c r="F43" s="360">
        <v>2301</v>
      </c>
      <c r="G43" s="360">
        <v>3635</v>
      </c>
      <c r="H43" s="360">
        <v>3782</v>
      </c>
      <c r="I43" s="360">
        <f t="shared" si="0"/>
        <v>15069</v>
      </c>
    </row>
    <row r="44" spans="1:9" x14ac:dyDescent="0.5">
      <c r="A44" s="280">
        <v>43</v>
      </c>
      <c r="B44" s="357">
        <v>210180</v>
      </c>
      <c r="C44" s="361" t="s">
        <v>139</v>
      </c>
      <c r="D44" s="359">
        <v>3166</v>
      </c>
      <c r="E44" s="360">
        <v>2108</v>
      </c>
      <c r="F44" s="360">
        <v>2360</v>
      </c>
      <c r="G44" s="360">
        <v>3911</v>
      </c>
      <c r="H44" s="360">
        <v>2883</v>
      </c>
      <c r="I44" s="360">
        <f t="shared" si="0"/>
        <v>14428</v>
      </c>
    </row>
    <row r="45" spans="1:9" x14ac:dyDescent="0.5">
      <c r="A45" s="280">
        <v>44</v>
      </c>
      <c r="B45" s="362">
        <v>210186</v>
      </c>
      <c r="C45" s="361" t="s">
        <v>141</v>
      </c>
      <c r="D45" s="359">
        <v>2993</v>
      </c>
      <c r="E45" s="360">
        <v>2108</v>
      </c>
      <c r="F45" s="360">
        <v>2190</v>
      </c>
      <c r="G45" s="360">
        <v>3608</v>
      </c>
      <c r="H45" s="360">
        <v>2827</v>
      </c>
      <c r="I45" s="360">
        <f t="shared" si="0"/>
        <v>13726</v>
      </c>
    </row>
    <row r="46" spans="1:9" x14ac:dyDescent="0.5">
      <c r="A46" s="280">
        <v>45</v>
      </c>
      <c r="B46" s="362">
        <v>210188</v>
      </c>
      <c r="C46" s="361" t="s">
        <v>144</v>
      </c>
      <c r="D46" s="359">
        <v>4417</v>
      </c>
      <c r="E46" s="360">
        <v>2504</v>
      </c>
      <c r="F46" s="360">
        <v>5833</v>
      </c>
      <c r="G46" s="360">
        <v>5618</v>
      </c>
      <c r="H46" s="360">
        <v>2470</v>
      </c>
      <c r="I46" s="360">
        <f t="shared" si="0"/>
        <v>20842</v>
      </c>
    </row>
    <row r="47" spans="1:9" x14ac:dyDescent="0.5">
      <c r="A47" s="280">
        <v>46</v>
      </c>
      <c r="B47" s="357">
        <v>210193</v>
      </c>
      <c r="C47" s="361" t="s">
        <v>146</v>
      </c>
      <c r="D47" s="359">
        <v>3849</v>
      </c>
      <c r="E47" s="360">
        <v>2108</v>
      </c>
      <c r="F47" s="360">
        <v>3999</v>
      </c>
      <c r="G47" s="360">
        <v>4585</v>
      </c>
      <c r="H47" s="360">
        <v>4731</v>
      </c>
      <c r="I47" s="360">
        <f t="shared" si="0"/>
        <v>19272</v>
      </c>
    </row>
    <row r="48" spans="1:9" x14ac:dyDescent="0.5">
      <c r="A48" s="280">
        <v>47</v>
      </c>
      <c r="B48" s="357">
        <v>210200</v>
      </c>
      <c r="C48" s="361" t="s">
        <v>148</v>
      </c>
      <c r="D48" s="359">
        <v>3042</v>
      </c>
      <c r="E48" s="360">
        <v>2108</v>
      </c>
      <c r="F48" s="360">
        <v>2504</v>
      </c>
      <c r="G48" s="360">
        <v>3798</v>
      </c>
      <c r="H48" s="360">
        <v>2850</v>
      </c>
      <c r="I48" s="360">
        <f t="shared" si="0"/>
        <v>14302</v>
      </c>
    </row>
    <row r="49" spans="1:9" x14ac:dyDescent="0.5">
      <c r="A49" s="280">
        <v>48</v>
      </c>
      <c r="B49" s="357">
        <v>210206</v>
      </c>
      <c r="C49" s="361" t="s">
        <v>150</v>
      </c>
      <c r="D49" s="359">
        <v>2713</v>
      </c>
      <c r="E49" s="360">
        <v>2108</v>
      </c>
      <c r="F49" s="360">
        <v>1461</v>
      </c>
      <c r="G49" s="360">
        <v>4269</v>
      </c>
      <c r="H49" s="360">
        <v>2829</v>
      </c>
      <c r="I49" s="360">
        <f t="shared" si="0"/>
        <v>13380</v>
      </c>
    </row>
    <row r="50" spans="1:9" x14ac:dyDescent="0.5">
      <c r="A50" s="280">
        <v>49</v>
      </c>
      <c r="B50" s="362">
        <v>210210</v>
      </c>
      <c r="C50" s="361" t="s">
        <v>153</v>
      </c>
      <c r="D50" s="359">
        <v>3534</v>
      </c>
      <c r="E50" s="360">
        <v>330</v>
      </c>
      <c r="F50" s="360">
        <v>5269</v>
      </c>
      <c r="G50" s="360">
        <v>3717</v>
      </c>
      <c r="H50" s="360">
        <v>4237</v>
      </c>
      <c r="I50" s="360">
        <f t="shared" si="0"/>
        <v>17087</v>
      </c>
    </row>
    <row r="51" spans="1:9" x14ac:dyDescent="0.5">
      <c r="A51" s="280">
        <v>50</v>
      </c>
      <c r="B51" s="362">
        <v>210220</v>
      </c>
      <c r="C51" s="361" t="s">
        <v>155</v>
      </c>
      <c r="D51" s="359">
        <v>2874</v>
      </c>
      <c r="E51" s="360">
        <v>457</v>
      </c>
      <c r="F51" s="360">
        <v>4151</v>
      </c>
      <c r="G51" s="360">
        <v>3137</v>
      </c>
      <c r="H51" s="360">
        <v>3093</v>
      </c>
      <c r="I51" s="360">
        <f t="shared" si="0"/>
        <v>13712</v>
      </c>
    </row>
    <row r="52" spans="1:9" x14ac:dyDescent="0.5">
      <c r="A52" s="280">
        <v>51</v>
      </c>
      <c r="B52" s="357">
        <v>210225</v>
      </c>
      <c r="C52" s="361" t="s">
        <v>158</v>
      </c>
      <c r="D52" s="359">
        <v>3878</v>
      </c>
      <c r="E52" s="360">
        <v>2108</v>
      </c>
      <c r="F52" s="360">
        <v>3064</v>
      </c>
      <c r="G52" s="360">
        <v>4073</v>
      </c>
      <c r="H52" s="360">
        <v>1710</v>
      </c>
      <c r="I52" s="360">
        <f t="shared" si="0"/>
        <v>14833</v>
      </c>
    </row>
    <row r="53" spans="1:9" x14ac:dyDescent="0.5">
      <c r="A53" s="280">
        <v>52</v>
      </c>
      <c r="B53" s="357">
        <v>210228</v>
      </c>
      <c r="C53" s="361" t="s">
        <v>160</v>
      </c>
      <c r="D53" s="359">
        <v>2606</v>
      </c>
      <c r="E53" s="360">
        <v>2108</v>
      </c>
      <c r="F53" s="360">
        <v>2210</v>
      </c>
      <c r="G53" s="360">
        <v>3157</v>
      </c>
      <c r="H53" s="360">
        <v>2491</v>
      </c>
      <c r="I53" s="360">
        <f t="shared" si="0"/>
        <v>12572</v>
      </c>
    </row>
    <row r="54" spans="1:9" x14ac:dyDescent="0.5">
      <c r="A54" s="280">
        <v>53</v>
      </c>
      <c r="B54" s="362">
        <v>210233</v>
      </c>
      <c r="C54" s="361" t="s">
        <v>162</v>
      </c>
      <c r="D54" s="359">
        <v>2909</v>
      </c>
      <c r="E54" s="360">
        <v>2108</v>
      </c>
      <c r="F54" s="360">
        <v>1866</v>
      </c>
      <c r="G54" s="360">
        <v>3469</v>
      </c>
      <c r="H54" s="360">
        <v>3490</v>
      </c>
      <c r="I54" s="360">
        <f t="shared" si="0"/>
        <v>13842</v>
      </c>
    </row>
    <row r="55" spans="1:9" x14ac:dyDescent="0.5">
      <c r="A55" s="280">
        <v>54</v>
      </c>
      <c r="B55" s="357">
        <v>210234</v>
      </c>
      <c r="C55" s="361" t="s">
        <v>164</v>
      </c>
      <c r="D55" s="359">
        <v>3333</v>
      </c>
      <c r="E55" s="360">
        <v>2108</v>
      </c>
      <c r="F55" s="360">
        <v>2678</v>
      </c>
      <c r="G55" s="360">
        <v>3853</v>
      </c>
      <c r="H55" s="360">
        <v>2761</v>
      </c>
      <c r="I55" s="360">
        <f t="shared" si="0"/>
        <v>14733</v>
      </c>
    </row>
    <row r="56" spans="1:9" x14ac:dyDescent="0.5">
      <c r="A56" s="280">
        <v>55</v>
      </c>
      <c r="B56" s="357">
        <v>210236</v>
      </c>
      <c r="C56" s="361" t="s">
        <v>166</v>
      </c>
      <c r="D56" s="359">
        <v>3512</v>
      </c>
      <c r="E56" s="360">
        <v>2108</v>
      </c>
      <c r="F56" s="360">
        <v>2871</v>
      </c>
      <c r="G56" s="360">
        <v>4199</v>
      </c>
      <c r="H56" s="360">
        <v>3791</v>
      </c>
      <c r="I56" s="360">
        <f t="shared" si="0"/>
        <v>16481</v>
      </c>
    </row>
    <row r="57" spans="1:9" x14ac:dyDescent="0.5">
      <c r="A57" s="280">
        <v>56</v>
      </c>
      <c r="B57" s="357">
        <v>210246</v>
      </c>
      <c r="C57" s="361" t="s">
        <v>168</v>
      </c>
      <c r="D57" s="359">
        <v>2990</v>
      </c>
      <c r="E57" s="360">
        <v>2108</v>
      </c>
      <c r="F57" s="360">
        <v>2324</v>
      </c>
      <c r="G57" s="360">
        <v>3764</v>
      </c>
      <c r="H57" s="360">
        <v>3683</v>
      </c>
      <c r="I57" s="360">
        <f t="shared" si="0"/>
        <v>14869</v>
      </c>
    </row>
    <row r="58" spans="1:9" x14ac:dyDescent="0.5">
      <c r="A58" s="280">
        <v>57</v>
      </c>
      <c r="B58" s="363">
        <v>210250</v>
      </c>
      <c r="C58" s="364" t="s">
        <v>170</v>
      </c>
      <c r="D58" s="359">
        <v>2994</v>
      </c>
      <c r="E58" s="360">
        <v>2108</v>
      </c>
      <c r="F58" s="360">
        <v>2482</v>
      </c>
      <c r="G58" s="360">
        <v>3731</v>
      </c>
      <c r="H58" s="360">
        <v>3647</v>
      </c>
      <c r="I58" s="360">
        <f t="shared" si="0"/>
        <v>14962</v>
      </c>
    </row>
    <row r="59" spans="1:9" x14ac:dyDescent="0.5">
      <c r="A59" s="280">
        <v>58</v>
      </c>
      <c r="B59" s="362">
        <v>210259</v>
      </c>
      <c r="C59" s="361" t="s">
        <v>171</v>
      </c>
      <c r="D59" s="359">
        <v>3098</v>
      </c>
      <c r="E59" s="360">
        <v>2108</v>
      </c>
      <c r="F59" s="360">
        <v>2866</v>
      </c>
      <c r="G59" s="360">
        <v>4585</v>
      </c>
      <c r="H59" s="360">
        <v>3597</v>
      </c>
      <c r="I59" s="360">
        <f t="shared" si="0"/>
        <v>16254</v>
      </c>
    </row>
    <row r="60" spans="1:9" x14ac:dyDescent="0.5">
      <c r="A60" s="280">
        <v>59</v>
      </c>
      <c r="B60" s="362">
        <v>210260</v>
      </c>
      <c r="C60" s="361" t="s">
        <v>173</v>
      </c>
      <c r="D60" s="359">
        <v>3072</v>
      </c>
      <c r="E60" s="360">
        <v>2108</v>
      </c>
      <c r="F60" s="360">
        <v>2411</v>
      </c>
      <c r="G60" s="360">
        <v>3618</v>
      </c>
      <c r="H60" s="360">
        <v>3774</v>
      </c>
      <c r="I60" s="360">
        <f t="shared" si="0"/>
        <v>14983</v>
      </c>
    </row>
    <row r="61" spans="1:9" x14ac:dyDescent="0.5">
      <c r="A61" s="280">
        <v>60</v>
      </c>
      <c r="B61" s="357">
        <v>210264</v>
      </c>
      <c r="C61" s="361" t="s">
        <v>175</v>
      </c>
      <c r="D61" s="359">
        <v>3636</v>
      </c>
      <c r="E61" s="360">
        <v>2108</v>
      </c>
      <c r="F61" s="360">
        <v>3274</v>
      </c>
      <c r="G61" s="360">
        <v>3977</v>
      </c>
      <c r="H61" s="360">
        <v>4619</v>
      </c>
      <c r="I61" s="360">
        <f t="shared" si="0"/>
        <v>17614</v>
      </c>
    </row>
    <row r="62" spans="1:9" x14ac:dyDescent="0.5">
      <c r="A62" s="280">
        <v>61</v>
      </c>
      <c r="B62" s="357">
        <v>210265</v>
      </c>
      <c r="C62" s="361" t="s">
        <v>176</v>
      </c>
      <c r="D62" s="359">
        <v>2784</v>
      </c>
      <c r="E62" s="360">
        <v>2108</v>
      </c>
      <c r="F62" s="360">
        <v>1754</v>
      </c>
      <c r="G62" s="360">
        <v>3462</v>
      </c>
      <c r="H62" s="360">
        <v>3943</v>
      </c>
      <c r="I62" s="360">
        <f t="shared" si="0"/>
        <v>14051</v>
      </c>
    </row>
    <row r="63" spans="1:9" x14ac:dyDescent="0.5">
      <c r="A63" s="280">
        <v>62</v>
      </c>
      <c r="B63" s="357">
        <v>210267</v>
      </c>
      <c r="C63" s="361" t="s">
        <v>178</v>
      </c>
      <c r="D63" s="359">
        <v>3048</v>
      </c>
      <c r="E63" s="360">
        <v>2108</v>
      </c>
      <c r="F63" s="360">
        <v>2022</v>
      </c>
      <c r="G63" s="360">
        <v>3445</v>
      </c>
      <c r="H63" s="360">
        <v>2747</v>
      </c>
      <c r="I63" s="360">
        <f t="shared" si="0"/>
        <v>13370</v>
      </c>
    </row>
    <row r="64" spans="1:9" x14ac:dyDescent="0.5">
      <c r="A64" s="280">
        <v>63</v>
      </c>
      <c r="B64" s="362">
        <v>210269</v>
      </c>
      <c r="C64" s="361" t="s">
        <v>179</v>
      </c>
      <c r="D64" s="359">
        <v>3790</v>
      </c>
      <c r="E64" s="360">
        <v>2108</v>
      </c>
      <c r="F64" s="360">
        <v>4863</v>
      </c>
      <c r="G64" s="360">
        <v>3881</v>
      </c>
      <c r="H64" s="360">
        <v>3794</v>
      </c>
      <c r="I64" s="360">
        <f t="shared" si="0"/>
        <v>18436</v>
      </c>
    </row>
    <row r="65" spans="1:9" x14ac:dyDescent="0.5">
      <c r="A65" s="280">
        <v>64</v>
      </c>
      <c r="B65" s="357">
        <v>210270</v>
      </c>
      <c r="C65" s="361" t="s">
        <v>181</v>
      </c>
      <c r="D65" s="359">
        <v>2212</v>
      </c>
      <c r="E65" s="360">
        <v>2108</v>
      </c>
      <c r="F65" s="360">
        <v>1500</v>
      </c>
      <c r="G65" s="360">
        <v>3071</v>
      </c>
      <c r="H65" s="360">
        <v>2316</v>
      </c>
      <c r="I65" s="360">
        <f t="shared" si="0"/>
        <v>11207</v>
      </c>
    </row>
    <row r="66" spans="1:9" x14ac:dyDescent="0.5">
      <c r="A66" s="280">
        <v>65</v>
      </c>
      <c r="B66" s="357">
        <v>210271</v>
      </c>
      <c r="C66" s="361" t="s">
        <v>182</v>
      </c>
      <c r="D66" s="359">
        <v>3279</v>
      </c>
      <c r="E66" s="360">
        <v>2108</v>
      </c>
      <c r="F66" s="360">
        <v>4416</v>
      </c>
      <c r="G66" s="360">
        <v>3559</v>
      </c>
      <c r="H66" s="360">
        <v>2715</v>
      </c>
      <c r="I66" s="360">
        <f t="shared" si="0"/>
        <v>16077</v>
      </c>
    </row>
    <row r="67" spans="1:9" x14ac:dyDescent="0.5">
      <c r="A67" s="280">
        <v>66</v>
      </c>
      <c r="B67" s="362">
        <v>210279</v>
      </c>
      <c r="C67" s="361" t="s">
        <v>184</v>
      </c>
      <c r="D67" s="359">
        <v>3402</v>
      </c>
      <c r="E67" s="360">
        <v>2108</v>
      </c>
      <c r="F67" s="360">
        <v>3452</v>
      </c>
      <c r="G67" s="360">
        <v>4994</v>
      </c>
      <c r="H67" s="360">
        <v>4678</v>
      </c>
      <c r="I67" s="360">
        <f t="shared" ref="I67:I130" si="1">D67+E67+F67+G67+H67</f>
        <v>18634</v>
      </c>
    </row>
    <row r="68" spans="1:9" x14ac:dyDescent="0.5">
      <c r="A68" s="280">
        <v>67</v>
      </c>
      <c r="B68" s="362">
        <v>210280</v>
      </c>
      <c r="C68" s="361" t="s">
        <v>186</v>
      </c>
      <c r="D68" s="359">
        <v>2773</v>
      </c>
      <c r="E68" s="360">
        <v>2108</v>
      </c>
      <c r="F68" s="360">
        <v>2430</v>
      </c>
      <c r="G68" s="360">
        <v>3596</v>
      </c>
      <c r="H68" s="360">
        <v>4895</v>
      </c>
      <c r="I68" s="360">
        <f t="shared" si="1"/>
        <v>15802</v>
      </c>
    </row>
    <row r="69" spans="1:9" x14ac:dyDescent="0.5">
      <c r="A69" s="280">
        <v>68</v>
      </c>
      <c r="B69" s="357">
        <v>210282</v>
      </c>
      <c r="C69" s="361" t="s">
        <v>187</v>
      </c>
      <c r="D69" s="359">
        <v>2568</v>
      </c>
      <c r="E69" s="360">
        <v>2108</v>
      </c>
      <c r="F69" s="360">
        <v>2134</v>
      </c>
      <c r="G69" s="360">
        <v>3519</v>
      </c>
      <c r="H69" s="360">
        <v>3242</v>
      </c>
      <c r="I69" s="360">
        <f t="shared" si="1"/>
        <v>13571</v>
      </c>
    </row>
    <row r="70" spans="1:9" x14ac:dyDescent="0.5">
      <c r="A70" s="280">
        <v>69</v>
      </c>
      <c r="B70" s="362">
        <v>210283</v>
      </c>
      <c r="C70" s="361" t="s">
        <v>189</v>
      </c>
      <c r="D70" s="359">
        <v>3611</v>
      </c>
      <c r="E70" s="360">
        <v>2203</v>
      </c>
      <c r="F70" s="360">
        <v>4750</v>
      </c>
      <c r="G70" s="360">
        <v>3650</v>
      </c>
      <c r="H70" s="360">
        <v>3544</v>
      </c>
      <c r="I70" s="360">
        <f t="shared" si="1"/>
        <v>17758</v>
      </c>
    </row>
    <row r="71" spans="1:9" x14ac:dyDescent="0.5">
      <c r="A71" s="280">
        <v>70</v>
      </c>
      <c r="B71" s="357">
        <v>210294</v>
      </c>
      <c r="C71" s="361" t="s">
        <v>190</v>
      </c>
      <c r="D71" s="359">
        <v>2524</v>
      </c>
      <c r="E71" s="360">
        <v>2108</v>
      </c>
      <c r="F71" s="360">
        <v>1959</v>
      </c>
      <c r="G71" s="360">
        <v>3340</v>
      </c>
      <c r="H71" s="360">
        <v>3553</v>
      </c>
      <c r="I71" s="360">
        <f t="shared" si="1"/>
        <v>13484</v>
      </c>
    </row>
    <row r="72" spans="1:9" x14ac:dyDescent="0.5">
      <c r="A72" s="280">
        <v>71</v>
      </c>
      <c r="B72" s="357">
        <v>210296</v>
      </c>
      <c r="C72" s="361" t="s">
        <v>192</v>
      </c>
      <c r="D72" s="359">
        <v>5851</v>
      </c>
      <c r="E72" s="360">
        <v>2745</v>
      </c>
      <c r="F72" s="360">
        <v>7587</v>
      </c>
      <c r="G72" s="360">
        <v>6335</v>
      </c>
      <c r="H72" s="360">
        <v>5887</v>
      </c>
      <c r="I72" s="360">
        <f t="shared" si="1"/>
        <v>28405</v>
      </c>
    </row>
    <row r="73" spans="1:9" x14ac:dyDescent="0.5">
      <c r="A73" s="280">
        <v>72</v>
      </c>
      <c r="B73" s="357">
        <v>210304</v>
      </c>
      <c r="C73" s="361" t="s">
        <v>194</v>
      </c>
      <c r="D73" s="359">
        <v>3917</v>
      </c>
      <c r="E73" s="360">
        <v>2108</v>
      </c>
      <c r="F73" s="360">
        <v>3447</v>
      </c>
      <c r="G73" s="360">
        <v>4220</v>
      </c>
      <c r="H73" s="360">
        <v>3636</v>
      </c>
      <c r="I73" s="360">
        <f t="shared" si="1"/>
        <v>17328</v>
      </c>
    </row>
    <row r="74" spans="1:9" x14ac:dyDescent="0.5">
      <c r="A74" s="280">
        <v>73</v>
      </c>
      <c r="B74" s="357">
        <v>210306</v>
      </c>
      <c r="C74" s="361" t="s">
        <v>195</v>
      </c>
      <c r="D74" s="359">
        <v>2390</v>
      </c>
      <c r="E74" s="360">
        <v>2108</v>
      </c>
      <c r="F74" s="360">
        <v>1767</v>
      </c>
      <c r="G74" s="360">
        <v>3162</v>
      </c>
      <c r="H74" s="360">
        <v>2483</v>
      </c>
      <c r="I74" s="360">
        <f t="shared" si="1"/>
        <v>11910</v>
      </c>
    </row>
    <row r="75" spans="1:9" x14ac:dyDescent="0.5">
      <c r="A75" s="280">
        <v>74</v>
      </c>
      <c r="B75" s="357">
        <v>210307</v>
      </c>
      <c r="C75" s="361" t="s">
        <v>196</v>
      </c>
      <c r="D75" s="359">
        <v>2790</v>
      </c>
      <c r="E75" s="360">
        <v>2108</v>
      </c>
      <c r="F75" s="360">
        <v>1700</v>
      </c>
      <c r="G75" s="360">
        <v>3161</v>
      </c>
      <c r="H75" s="360">
        <v>2543</v>
      </c>
      <c r="I75" s="360">
        <f t="shared" si="1"/>
        <v>12302</v>
      </c>
    </row>
    <row r="76" spans="1:9" x14ac:dyDescent="0.5">
      <c r="A76" s="280">
        <v>75</v>
      </c>
      <c r="B76" s="357">
        <v>210308</v>
      </c>
      <c r="C76" s="361" t="s">
        <v>198</v>
      </c>
      <c r="D76" s="359">
        <v>3619</v>
      </c>
      <c r="E76" s="360">
        <v>2108</v>
      </c>
      <c r="F76" s="360">
        <v>2661</v>
      </c>
      <c r="G76" s="360">
        <v>3697</v>
      </c>
      <c r="H76" s="360">
        <v>2858</v>
      </c>
      <c r="I76" s="360">
        <f t="shared" si="1"/>
        <v>14943</v>
      </c>
    </row>
    <row r="77" spans="1:9" x14ac:dyDescent="0.5">
      <c r="A77" s="280">
        <v>76</v>
      </c>
      <c r="B77" s="357">
        <v>210312</v>
      </c>
      <c r="C77" s="361" t="s">
        <v>200</v>
      </c>
      <c r="D77" s="359">
        <v>3204</v>
      </c>
      <c r="E77" s="360">
        <v>2108</v>
      </c>
      <c r="F77" s="360">
        <v>2254</v>
      </c>
      <c r="G77" s="360">
        <v>3586</v>
      </c>
      <c r="H77" s="360">
        <v>3708</v>
      </c>
      <c r="I77" s="360">
        <f t="shared" si="1"/>
        <v>14860</v>
      </c>
    </row>
    <row r="78" spans="1:9" x14ac:dyDescent="0.5">
      <c r="A78" s="280">
        <v>77</v>
      </c>
      <c r="B78" s="357">
        <v>210318</v>
      </c>
      <c r="C78" s="361" t="s">
        <v>202</v>
      </c>
      <c r="D78" s="359">
        <v>3044</v>
      </c>
      <c r="E78" s="360">
        <v>2108</v>
      </c>
      <c r="F78" s="360">
        <v>4318</v>
      </c>
      <c r="G78" s="360">
        <v>3375</v>
      </c>
      <c r="H78" s="360">
        <v>3997</v>
      </c>
      <c r="I78" s="360">
        <f t="shared" si="1"/>
        <v>16842</v>
      </c>
    </row>
    <row r="79" spans="1:9" x14ac:dyDescent="0.5">
      <c r="A79" s="280">
        <v>78</v>
      </c>
      <c r="B79" s="357">
        <v>210320</v>
      </c>
      <c r="C79" s="361" t="s">
        <v>204</v>
      </c>
      <c r="D79" s="359">
        <v>2364</v>
      </c>
      <c r="E79" s="360">
        <v>2108</v>
      </c>
      <c r="F79" s="360">
        <v>2648</v>
      </c>
      <c r="G79" s="360">
        <v>2891</v>
      </c>
      <c r="H79" s="360">
        <v>2679</v>
      </c>
      <c r="I79" s="360">
        <f t="shared" si="1"/>
        <v>12690</v>
      </c>
    </row>
    <row r="80" spans="1:9" x14ac:dyDescent="0.5">
      <c r="A80" s="280">
        <v>79</v>
      </c>
      <c r="B80" s="357">
        <v>210327</v>
      </c>
      <c r="C80" s="361" t="s">
        <v>206</v>
      </c>
      <c r="D80" s="359">
        <v>3407</v>
      </c>
      <c r="E80" s="360">
        <v>502</v>
      </c>
      <c r="F80" s="360">
        <v>4340</v>
      </c>
      <c r="G80" s="360">
        <v>3601</v>
      </c>
      <c r="H80" s="360">
        <v>3871</v>
      </c>
      <c r="I80" s="360">
        <f t="shared" si="1"/>
        <v>15721</v>
      </c>
    </row>
    <row r="81" spans="1:9" x14ac:dyDescent="0.5">
      <c r="A81" s="280">
        <v>80</v>
      </c>
      <c r="B81" s="357">
        <v>210328</v>
      </c>
      <c r="C81" s="361" t="s">
        <v>209</v>
      </c>
      <c r="D81" s="359">
        <v>3258</v>
      </c>
      <c r="E81" s="360">
        <v>2108</v>
      </c>
      <c r="F81" s="360">
        <v>2355</v>
      </c>
      <c r="G81" s="360">
        <v>3677</v>
      </c>
      <c r="H81" s="360">
        <v>4049</v>
      </c>
      <c r="I81" s="360">
        <f t="shared" si="1"/>
        <v>15447</v>
      </c>
    </row>
    <row r="82" spans="1:9" x14ac:dyDescent="0.5">
      <c r="A82" s="280">
        <v>81</v>
      </c>
      <c r="B82" s="362">
        <v>210333</v>
      </c>
      <c r="C82" s="361" t="s">
        <v>211</v>
      </c>
      <c r="D82" s="359">
        <v>2979</v>
      </c>
      <c r="E82" s="360">
        <v>2108</v>
      </c>
      <c r="F82" s="360">
        <v>2234</v>
      </c>
      <c r="G82" s="360">
        <v>3502</v>
      </c>
      <c r="H82" s="360">
        <v>3004</v>
      </c>
      <c r="I82" s="360">
        <f t="shared" si="1"/>
        <v>13827</v>
      </c>
    </row>
    <row r="83" spans="1:9" x14ac:dyDescent="0.5">
      <c r="A83" s="280">
        <v>82</v>
      </c>
      <c r="B83" s="357">
        <v>210336</v>
      </c>
      <c r="C83" s="361" t="s">
        <v>213</v>
      </c>
      <c r="D83" s="359">
        <v>4906</v>
      </c>
      <c r="E83" s="360">
        <v>2146</v>
      </c>
      <c r="F83" s="360">
        <v>6111</v>
      </c>
      <c r="G83" s="360">
        <v>4651</v>
      </c>
      <c r="H83" s="360">
        <v>3749</v>
      </c>
      <c r="I83" s="360">
        <f t="shared" si="1"/>
        <v>21563</v>
      </c>
    </row>
    <row r="84" spans="1:9" x14ac:dyDescent="0.5">
      <c r="A84" s="280">
        <v>83</v>
      </c>
      <c r="B84" s="362">
        <v>210339</v>
      </c>
      <c r="C84" s="361" t="s">
        <v>214</v>
      </c>
      <c r="D84" s="359">
        <v>3057</v>
      </c>
      <c r="E84" s="360">
        <v>2108</v>
      </c>
      <c r="F84" s="360">
        <v>2419</v>
      </c>
      <c r="G84" s="360">
        <v>3724</v>
      </c>
      <c r="H84" s="360">
        <v>2976</v>
      </c>
      <c r="I84" s="360">
        <f t="shared" si="1"/>
        <v>14284</v>
      </c>
    </row>
    <row r="85" spans="1:9" x14ac:dyDescent="0.5">
      <c r="A85" s="280">
        <v>84</v>
      </c>
      <c r="B85" s="357">
        <v>210350</v>
      </c>
      <c r="C85" s="361" t="s">
        <v>216</v>
      </c>
      <c r="D85" s="359">
        <v>2612</v>
      </c>
      <c r="E85" s="360">
        <v>2108</v>
      </c>
      <c r="F85" s="360">
        <v>2421</v>
      </c>
      <c r="G85" s="360">
        <v>3722</v>
      </c>
      <c r="H85" s="360">
        <v>2889</v>
      </c>
      <c r="I85" s="360">
        <f t="shared" si="1"/>
        <v>13752</v>
      </c>
    </row>
    <row r="86" spans="1:9" x14ac:dyDescent="0.5">
      <c r="A86" s="280">
        <v>85</v>
      </c>
      <c r="B86" s="357">
        <v>210357</v>
      </c>
      <c r="C86" s="361" t="s">
        <v>217</v>
      </c>
      <c r="D86" s="359">
        <v>2863</v>
      </c>
      <c r="E86" s="360">
        <v>2108</v>
      </c>
      <c r="F86" s="360">
        <v>1856</v>
      </c>
      <c r="G86" s="360">
        <v>3477</v>
      </c>
      <c r="H86" s="360">
        <v>2821</v>
      </c>
      <c r="I86" s="360">
        <f t="shared" si="1"/>
        <v>13125</v>
      </c>
    </row>
    <row r="87" spans="1:9" x14ac:dyDescent="0.5">
      <c r="A87" s="280">
        <v>86</v>
      </c>
      <c r="B87" s="357">
        <v>210360</v>
      </c>
      <c r="C87" s="361" t="s">
        <v>218</v>
      </c>
      <c r="D87" s="359">
        <v>2318</v>
      </c>
      <c r="E87" s="360">
        <v>2108</v>
      </c>
      <c r="F87" s="360">
        <v>556</v>
      </c>
      <c r="G87" s="360">
        <v>1958</v>
      </c>
      <c r="H87" s="360">
        <v>2143</v>
      </c>
      <c r="I87" s="360">
        <f t="shared" si="1"/>
        <v>9083</v>
      </c>
    </row>
    <row r="88" spans="1:9" x14ac:dyDescent="0.5">
      <c r="A88" s="280">
        <v>87</v>
      </c>
      <c r="B88" s="357">
        <v>210366</v>
      </c>
      <c r="C88" s="361" t="s">
        <v>222</v>
      </c>
      <c r="D88" s="359">
        <v>4912</v>
      </c>
      <c r="E88" s="360">
        <v>2108</v>
      </c>
      <c r="F88" s="360">
        <v>3605</v>
      </c>
      <c r="G88" s="360">
        <v>5076</v>
      </c>
      <c r="H88" s="360">
        <v>3714</v>
      </c>
      <c r="I88" s="360">
        <f t="shared" si="1"/>
        <v>19415</v>
      </c>
    </row>
    <row r="89" spans="1:9" x14ac:dyDescent="0.5">
      <c r="A89" s="280">
        <v>88</v>
      </c>
      <c r="B89" s="362">
        <v>210373</v>
      </c>
      <c r="C89" s="361" t="s">
        <v>224</v>
      </c>
      <c r="D89" s="359">
        <v>3020</v>
      </c>
      <c r="E89" s="360">
        <v>2108</v>
      </c>
      <c r="F89" s="360">
        <v>2674</v>
      </c>
      <c r="G89" s="360">
        <v>4164</v>
      </c>
      <c r="H89" s="360">
        <v>1961</v>
      </c>
      <c r="I89" s="360">
        <f t="shared" si="1"/>
        <v>13927</v>
      </c>
    </row>
    <row r="90" spans="1:9" x14ac:dyDescent="0.5">
      <c r="A90" s="280">
        <v>89</v>
      </c>
      <c r="B90" s="357">
        <v>210375</v>
      </c>
      <c r="C90" s="361" t="s">
        <v>226</v>
      </c>
      <c r="D90" s="359">
        <v>2968</v>
      </c>
      <c r="E90" s="360">
        <v>75</v>
      </c>
      <c r="F90" s="360">
        <v>3666</v>
      </c>
      <c r="G90" s="360">
        <v>3278</v>
      </c>
      <c r="H90" s="360">
        <v>3475</v>
      </c>
      <c r="I90" s="360">
        <f t="shared" si="1"/>
        <v>13462</v>
      </c>
    </row>
    <row r="91" spans="1:9" x14ac:dyDescent="0.5">
      <c r="A91" s="280">
        <v>90</v>
      </c>
      <c r="B91" s="357">
        <v>210381</v>
      </c>
      <c r="C91" s="361" t="s">
        <v>228</v>
      </c>
      <c r="D91" s="359">
        <v>2167</v>
      </c>
      <c r="E91" s="360">
        <v>75</v>
      </c>
      <c r="F91" s="360">
        <v>3479</v>
      </c>
      <c r="G91" s="360">
        <v>2522</v>
      </c>
      <c r="H91" s="360">
        <v>2563</v>
      </c>
      <c r="I91" s="360">
        <f t="shared" si="1"/>
        <v>10806</v>
      </c>
    </row>
    <row r="92" spans="1:9" x14ac:dyDescent="0.5">
      <c r="A92" s="280">
        <v>91</v>
      </c>
      <c r="B92" s="357">
        <v>210382</v>
      </c>
      <c r="C92" s="361" t="s">
        <v>230</v>
      </c>
      <c r="D92" s="359">
        <v>3245</v>
      </c>
      <c r="E92" s="360">
        <v>75</v>
      </c>
      <c r="F92" s="360">
        <v>4519</v>
      </c>
      <c r="G92" s="360">
        <v>4016</v>
      </c>
      <c r="H92" s="360">
        <v>3163</v>
      </c>
      <c r="I92" s="360">
        <f t="shared" si="1"/>
        <v>15018</v>
      </c>
    </row>
    <row r="93" spans="1:9" x14ac:dyDescent="0.5">
      <c r="A93" s="280">
        <v>92</v>
      </c>
      <c r="B93" s="357">
        <v>210385</v>
      </c>
      <c r="C93" s="358" t="s">
        <v>232</v>
      </c>
      <c r="D93" s="359">
        <v>2909</v>
      </c>
      <c r="E93" s="360">
        <v>75</v>
      </c>
      <c r="F93" s="360">
        <v>4850</v>
      </c>
      <c r="G93" s="360">
        <v>3693</v>
      </c>
      <c r="H93" s="360">
        <v>2021</v>
      </c>
      <c r="I93" s="360">
        <f t="shared" si="1"/>
        <v>13548</v>
      </c>
    </row>
    <row r="94" spans="1:9" x14ac:dyDescent="0.5">
      <c r="A94" s="280">
        <v>93</v>
      </c>
      <c r="B94" s="362">
        <v>210387</v>
      </c>
      <c r="C94" s="361" t="s">
        <v>234</v>
      </c>
      <c r="D94" s="359">
        <v>2418</v>
      </c>
      <c r="E94" s="360">
        <v>75</v>
      </c>
      <c r="F94" s="360">
        <v>3645</v>
      </c>
      <c r="G94" s="360">
        <v>3448</v>
      </c>
      <c r="H94" s="360">
        <v>2589</v>
      </c>
      <c r="I94" s="360">
        <f t="shared" si="1"/>
        <v>12175</v>
      </c>
    </row>
    <row r="95" spans="1:9" x14ac:dyDescent="0.5">
      <c r="A95" s="280">
        <v>94</v>
      </c>
      <c r="B95" s="357">
        <v>210390</v>
      </c>
      <c r="C95" s="361" t="s">
        <v>235</v>
      </c>
      <c r="D95" s="359">
        <v>3222</v>
      </c>
      <c r="E95" s="360">
        <v>75</v>
      </c>
      <c r="F95" s="360">
        <v>4497</v>
      </c>
      <c r="G95" s="360">
        <v>4287</v>
      </c>
      <c r="H95" s="360">
        <v>2915</v>
      </c>
      <c r="I95" s="360">
        <f t="shared" si="1"/>
        <v>14996</v>
      </c>
    </row>
    <row r="96" spans="1:9" x14ac:dyDescent="0.5">
      <c r="A96" s="280">
        <v>95</v>
      </c>
      <c r="B96" s="357">
        <v>210391</v>
      </c>
      <c r="C96" s="361" t="s">
        <v>237</v>
      </c>
      <c r="D96" s="359">
        <v>3246</v>
      </c>
      <c r="E96" s="360">
        <v>75</v>
      </c>
      <c r="F96" s="360">
        <v>4208</v>
      </c>
      <c r="G96" s="360">
        <v>3844</v>
      </c>
      <c r="H96" s="360">
        <v>3369</v>
      </c>
      <c r="I96" s="360">
        <f t="shared" si="1"/>
        <v>14742</v>
      </c>
    </row>
    <row r="97" spans="1:9" x14ac:dyDescent="0.5">
      <c r="A97" s="280">
        <v>96</v>
      </c>
      <c r="B97" s="357">
        <v>210397</v>
      </c>
      <c r="C97" s="361" t="s">
        <v>239</v>
      </c>
      <c r="D97" s="359">
        <v>3041</v>
      </c>
      <c r="E97" s="360">
        <v>203</v>
      </c>
      <c r="F97" s="360">
        <v>5017</v>
      </c>
      <c r="G97" s="360">
        <v>4012</v>
      </c>
      <c r="H97" s="360">
        <v>4416</v>
      </c>
      <c r="I97" s="360">
        <f t="shared" si="1"/>
        <v>16689</v>
      </c>
    </row>
    <row r="98" spans="1:9" x14ac:dyDescent="0.5">
      <c r="A98" s="280">
        <v>97</v>
      </c>
      <c r="B98" s="357">
        <v>210401</v>
      </c>
      <c r="C98" s="361" t="s">
        <v>241</v>
      </c>
      <c r="D98" s="359">
        <v>2584</v>
      </c>
      <c r="E98" s="360">
        <v>75</v>
      </c>
      <c r="F98" s="360">
        <v>4022</v>
      </c>
      <c r="G98" s="360">
        <v>3111</v>
      </c>
      <c r="H98" s="360">
        <v>3384</v>
      </c>
      <c r="I98" s="360">
        <f t="shared" si="1"/>
        <v>13176</v>
      </c>
    </row>
    <row r="99" spans="1:9" x14ac:dyDescent="0.5">
      <c r="A99" s="280">
        <v>98</v>
      </c>
      <c r="B99" s="357">
        <v>210403</v>
      </c>
      <c r="C99" s="361" t="s">
        <v>243</v>
      </c>
      <c r="D99" s="359">
        <v>3071</v>
      </c>
      <c r="E99" s="360">
        <v>75</v>
      </c>
      <c r="F99" s="360">
        <v>3973</v>
      </c>
      <c r="G99" s="360">
        <v>3605</v>
      </c>
      <c r="H99" s="360">
        <v>2878</v>
      </c>
      <c r="I99" s="360">
        <f t="shared" si="1"/>
        <v>13602</v>
      </c>
    </row>
    <row r="100" spans="1:9" x14ac:dyDescent="0.5">
      <c r="A100" s="280">
        <v>99</v>
      </c>
      <c r="B100" s="362">
        <v>210404</v>
      </c>
      <c r="C100" s="361" t="s">
        <v>244</v>
      </c>
      <c r="D100" s="359">
        <v>2862</v>
      </c>
      <c r="E100" s="360">
        <v>2108</v>
      </c>
      <c r="F100" s="360">
        <v>4091</v>
      </c>
      <c r="G100" s="360">
        <v>3665</v>
      </c>
      <c r="H100" s="360">
        <v>3536</v>
      </c>
      <c r="I100" s="360">
        <f t="shared" si="1"/>
        <v>16262</v>
      </c>
    </row>
    <row r="101" spans="1:9" x14ac:dyDescent="0.5">
      <c r="A101" s="280">
        <v>100</v>
      </c>
      <c r="B101" s="357">
        <v>210406</v>
      </c>
      <c r="C101" s="361" t="s">
        <v>245</v>
      </c>
      <c r="D101" s="359">
        <v>4026</v>
      </c>
      <c r="E101" s="360">
        <v>2108</v>
      </c>
      <c r="F101" s="360">
        <v>5399</v>
      </c>
      <c r="G101" s="360">
        <v>3765</v>
      </c>
      <c r="H101" s="360">
        <v>4210</v>
      </c>
      <c r="I101" s="360">
        <f t="shared" si="1"/>
        <v>19508</v>
      </c>
    </row>
    <row r="102" spans="1:9" x14ac:dyDescent="0.5">
      <c r="A102" s="280">
        <v>101</v>
      </c>
      <c r="B102" s="362">
        <v>210408</v>
      </c>
      <c r="C102" s="361" t="s">
        <v>620</v>
      </c>
      <c r="D102" s="359">
        <v>75</v>
      </c>
      <c r="E102" s="360">
        <v>75</v>
      </c>
      <c r="F102" s="360">
        <v>0</v>
      </c>
      <c r="G102" s="360">
        <v>0</v>
      </c>
      <c r="H102" s="360">
        <v>0</v>
      </c>
      <c r="I102" s="360">
        <f t="shared" si="1"/>
        <v>150</v>
      </c>
    </row>
    <row r="103" spans="1:9" x14ac:dyDescent="0.5">
      <c r="A103" s="280">
        <v>102</v>
      </c>
      <c r="B103" s="357">
        <v>210411</v>
      </c>
      <c r="C103" s="361" t="s">
        <v>246</v>
      </c>
      <c r="D103" s="359">
        <v>3036</v>
      </c>
      <c r="E103" s="360">
        <v>75</v>
      </c>
      <c r="F103" s="360">
        <v>4285</v>
      </c>
      <c r="G103" s="360">
        <v>3360</v>
      </c>
      <c r="H103" s="360">
        <v>3410</v>
      </c>
      <c r="I103" s="360">
        <f t="shared" si="1"/>
        <v>14166</v>
      </c>
    </row>
    <row r="104" spans="1:9" x14ac:dyDescent="0.5">
      <c r="A104" s="280">
        <v>103</v>
      </c>
      <c r="B104" s="357">
        <v>210414</v>
      </c>
      <c r="C104" s="361" t="s">
        <v>248</v>
      </c>
      <c r="D104" s="359">
        <v>5027</v>
      </c>
      <c r="E104" s="360">
        <v>2108</v>
      </c>
      <c r="F104" s="360">
        <v>5668</v>
      </c>
      <c r="G104" s="360">
        <v>4418</v>
      </c>
      <c r="H104" s="360">
        <v>3536</v>
      </c>
      <c r="I104" s="360">
        <f t="shared" si="1"/>
        <v>20757</v>
      </c>
    </row>
    <row r="105" spans="1:9" x14ac:dyDescent="0.5">
      <c r="A105" s="280">
        <v>104</v>
      </c>
      <c r="B105" s="357">
        <v>210422</v>
      </c>
      <c r="C105" s="361" t="s">
        <v>250</v>
      </c>
      <c r="D105" s="359">
        <v>3092</v>
      </c>
      <c r="E105" s="360">
        <v>75</v>
      </c>
      <c r="F105" s="360">
        <v>4250</v>
      </c>
      <c r="G105" s="360">
        <v>3362</v>
      </c>
      <c r="H105" s="360">
        <v>2959</v>
      </c>
      <c r="I105" s="360">
        <f t="shared" si="1"/>
        <v>13738</v>
      </c>
    </row>
    <row r="106" spans="1:9" x14ac:dyDescent="0.5">
      <c r="A106" s="280">
        <v>105</v>
      </c>
      <c r="B106" s="362">
        <v>210426</v>
      </c>
      <c r="C106" s="361" t="s">
        <v>251</v>
      </c>
      <c r="D106" s="359">
        <v>4168</v>
      </c>
      <c r="E106" s="360">
        <v>2108</v>
      </c>
      <c r="F106" s="360">
        <v>4858</v>
      </c>
      <c r="G106" s="360">
        <v>4063</v>
      </c>
      <c r="H106" s="360">
        <v>3295</v>
      </c>
      <c r="I106" s="360">
        <f t="shared" si="1"/>
        <v>18492</v>
      </c>
    </row>
    <row r="107" spans="1:9" x14ac:dyDescent="0.5">
      <c r="A107" s="280">
        <v>106</v>
      </c>
      <c r="B107" s="357">
        <v>210428</v>
      </c>
      <c r="C107" s="361" t="s">
        <v>252</v>
      </c>
      <c r="D107" s="359">
        <v>3700</v>
      </c>
      <c r="E107" s="360">
        <v>75</v>
      </c>
      <c r="F107" s="360">
        <v>5504</v>
      </c>
      <c r="G107" s="360">
        <v>4102</v>
      </c>
      <c r="H107" s="360">
        <v>3314</v>
      </c>
      <c r="I107" s="360">
        <f t="shared" si="1"/>
        <v>16695</v>
      </c>
    </row>
    <row r="108" spans="1:9" x14ac:dyDescent="0.5">
      <c r="A108" s="280">
        <v>107</v>
      </c>
      <c r="B108" s="357">
        <v>210430</v>
      </c>
      <c r="C108" s="361" t="s">
        <v>254</v>
      </c>
      <c r="D108" s="359">
        <v>3236</v>
      </c>
      <c r="E108" s="360">
        <v>75</v>
      </c>
      <c r="F108" s="360">
        <v>5418</v>
      </c>
      <c r="G108" s="360">
        <v>4321</v>
      </c>
      <c r="H108" s="360">
        <v>2926</v>
      </c>
      <c r="I108" s="360">
        <f t="shared" si="1"/>
        <v>15976</v>
      </c>
    </row>
    <row r="109" spans="1:9" x14ac:dyDescent="0.5">
      <c r="A109" s="280">
        <v>108</v>
      </c>
      <c r="B109" s="357">
        <v>210438</v>
      </c>
      <c r="C109" s="361" t="s">
        <v>256</v>
      </c>
      <c r="D109" s="359">
        <v>3841</v>
      </c>
      <c r="E109" s="360">
        <v>75</v>
      </c>
      <c r="F109" s="360">
        <v>4750</v>
      </c>
      <c r="G109" s="360">
        <v>4245</v>
      </c>
      <c r="H109" s="360">
        <v>2138</v>
      </c>
      <c r="I109" s="360">
        <f t="shared" si="1"/>
        <v>15049</v>
      </c>
    </row>
    <row r="110" spans="1:9" x14ac:dyDescent="0.5">
      <c r="A110" s="280">
        <v>109</v>
      </c>
      <c r="B110" s="357">
        <v>210440</v>
      </c>
      <c r="C110" s="361" t="s">
        <v>258</v>
      </c>
      <c r="D110" s="359">
        <v>4964</v>
      </c>
      <c r="E110" s="360">
        <v>358</v>
      </c>
      <c r="F110" s="360">
        <v>6209</v>
      </c>
      <c r="G110" s="360">
        <v>5551</v>
      </c>
      <c r="H110" s="360">
        <v>5000</v>
      </c>
      <c r="I110" s="360">
        <f t="shared" si="1"/>
        <v>22082</v>
      </c>
    </row>
    <row r="111" spans="1:9" x14ac:dyDescent="0.5">
      <c r="A111" s="280">
        <v>110</v>
      </c>
      <c r="B111" s="357">
        <v>210441</v>
      </c>
      <c r="C111" s="365" t="s">
        <v>260</v>
      </c>
      <c r="D111" s="359">
        <v>2607</v>
      </c>
      <c r="E111" s="360">
        <v>75</v>
      </c>
      <c r="F111" s="360">
        <v>3294</v>
      </c>
      <c r="G111" s="360">
        <v>3299</v>
      </c>
      <c r="H111" s="360">
        <v>2579</v>
      </c>
      <c r="I111" s="360">
        <f t="shared" si="1"/>
        <v>11854</v>
      </c>
    </row>
    <row r="112" spans="1:9" x14ac:dyDescent="0.5">
      <c r="A112" s="280">
        <v>111</v>
      </c>
      <c r="B112" s="357">
        <v>210442</v>
      </c>
      <c r="C112" s="358" t="s">
        <v>264</v>
      </c>
      <c r="D112" s="359">
        <v>3828</v>
      </c>
      <c r="E112" s="360">
        <v>2108</v>
      </c>
      <c r="F112" s="360">
        <v>2480</v>
      </c>
      <c r="G112" s="360">
        <v>4549</v>
      </c>
      <c r="H112" s="360">
        <v>4374</v>
      </c>
      <c r="I112" s="360">
        <f t="shared" si="1"/>
        <v>17339</v>
      </c>
    </row>
    <row r="113" spans="1:9" x14ac:dyDescent="0.5">
      <c r="A113" s="280">
        <v>112</v>
      </c>
      <c r="B113" s="357">
        <v>210444</v>
      </c>
      <c r="C113" s="361" t="s">
        <v>266</v>
      </c>
      <c r="D113" s="359">
        <v>2822</v>
      </c>
      <c r="E113" s="360">
        <v>75</v>
      </c>
      <c r="F113" s="360">
        <v>3830</v>
      </c>
      <c r="G113" s="360">
        <v>3166</v>
      </c>
      <c r="H113" s="360">
        <v>2450</v>
      </c>
      <c r="I113" s="360">
        <f t="shared" si="1"/>
        <v>12343</v>
      </c>
    </row>
    <row r="114" spans="1:9" x14ac:dyDescent="0.5">
      <c r="A114" s="280">
        <v>113</v>
      </c>
      <c r="B114" s="357">
        <v>210447</v>
      </c>
      <c r="C114" s="361" t="s">
        <v>267</v>
      </c>
      <c r="D114" s="359">
        <v>2823</v>
      </c>
      <c r="E114" s="360">
        <v>75</v>
      </c>
      <c r="F114" s="360">
        <v>4034</v>
      </c>
      <c r="G114" s="360">
        <v>3217</v>
      </c>
      <c r="H114" s="360">
        <v>2819</v>
      </c>
      <c r="I114" s="360">
        <f t="shared" si="1"/>
        <v>12968</v>
      </c>
    </row>
    <row r="115" spans="1:9" x14ac:dyDescent="0.5">
      <c r="A115" s="280">
        <v>114</v>
      </c>
      <c r="B115" s="357">
        <v>210451</v>
      </c>
      <c r="C115" s="361" t="s">
        <v>268</v>
      </c>
      <c r="D115" s="359">
        <v>5499</v>
      </c>
      <c r="E115" s="360">
        <v>2461</v>
      </c>
      <c r="F115" s="360">
        <v>6256</v>
      </c>
      <c r="G115" s="360">
        <v>4955</v>
      </c>
      <c r="H115" s="360">
        <v>5268</v>
      </c>
      <c r="I115" s="360">
        <f t="shared" si="1"/>
        <v>24439</v>
      </c>
    </row>
    <row r="116" spans="1:9" x14ac:dyDescent="0.5">
      <c r="A116" s="280">
        <v>115</v>
      </c>
      <c r="B116" s="357">
        <v>210452</v>
      </c>
      <c r="C116" s="358" t="s">
        <v>270</v>
      </c>
      <c r="D116" s="359">
        <v>2856</v>
      </c>
      <c r="E116" s="360">
        <v>75</v>
      </c>
      <c r="F116" s="360">
        <v>4346</v>
      </c>
      <c r="G116" s="360">
        <v>3581</v>
      </c>
      <c r="H116" s="360">
        <v>3644</v>
      </c>
      <c r="I116" s="360">
        <f t="shared" si="1"/>
        <v>14502</v>
      </c>
    </row>
    <row r="117" spans="1:9" x14ac:dyDescent="0.5">
      <c r="A117" s="280">
        <v>116</v>
      </c>
      <c r="B117" s="357">
        <v>210455</v>
      </c>
      <c r="C117" s="361" t="s">
        <v>273</v>
      </c>
      <c r="D117" s="359">
        <v>3801</v>
      </c>
      <c r="E117" s="360">
        <v>75</v>
      </c>
      <c r="F117" s="360">
        <v>5322</v>
      </c>
      <c r="G117" s="360">
        <v>4459</v>
      </c>
      <c r="H117" s="360">
        <v>3183</v>
      </c>
      <c r="I117" s="360">
        <f t="shared" si="1"/>
        <v>16840</v>
      </c>
    </row>
    <row r="118" spans="1:9" x14ac:dyDescent="0.5">
      <c r="A118" s="280">
        <v>117</v>
      </c>
      <c r="B118" s="362">
        <v>210456</v>
      </c>
      <c r="C118" s="361" t="s">
        <v>275</v>
      </c>
      <c r="D118" s="359">
        <v>5280</v>
      </c>
      <c r="E118" s="360">
        <v>2108</v>
      </c>
      <c r="F118" s="360">
        <v>4352</v>
      </c>
      <c r="G118" s="360">
        <v>3071</v>
      </c>
      <c r="H118" s="360">
        <v>2712</v>
      </c>
      <c r="I118" s="360">
        <f t="shared" si="1"/>
        <v>17523</v>
      </c>
    </row>
    <row r="119" spans="1:9" x14ac:dyDescent="0.5">
      <c r="A119" s="280">
        <v>118</v>
      </c>
      <c r="B119" s="357">
        <v>210458</v>
      </c>
      <c r="C119" s="361" t="s">
        <v>276</v>
      </c>
      <c r="D119" s="359">
        <v>2316</v>
      </c>
      <c r="E119" s="360">
        <v>75</v>
      </c>
      <c r="F119" s="360">
        <v>4013</v>
      </c>
      <c r="G119" s="360">
        <v>3439</v>
      </c>
      <c r="H119" s="360">
        <v>2711</v>
      </c>
      <c r="I119" s="360">
        <f t="shared" si="1"/>
        <v>12554</v>
      </c>
    </row>
    <row r="120" spans="1:9" s="370" customFormat="1" x14ac:dyDescent="0.5">
      <c r="A120" s="366">
        <v>119</v>
      </c>
      <c r="B120" s="367">
        <v>210463</v>
      </c>
      <c r="C120" s="368" t="s">
        <v>278</v>
      </c>
      <c r="D120" s="368">
        <v>3210</v>
      </c>
      <c r="E120" s="369">
        <v>75</v>
      </c>
      <c r="F120" s="369">
        <v>4356</v>
      </c>
      <c r="G120" s="369">
        <v>3653</v>
      </c>
      <c r="H120" s="369">
        <v>3150</v>
      </c>
      <c r="I120" s="369">
        <f t="shared" si="1"/>
        <v>14444</v>
      </c>
    </row>
    <row r="121" spans="1:9" x14ac:dyDescent="0.5">
      <c r="A121" s="280">
        <v>120</v>
      </c>
      <c r="B121" s="357">
        <v>210464</v>
      </c>
      <c r="C121" s="361" t="s">
        <v>280</v>
      </c>
      <c r="D121" s="359">
        <v>3176</v>
      </c>
      <c r="E121" s="360">
        <v>75</v>
      </c>
      <c r="F121" s="360">
        <v>4545</v>
      </c>
      <c r="G121" s="360">
        <v>3786</v>
      </c>
      <c r="H121" s="360">
        <v>2865</v>
      </c>
      <c r="I121" s="360">
        <f t="shared" si="1"/>
        <v>14447</v>
      </c>
    </row>
    <row r="122" spans="1:9" x14ac:dyDescent="0.5">
      <c r="A122" s="280">
        <v>121</v>
      </c>
      <c r="B122" s="357">
        <v>210478</v>
      </c>
      <c r="C122" s="358" t="s">
        <v>282</v>
      </c>
      <c r="D122" s="359">
        <v>3762</v>
      </c>
      <c r="E122" s="360">
        <v>75</v>
      </c>
      <c r="F122" s="360">
        <v>4275</v>
      </c>
      <c r="G122" s="360">
        <v>4869</v>
      </c>
      <c r="H122" s="360">
        <v>4273</v>
      </c>
      <c r="I122" s="360">
        <f t="shared" si="1"/>
        <v>17254</v>
      </c>
    </row>
    <row r="123" spans="1:9" x14ac:dyDescent="0.5">
      <c r="A123" s="366">
        <v>122</v>
      </c>
      <c r="B123" s="367">
        <v>210479</v>
      </c>
      <c r="C123" s="368" t="s">
        <v>284</v>
      </c>
      <c r="D123" s="359">
        <v>3736</v>
      </c>
      <c r="E123" s="360">
        <v>75</v>
      </c>
      <c r="F123" s="360">
        <v>6438</v>
      </c>
      <c r="G123" s="360">
        <v>5928</v>
      </c>
      <c r="H123" s="360">
        <v>6275</v>
      </c>
      <c r="I123" s="360">
        <f t="shared" si="1"/>
        <v>22452</v>
      </c>
    </row>
    <row r="124" spans="1:9" x14ac:dyDescent="0.5">
      <c r="A124" s="280">
        <v>123</v>
      </c>
      <c r="B124" s="362">
        <v>210489</v>
      </c>
      <c r="C124" s="361" t="s">
        <v>286</v>
      </c>
      <c r="D124" s="359">
        <v>6103</v>
      </c>
      <c r="E124" s="360">
        <v>75</v>
      </c>
      <c r="F124" s="360">
        <v>9128</v>
      </c>
      <c r="G124" s="360">
        <v>7315</v>
      </c>
      <c r="H124" s="360">
        <v>6293</v>
      </c>
      <c r="I124" s="360">
        <f t="shared" si="1"/>
        <v>28914</v>
      </c>
    </row>
    <row r="125" spans="1:9" x14ac:dyDescent="0.5">
      <c r="A125" s="280">
        <v>124</v>
      </c>
      <c r="B125" s="357">
        <v>210490</v>
      </c>
      <c r="C125" s="361" t="s">
        <v>288</v>
      </c>
      <c r="D125" s="359">
        <v>2991</v>
      </c>
      <c r="E125" s="360">
        <v>75</v>
      </c>
      <c r="F125" s="360">
        <v>4073</v>
      </c>
      <c r="G125" s="360">
        <v>3420</v>
      </c>
      <c r="H125" s="360">
        <v>2657</v>
      </c>
      <c r="I125" s="360">
        <f t="shared" si="1"/>
        <v>13216</v>
      </c>
    </row>
    <row r="126" spans="1:9" x14ac:dyDescent="0.5">
      <c r="A126" s="280">
        <v>125</v>
      </c>
      <c r="B126" s="357">
        <v>210496</v>
      </c>
      <c r="C126" s="361" t="s">
        <v>290</v>
      </c>
      <c r="D126" s="359">
        <v>3326</v>
      </c>
      <c r="E126" s="360">
        <v>2108</v>
      </c>
      <c r="F126" s="360">
        <v>4421</v>
      </c>
      <c r="G126" s="360">
        <v>3746</v>
      </c>
      <c r="H126" s="360">
        <v>3871</v>
      </c>
      <c r="I126" s="360">
        <f t="shared" si="1"/>
        <v>17472</v>
      </c>
    </row>
    <row r="127" spans="1:9" x14ac:dyDescent="0.5">
      <c r="A127" s="280">
        <v>126</v>
      </c>
      <c r="B127" s="357">
        <v>210498</v>
      </c>
      <c r="C127" s="361" t="s">
        <v>913</v>
      </c>
      <c r="D127" s="359">
        <v>0</v>
      </c>
      <c r="E127" s="360">
        <v>0</v>
      </c>
      <c r="F127" s="360">
        <v>0</v>
      </c>
      <c r="G127" s="360">
        <v>0</v>
      </c>
      <c r="H127" s="360">
        <v>0</v>
      </c>
      <c r="I127" s="360">
        <f t="shared" si="1"/>
        <v>0</v>
      </c>
    </row>
    <row r="128" spans="1:9" x14ac:dyDescent="0.5">
      <c r="A128" s="280">
        <v>127</v>
      </c>
      <c r="B128" s="362">
        <v>210500</v>
      </c>
      <c r="C128" s="361" t="s">
        <v>292</v>
      </c>
      <c r="D128" s="359">
        <v>3340</v>
      </c>
      <c r="E128" s="360">
        <v>75</v>
      </c>
      <c r="F128" s="360">
        <v>3387</v>
      </c>
      <c r="G128" s="360">
        <v>4101</v>
      </c>
      <c r="H128" s="360">
        <v>4362</v>
      </c>
      <c r="I128" s="360">
        <f t="shared" si="1"/>
        <v>15265</v>
      </c>
    </row>
    <row r="129" spans="1:9" x14ac:dyDescent="0.5">
      <c r="A129" s="280">
        <v>128</v>
      </c>
      <c r="B129" s="362">
        <v>210510</v>
      </c>
      <c r="C129" s="361" t="s">
        <v>294</v>
      </c>
      <c r="D129" s="359">
        <v>3299</v>
      </c>
      <c r="E129" s="360">
        <v>2140</v>
      </c>
      <c r="F129" s="360">
        <v>4141</v>
      </c>
      <c r="G129" s="360">
        <v>3763</v>
      </c>
      <c r="H129" s="360">
        <v>4653</v>
      </c>
      <c r="I129" s="360">
        <f t="shared" si="1"/>
        <v>17996</v>
      </c>
    </row>
    <row r="130" spans="1:9" x14ac:dyDescent="0.5">
      <c r="A130" s="280">
        <v>129</v>
      </c>
      <c r="B130" s="357">
        <v>210533</v>
      </c>
      <c r="C130" s="361" t="s">
        <v>297</v>
      </c>
      <c r="D130" s="359">
        <v>3157</v>
      </c>
      <c r="E130" s="360">
        <v>75</v>
      </c>
      <c r="F130" s="360">
        <v>4932</v>
      </c>
      <c r="G130" s="360">
        <v>4187</v>
      </c>
      <c r="H130" s="360">
        <v>3103</v>
      </c>
      <c r="I130" s="360">
        <f t="shared" si="1"/>
        <v>15454</v>
      </c>
    </row>
    <row r="131" spans="1:9" x14ac:dyDescent="0.5">
      <c r="A131" s="280">
        <v>130</v>
      </c>
      <c r="B131" s="357">
        <v>210539</v>
      </c>
      <c r="C131" s="361" t="s">
        <v>298</v>
      </c>
      <c r="D131" s="359">
        <v>2118</v>
      </c>
      <c r="E131" s="360">
        <v>75</v>
      </c>
      <c r="F131" s="360">
        <v>3415</v>
      </c>
      <c r="G131" s="360">
        <v>3447</v>
      </c>
      <c r="H131" s="360">
        <v>2485</v>
      </c>
      <c r="I131" s="360">
        <f t="shared" ref="I131:I194" si="2">D131+E131+F131+G131+H131</f>
        <v>11540</v>
      </c>
    </row>
    <row r="132" spans="1:9" x14ac:dyDescent="0.5">
      <c r="A132" s="280">
        <v>131</v>
      </c>
      <c r="B132" s="357">
        <v>210543</v>
      </c>
      <c r="C132" s="361" t="s">
        <v>302</v>
      </c>
      <c r="D132" s="359">
        <v>4399</v>
      </c>
      <c r="E132" s="360">
        <v>75</v>
      </c>
      <c r="F132" s="360">
        <v>5030</v>
      </c>
      <c r="G132" s="360">
        <v>4495</v>
      </c>
      <c r="H132" s="360">
        <v>3235</v>
      </c>
      <c r="I132" s="360">
        <f t="shared" si="2"/>
        <v>17234</v>
      </c>
    </row>
    <row r="133" spans="1:9" x14ac:dyDescent="0.5">
      <c r="A133" s="280">
        <v>132</v>
      </c>
      <c r="B133" s="362">
        <v>210544</v>
      </c>
      <c r="C133" s="361" t="s">
        <v>304</v>
      </c>
      <c r="D133" s="359">
        <v>2622</v>
      </c>
      <c r="E133" s="360">
        <v>75</v>
      </c>
      <c r="F133" s="360">
        <v>4432</v>
      </c>
      <c r="G133" s="360">
        <v>3635</v>
      </c>
      <c r="H133" s="360">
        <v>2855</v>
      </c>
      <c r="I133" s="360">
        <f t="shared" si="2"/>
        <v>13619</v>
      </c>
    </row>
    <row r="134" spans="1:9" x14ac:dyDescent="0.5">
      <c r="A134" s="280">
        <v>133</v>
      </c>
      <c r="B134" s="362">
        <v>210559</v>
      </c>
      <c r="C134" s="361" t="s">
        <v>306</v>
      </c>
      <c r="D134" s="359">
        <v>2668</v>
      </c>
      <c r="E134" s="360">
        <v>75</v>
      </c>
      <c r="F134" s="360">
        <v>4351</v>
      </c>
      <c r="G134" s="360">
        <v>3380</v>
      </c>
      <c r="H134" s="360">
        <v>3853</v>
      </c>
      <c r="I134" s="360">
        <f t="shared" si="2"/>
        <v>14327</v>
      </c>
    </row>
    <row r="135" spans="1:9" x14ac:dyDescent="0.5">
      <c r="A135" s="280">
        <v>134</v>
      </c>
      <c r="B135" s="357">
        <v>210562</v>
      </c>
      <c r="C135" s="361" t="s">
        <v>307</v>
      </c>
      <c r="D135" s="359">
        <v>5050</v>
      </c>
      <c r="E135" s="360">
        <v>75</v>
      </c>
      <c r="F135" s="360">
        <v>6909</v>
      </c>
      <c r="G135" s="360">
        <v>5944</v>
      </c>
      <c r="H135" s="360">
        <v>5401</v>
      </c>
      <c r="I135" s="360">
        <f t="shared" si="2"/>
        <v>23379</v>
      </c>
    </row>
    <row r="136" spans="1:9" x14ac:dyDescent="0.5">
      <c r="A136" s="280">
        <v>135</v>
      </c>
      <c r="B136" s="362">
        <v>210566</v>
      </c>
      <c r="C136" s="361" t="s">
        <v>308</v>
      </c>
      <c r="D136" s="359">
        <v>3317</v>
      </c>
      <c r="E136" s="360">
        <v>2124</v>
      </c>
      <c r="F136" s="360">
        <v>4502</v>
      </c>
      <c r="G136" s="360">
        <v>3266</v>
      </c>
      <c r="H136" s="360">
        <v>3029</v>
      </c>
      <c r="I136" s="360">
        <f t="shared" si="2"/>
        <v>16238</v>
      </c>
    </row>
    <row r="137" spans="1:9" x14ac:dyDescent="0.5">
      <c r="A137" s="280">
        <v>136</v>
      </c>
      <c r="B137" s="357">
        <v>210569</v>
      </c>
      <c r="C137" s="361" t="s">
        <v>310</v>
      </c>
      <c r="D137" s="359">
        <v>3443</v>
      </c>
      <c r="E137" s="360">
        <v>75</v>
      </c>
      <c r="F137" s="360">
        <v>4305</v>
      </c>
      <c r="G137" s="360">
        <v>3814</v>
      </c>
      <c r="H137" s="360">
        <v>2912</v>
      </c>
      <c r="I137" s="360">
        <f t="shared" si="2"/>
        <v>14549</v>
      </c>
    </row>
    <row r="138" spans="1:9" x14ac:dyDescent="0.5">
      <c r="A138" s="280">
        <v>137</v>
      </c>
      <c r="B138" s="357">
        <v>210570</v>
      </c>
      <c r="C138" s="361" t="s">
        <v>312</v>
      </c>
      <c r="D138" s="359">
        <v>3223</v>
      </c>
      <c r="E138" s="360">
        <v>75</v>
      </c>
      <c r="F138" s="360">
        <v>4260</v>
      </c>
      <c r="G138" s="360">
        <v>3680</v>
      </c>
      <c r="H138" s="360">
        <v>2878</v>
      </c>
      <c r="I138" s="360">
        <f t="shared" si="2"/>
        <v>14116</v>
      </c>
    </row>
    <row r="139" spans="1:9" x14ac:dyDescent="0.5">
      <c r="A139" s="280">
        <v>138</v>
      </c>
      <c r="B139" s="357">
        <v>210598</v>
      </c>
      <c r="C139" s="361" t="s">
        <v>314</v>
      </c>
      <c r="D139" s="359">
        <v>3214</v>
      </c>
      <c r="E139" s="360">
        <v>75</v>
      </c>
      <c r="F139" s="360">
        <v>4456</v>
      </c>
      <c r="G139" s="360">
        <v>3810</v>
      </c>
      <c r="H139" s="360">
        <v>3289</v>
      </c>
      <c r="I139" s="360">
        <f t="shared" si="2"/>
        <v>14844</v>
      </c>
    </row>
    <row r="140" spans="1:9" x14ac:dyDescent="0.5">
      <c r="A140" s="280">
        <v>139</v>
      </c>
      <c r="B140" s="357">
        <v>210599</v>
      </c>
      <c r="C140" s="361" t="s">
        <v>315</v>
      </c>
      <c r="D140" s="359">
        <v>3216</v>
      </c>
      <c r="E140" s="360">
        <v>75</v>
      </c>
      <c r="F140" s="360">
        <v>4207</v>
      </c>
      <c r="G140" s="360">
        <v>3798</v>
      </c>
      <c r="H140" s="360">
        <v>2950</v>
      </c>
      <c r="I140" s="360">
        <f t="shared" si="2"/>
        <v>14246</v>
      </c>
    </row>
    <row r="141" spans="1:9" x14ac:dyDescent="0.5">
      <c r="A141" s="280">
        <v>140</v>
      </c>
      <c r="B141" s="362">
        <v>210600</v>
      </c>
      <c r="C141" s="361" t="s">
        <v>316</v>
      </c>
      <c r="D141" s="359">
        <v>5725</v>
      </c>
      <c r="E141" s="360">
        <v>75</v>
      </c>
      <c r="F141" s="360">
        <v>5957</v>
      </c>
      <c r="G141" s="360">
        <v>7118</v>
      </c>
      <c r="H141" s="360">
        <v>6707</v>
      </c>
      <c r="I141" s="360">
        <f t="shared" si="2"/>
        <v>25582</v>
      </c>
    </row>
    <row r="142" spans="1:9" x14ac:dyDescent="0.5">
      <c r="A142" s="280">
        <v>141</v>
      </c>
      <c r="B142" s="357">
        <v>210615</v>
      </c>
      <c r="C142" s="361" t="s">
        <v>319</v>
      </c>
      <c r="D142" s="359">
        <v>2070</v>
      </c>
      <c r="E142" s="360">
        <v>75</v>
      </c>
      <c r="F142" s="360">
        <v>4394</v>
      </c>
      <c r="G142" s="360">
        <v>3327</v>
      </c>
      <c r="H142" s="360">
        <v>3212</v>
      </c>
      <c r="I142" s="360">
        <f t="shared" si="2"/>
        <v>13078</v>
      </c>
    </row>
    <row r="143" spans="1:9" x14ac:dyDescent="0.5">
      <c r="A143" s="280">
        <v>142</v>
      </c>
      <c r="B143" s="357">
        <v>210616</v>
      </c>
      <c r="C143" s="361" t="s">
        <v>320</v>
      </c>
      <c r="D143" s="359">
        <v>3739</v>
      </c>
      <c r="E143" s="360">
        <v>75</v>
      </c>
      <c r="F143" s="360">
        <v>4586</v>
      </c>
      <c r="G143" s="360">
        <v>4233</v>
      </c>
      <c r="H143" s="360">
        <v>1825</v>
      </c>
      <c r="I143" s="360">
        <f t="shared" si="2"/>
        <v>14458</v>
      </c>
    </row>
    <row r="144" spans="1:9" x14ac:dyDescent="0.5">
      <c r="A144" s="280">
        <v>143</v>
      </c>
      <c r="B144" s="357">
        <v>210620</v>
      </c>
      <c r="C144" s="361" t="s">
        <v>321</v>
      </c>
      <c r="D144" s="359">
        <v>3390</v>
      </c>
      <c r="E144" s="360">
        <v>75</v>
      </c>
      <c r="F144" s="360">
        <v>5268</v>
      </c>
      <c r="G144" s="360">
        <v>4244</v>
      </c>
      <c r="H144" s="360">
        <v>1756</v>
      </c>
      <c r="I144" s="360">
        <f t="shared" si="2"/>
        <v>14733</v>
      </c>
    </row>
    <row r="145" spans="1:9" x14ac:dyDescent="0.5">
      <c r="A145" s="280">
        <v>144</v>
      </c>
      <c r="B145" s="362">
        <v>210624</v>
      </c>
      <c r="C145" s="361" t="s">
        <v>323</v>
      </c>
      <c r="D145" s="359">
        <v>4081</v>
      </c>
      <c r="E145" s="360">
        <v>75</v>
      </c>
      <c r="F145" s="360">
        <v>6249</v>
      </c>
      <c r="G145" s="360">
        <v>4911</v>
      </c>
      <c r="H145" s="360">
        <v>4257</v>
      </c>
      <c r="I145" s="360">
        <f t="shared" si="2"/>
        <v>19573</v>
      </c>
    </row>
    <row r="146" spans="1:9" x14ac:dyDescent="0.5">
      <c r="A146" s="280">
        <v>145</v>
      </c>
      <c r="B146" s="357">
        <v>210630</v>
      </c>
      <c r="C146" s="361" t="s">
        <v>324</v>
      </c>
      <c r="D146" s="359">
        <v>2518</v>
      </c>
      <c r="E146" s="360">
        <v>75</v>
      </c>
      <c r="F146" s="360">
        <v>3704</v>
      </c>
      <c r="G146" s="360">
        <v>3539</v>
      </c>
      <c r="H146" s="360">
        <v>2755</v>
      </c>
      <c r="I146" s="360">
        <f t="shared" si="2"/>
        <v>12591</v>
      </c>
    </row>
    <row r="147" spans="1:9" x14ac:dyDescent="0.5">
      <c r="A147" s="280">
        <v>146</v>
      </c>
      <c r="B147" s="357">
        <v>210631</v>
      </c>
      <c r="C147" s="361" t="s">
        <v>326</v>
      </c>
      <c r="D147" s="359">
        <v>3303</v>
      </c>
      <c r="E147" s="360">
        <v>75</v>
      </c>
      <c r="F147" s="360">
        <v>5008</v>
      </c>
      <c r="G147" s="360">
        <v>3648</v>
      </c>
      <c r="H147" s="360">
        <v>3325</v>
      </c>
      <c r="I147" s="360">
        <f t="shared" si="2"/>
        <v>15359</v>
      </c>
    </row>
    <row r="148" spans="1:9" x14ac:dyDescent="0.5">
      <c r="A148" s="280">
        <v>147</v>
      </c>
      <c r="B148" s="357">
        <v>210635</v>
      </c>
      <c r="C148" s="361" t="s">
        <v>327</v>
      </c>
      <c r="D148" s="359">
        <v>3030</v>
      </c>
      <c r="E148" s="360">
        <v>75</v>
      </c>
      <c r="F148" s="360">
        <v>4129</v>
      </c>
      <c r="G148" s="360">
        <v>3455</v>
      </c>
      <c r="H148" s="360">
        <v>2914</v>
      </c>
      <c r="I148" s="360">
        <f t="shared" si="2"/>
        <v>13603</v>
      </c>
    </row>
    <row r="149" spans="1:9" x14ac:dyDescent="0.5">
      <c r="A149" s="280">
        <v>148</v>
      </c>
      <c r="B149" s="357">
        <v>210639</v>
      </c>
      <c r="C149" s="361" t="s">
        <v>328</v>
      </c>
      <c r="D149" s="359">
        <v>2732</v>
      </c>
      <c r="E149" s="360">
        <v>75</v>
      </c>
      <c r="F149" s="360">
        <v>4432</v>
      </c>
      <c r="G149" s="360">
        <v>3464</v>
      </c>
      <c r="H149" s="360">
        <v>2625</v>
      </c>
      <c r="I149" s="360">
        <f t="shared" si="2"/>
        <v>13328</v>
      </c>
    </row>
    <row r="150" spans="1:9" x14ac:dyDescent="0.5">
      <c r="A150" s="280">
        <v>149</v>
      </c>
      <c r="B150" s="357">
        <v>210646</v>
      </c>
      <c r="C150" s="361" t="s">
        <v>330</v>
      </c>
      <c r="D150" s="359">
        <v>3323</v>
      </c>
      <c r="E150" s="360">
        <v>1235</v>
      </c>
      <c r="F150" s="360">
        <v>3999</v>
      </c>
      <c r="G150" s="360">
        <v>3619</v>
      </c>
      <c r="H150" s="360">
        <v>2639</v>
      </c>
      <c r="I150" s="360">
        <f t="shared" si="2"/>
        <v>14815</v>
      </c>
    </row>
    <row r="151" spans="1:9" x14ac:dyDescent="0.5">
      <c r="A151" s="280">
        <v>150</v>
      </c>
      <c r="B151" s="357">
        <v>210648</v>
      </c>
      <c r="C151" s="358" t="s">
        <v>331</v>
      </c>
      <c r="D151" s="359">
        <v>3426</v>
      </c>
      <c r="E151" s="360">
        <v>2243</v>
      </c>
      <c r="F151" s="360">
        <v>4334</v>
      </c>
      <c r="G151" s="360">
        <v>3694</v>
      </c>
      <c r="H151" s="360">
        <v>3024</v>
      </c>
      <c r="I151" s="360">
        <f t="shared" si="2"/>
        <v>16721</v>
      </c>
    </row>
    <row r="152" spans="1:9" x14ac:dyDescent="0.5">
      <c r="A152" s="280">
        <v>151</v>
      </c>
      <c r="B152" s="357">
        <v>210651</v>
      </c>
      <c r="C152" s="361" t="s">
        <v>333</v>
      </c>
      <c r="D152" s="359">
        <v>2785</v>
      </c>
      <c r="E152" s="360">
        <v>75</v>
      </c>
      <c r="F152" s="360">
        <v>3985</v>
      </c>
      <c r="G152" s="360">
        <v>3182</v>
      </c>
      <c r="H152" s="360">
        <v>2487</v>
      </c>
      <c r="I152" s="360">
        <f t="shared" si="2"/>
        <v>12514</v>
      </c>
    </row>
    <row r="153" spans="1:9" x14ac:dyDescent="0.5">
      <c r="A153" s="280">
        <v>152</v>
      </c>
      <c r="B153" s="362">
        <v>210668</v>
      </c>
      <c r="C153" s="361" t="s">
        <v>335</v>
      </c>
      <c r="D153" s="359">
        <v>3196</v>
      </c>
      <c r="E153" s="360">
        <v>75</v>
      </c>
      <c r="F153" s="360">
        <v>4389</v>
      </c>
      <c r="G153" s="360">
        <v>4072</v>
      </c>
      <c r="H153" s="360">
        <v>3089</v>
      </c>
      <c r="I153" s="360">
        <f t="shared" si="2"/>
        <v>14821</v>
      </c>
    </row>
    <row r="154" spans="1:9" x14ac:dyDescent="0.5">
      <c r="A154" s="280">
        <v>153</v>
      </c>
      <c r="B154" s="357">
        <v>210673</v>
      </c>
      <c r="C154" s="361" t="s">
        <v>337</v>
      </c>
      <c r="D154" s="359">
        <v>1982</v>
      </c>
      <c r="E154" s="360">
        <v>75</v>
      </c>
      <c r="F154" s="360">
        <v>3804</v>
      </c>
      <c r="G154" s="360">
        <v>2909</v>
      </c>
      <c r="H154" s="360">
        <v>2669</v>
      </c>
      <c r="I154" s="360">
        <f t="shared" si="2"/>
        <v>11439</v>
      </c>
    </row>
    <row r="155" spans="1:9" x14ac:dyDescent="0.5">
      <c r="A155" s="280">
        <v>154</v>
      </c>
      <c r="B155" s="357">
        <v>210677</v>
      </c>
      <c r="C155" s="361" t="s">
        <v>339</v>
      </c>
      <c r="D155" s="359">
        <v>2166</v>
      </c>
      <c r="E155" s="360">
        <v>75</v>
      </c>
      <c r="F155" s="360">
        <v>3856</v>
      </c>
      <c r="G155" s="360">
        <v>4007</v>
      </c>
      <c r="H155" s="360">
        <v>3036</v>
      </c>
      <c r="I155" s="360">
        <f t="shared" si="2"/>
        <v>13140</v>
      </c>
    </row>
    <row r="156" spans="1:9" x14ac:dyDescent="0.5">
      <c r="A156" s="280">
        <v>155</v>
      </c>
      <c r="B156" s="357">
        <v>210679</v>
      </c>
      <c r="C156" s="361" t="s">
        <v>341</v>
      </c>
      <c r="D156" s="359">
        <v>3570</v>
      </c>
      <c r="E156" s="360">
        <v>2257</v>
      </c>
      <c r="F156" s="360">
        <v>5082</v>
      </c>
      <c r="G156" s="360">
        <v>4113</v>
      </c>
      <c r="H156" s="360">
        <v>3494</v>
      </c>
      <c r="I156" s="360">
        <f t="shared" si="2"/>
        <v>18516</v>
      </c>
    </row>
    <row r="157" spans="1:9" x14ac:dyDescent="0.5">
      <c r="A157" s="280">
        <v>156</v>
      </c>
      <c r="B157" s="357">
        <v>210681</v>
      </c>
      <c r="C157" s="361" t="s">
        <v>342</v>
      </c>
      <c r="D157" s="359">
        <v>3437</v>
      </c>
      <c r="E157" s="360">
        <v>360</v>
      </c>
      <c r="F157" s="360">
        <v>5527</v>
      </c>
      <c r="G157" s="360">
        <v>4583</v>
      </c>
      <c r="H157" s="360">
        <v>3173</v>
      </c>
      <c r="I157" s="360">
        <f t="shared" si="2"/>
        <v>17080</v>
      </c>
    </row>
    <row r="158" spans="1:9" x14ac:dyDescent="0.5">
      <c r="A158" s="280">
        <v>157</v>
      </c>
      <c r="B158" s="357">
        <v>210683</v>
      </c>
      <c r="C158" s="358" t="s">
        <v>343</v>
      </c>
      <c r="D158" s="359">
        <v>3419</v>
      </c>
      <c r="E158" s="360">
        <v>75</v>
      </c>
      <c r="F158" s="360">
        <v>5947</v>
      </c>
      <c r="G158" s="360">
        <v>4524</v>
      </c>
      <c r="H158" s="360">
        <v>3864</v>
      </c>
      <c r="I158" s="360">
        <f t="shared" si="2"/>
        <v>17829</v>
      </c>
    </row>
    <row r="159" spans="1:9" x14ac:dyDescent="0.5">
      <c r="A159" s="280">
        <v>158</v>
      </c>
      <c r="B159" s="357">
        <v>210692</v>
      </c>
      <c r="C159" s="361" t="s">
        <v>344</v>
      </c>
      <c r="D159" s="359">
        <v>4184</v>
      </c>
      <c r="E159" s="360">
        <v>2108</v>
      </c>
      <c r="F159" s="360">
        <v>5402</v>
      </c>
      <c r="G159" s="360">
        <v>4093</v>
      </c>
      <c r="H159" s="360">
        <v>2817</v>
      </c>
      <c r="I159" s="360">
        <f t="shared" si="2"/>
        <v>18604</v>
      </c>
    </row>
    <row r="160" spans="1:9" x14ac:dyDescent="0.5">
      <c r="A160" s="280">
        <v>159</v>
      </c>
      <c r="B160" s="362">
        <v>210693</v>
      </c>
      <c r="C160" s="361" t="s">
        <v>346</v>
      </c>
      <c r="D160" s="359">
        <v>3541</v>
      </c>
      <c r="E160" s="360">
        <v>2108</v>
      </c>
      <c r="F160" s="360">
        <v>5026</v>
      </c>
      <c r="G160" s="360">
        <v>4460</v>
      </c>
      <c r="H160" s="360">
        <v>3296</v>
      </c>
      <c r="I160" s="360">
        <f t="shared" si="2"/>
        <v>18431</v>
      </c>
    </row>
    <row r="161" spans="1:9" x14ac:dyDescent="0.5">
      <c r="A161" s="280">
        <v>160</v>
      </c>
      <c r="B161" s="357">
        <v>210694</v>
      </c>
      <c r="C161" s="361" t="s">
        <v>346</v>
      </c>
      <c r="D161" s="359">
        <v>3096</v>
      </c>
      <c r="E161" s="360">
        <v>75</v>
      </c>
      <c r="F161" s="360">
        <v>4564</v>
      </c>
      <c r="G161" s="360">
        <v>3681</v>
      </c>
      <c r="H161" s="360">
        <v>4544</v>
      </c>
      <c r="I161" s="360">
        <f t="shared" si="2"/>
        <v>15960</v>
      </c>
    </row>
    <row r="162" spans="1:9" x14ac:dyDescent="0.5">
      <c r="A162" s="280">
        <v>161</v>
      </c>
      <c r="B162" s="357">
        <v>210704</v>
      </c>
      <c r="C162" s="361" t="s">
        <v>348</v>
      </c>
      <c r="D162" s="359">
        <v>3002</v>
      </c>
      <c r="E162" s="360">
        <v>2108</v>
      </c>
      <c r="F162" s="360">
        <v>4246</v>
      </c>
      <c r="G162" s="360">
        <v>3370</v>
      </c>
      <c r="H162" s="360">
        <v>2727</v>
      </c>
      <c r="I162" s="360">
        <f t="shared" si="2"/>
        <v>15453</v>
      </c>
    </row>
    <row r="163" spans="1:9" x14ac:dyDescent="0.5">
      <c r="A163" s="280">
        <v>162</v>
      </c>
      <c r="B163" s="362">
        <v>210706</v>
      </c>
      <c r="C163" s="361" t="s">
        <v>349</v>
      </c>
      <c r="D163" s="359">
        <v>2533</v>
      </c>
      <c r="E163" s="360">
        <v>75</v>
      </c>
      <c r="F163" s="360">
        <v>3698</v>
      </c>
      <c r="G163" s="360">
        <v>3298</v>
      </c>
      <c r="H163" s="360">
        <v>2497</v>
      </c>
      <c r="I163" s="360">
        <f t="shared" si="2"/>
        <v>12101</v>
      </c>
    </row>
    <row r="164" spans="1:9" x14ac:dyDescent="0.5">
      <c r="A164" s="280">
        <v>163</v>
      </c>
      <c r="B164" s="362">
        <v>210707</v>
      </c>
      <c r="C164" s="361" t="s">
        <v>351</v>
      </c>
      <c r="D164" s="359">
        <v>3931</v>
      </c>
      <c r="E164" s="360">
        <v>75</v>
      </c>
      <c r="F164" s="360">
        <v>4963</v>
      </c>
      <c r="G164" s="360">
        <v>4392</v>
      </c>
      <c r="H164" s="360">
        <v>3736</v>
      </c>
      <c r="I164" s="360">
        <f t="shared" si="2"/>
        <v>17097</v>
      </c>
    </row>
    <row r="165" spans="1:9" x14ac:dyDescent="0.5">
      <c r="A165" s="280">
        <v>164</v>
      </c>
      <c r="B165" s="357">
        <v>210710</v>
      </c>
      <c r="C165" s="361" t="s">
        <v>352</v>
      </c>
      <c r="D165" s="359">
        <v>3856</v>
      </c>
      <c r="E165" s="360">
        <v>75</v>
      </c>
      <c r="F165" s="360">
        <v>3711</v>
      </c>
      <c r="G165" s="360">
        <v>4206</v>
      </c>
      <c r="H165" s="360">
        <v>3940</v>
      </c>
      <c r="I165" s="360">
        <f t="shared" si="2"/>
        <v>15788</v>
      </c>
    </row>
    <row r="166" spans="1:9" x14ac:dyDescent="0.5">
      <c r="A166" s="280">
        <v>165</v>
      </c>
      <c r="B166" s="357">
        <v>210719</v>
      </c>
      <c r="C166" s="358" t="s">
        <v>353</v>
      </c>
      <c r="D166" s="359">
        <v>3491</v>
      </c>
      <c r="E166" s="360">
        <v>75</v>
      </c>
      <c r="F166" s="360">
        <v>4804</v>
      </c>
      <c r="G166" s="360">
        <v>3677</v>
      </c>
      <c r="H166" s="360">
        <v>4532</v>
      </c>
      <c r="I166" s="360">
        <f t="shared" si="2"/>
        <v>16579</v>
      </c>
    </row>
    <row r="167" spans="1:9" x14ac:dyDescent="0.5">
      <c r="A167" s="280">
        <v>166</v>
      </c>
      <c r="B167" s="357">
        <v>210721</v>
      </c>
      <c r="C167" s="361" t="s">
        <v>354</v>
      </c>
      <c r="D167" s="359">
        <v>3893</v>
      </c>
      <c r="E167" s="360">
        <v>75</v>
      </c>
      <c r="F167" s="360">
        <v>5777</v>
      </c>
      <c r="G167" s="360">
        <v>4315</v>
      </c>
      <c r="H167" s="360">
        <v>3232</v>
      </c>
      <c r="I167" s="360">
        <f t="shared" si="2"/>
        <v>17292</v>
      </c>
    </row>
    <row r="168" spans="1:9" x14ac:dyDescent="0.5">
      <c r="A168" s="280">
        <v>167</v>
      </c>
      <c r="B168" s="357">
        <v>210722</v>
      </c>
      <c r="C168" s="361" t="s">
        <v>355</v>
      </c>
      <c r="D168" s="359">
        <v>5844</v>
      </c>
      <c r="E168" s="360">
        <v>75</v>
      </c>
      <c r="F168" s="360">
        <v>6528</v>
      </c>
      <c r="G168" s="360">
        <v>5830</v>
      </c>
      <c r="H168" s="360">
        <v>5303</v>
      </c>
      <c r="I168" s="360">
        <f t="shared" si="2"/>
        <v>23580</v>
      </c>
    </row>
    <row r="169" spans="1:9" x14ac:dyDescent="0.5">
      <c r="A169" s="280">
        <v>168</v>
      </c>
      <c r="B169" s="357">
        <v>210724</v>
      </c>
      <c r="C169" s="361" t="s">
        <v>356</v>
      </c>
      <c r="D169" s="359">
        <v>2841</v>
      </c>
      <c r="E169" s="360">
        <v>75</v>
      </c>
      <c r="F169" s="360">
        <v>4251</v>
      </c>
      <c r="G169" s="360">
        <v>3535</v>
      </c>
      <c r="H169" s="360">
        <v>2815</v>
      </c>
      <c r="I169" s="360">
        <f t="shared" si="2"/>
        <v>13517</v>
      </c>
    </row>
    <row r="170" spans="1:9" x14ac:dyDescent="0.5">
      <c r="A170" s="280">
        <v>169</v>
      </c>
      <c r="B170" s="357">
        <v>210741</v>
      </c>
      <c r="C170" s="361" t="s">
        <v>358</v>
      </c>
      <c r="D170" s="359">
        <v>3691</v>
      </c>
      <c r="E170" s="360">
        <v>75</v>
      </c>
      <c r="F170" s="360">
        <v>4448</v>
      </c>
      <c r="G170" s="360">
        <v>4304</v>
      </c>
      <c r="H170" s="360">
        <v>3502</v>
      </c>
      <c r="I170" s="360">
        <f t="shared" si="2"/>
        <v>16020</v>
      </c>
    </row>
    <row r="171" spans="1:9" x14ac:dyDescent="0.5">
      <c r="A171" s="280">
        <v>170</v>
      </c>
      <c r="B171" s="362">
        <v>210745</v>
      </c>
      <c r="C171" s="361" t="s">
        <v>359</v>
      </c>
      <c r="D171" s="359">
        <v>3195</v>
      </c>
      <c r="E171" s="360">
        <v>75</v>
      </c>
      <c r="F171" s="360">
        <v>4345</v>
      </c>
      <c r="G171" s="360">
        <v>3877</v>
      </c>
      <c r="H171" s="360">
        <v>4100</v>
      </c>
      <c r="I171" s="360">
        <f t="shared" si="2"/>
        <v>15592</v>
      </c>
    </row>
    <row r="172" spans="1:9" x14ac:dyDescent="0.5">
      <c r="A172" s="280">
        <v>171</v>
      </c>
      <c r="B172" s="357">
        <v>210746</v>
      </c>
      <c r="C172" s="358" t="s">
        <v>361</v>
      </c>
      <c r="D172" s="359">
        <v>3525</v>
      </c>
      <c r="E172" s="360">
        <v>75</v>
      </c>
      <c r="F172" s="360">
        <v>5126</v>
      </c>
      <c r="G172" s="360">
        <v>4293</v>
      </c>
      <c r="H172" s="360">
        <v>3675</v>
      </c>
      <c r="I172" s="360">
        <f t="shared" si="2"/>
        <v>16694</v>
      </c>
    </row>
    <row r="173" spans="1:9" x14ac:dyDescent="0.5">
      <c r="A173" s="280">
        <v>172</v>
      </c>
      <c r="B173" s="357">
        <v>210747</v>
      </c>
      <c r="C173" s="361" t="s">
        <v>362</v>
      </c>
      <c r="D173" s="359">
        <v>3103</v>
      </c>
      <c r="E173" s="360">
        <v>75</v>
      </c>
      <c r="F173" s="360">
        <v>4075</v>
      </c>
      <c r="G173" s="360">
        <v>3417</v>
      </c>
      <c r="H173" s="360">
        <v>2786</v>
      </c>
      <c r="I173" s="360">
        <f t="shared" si="2"/>
        <v>13456</v>
      </c>
    </row>
    <row r="174" spans="1:9" x14ac:dyDescent="0.5">
      <c r="A174" s="280">
        <v>173</v>
      </c>
      <c r="B174" s="357">
        <v>210758</v>
      </c>
      <c r="C174" s="361" t="s">
        <v>364</v>
      </c>
      <c r="D174" s="359">
        <v>4175</v>
      </c>
      <c r="E174" s="360">
        <v>75</v>
      </c>
      <c r="F174" s="360">
        <v>5381</v>
      </c>
      <c r="G174" s="360">
        <v>4618</v>
      </c>
      <c r="H174" s="360">
        <v>4565</v>
      </c>
      <c r="I174" s="360">
        <f t="shared" si="2"/>
        <v>18814</v>
      </c>
    </row>
    <row r="175" spans="1:9" x14ac:dyDescent="0.5">
      <c r="A175" s="280">
        <v>174</v>
      </c>
      <c r="B175" s="357">
        <v>210763</v>
      </c>
      <c r="C175" s="361" t="s">
        <v>366</v>
      </c>
      <c r="D175" s="359">
        <v>2870</v>
      </c>
      <c r="E175" s="360">
        <v>75</v>
      </c>
      <c r="F175" s="360">
        <v>3977</v>
      </c>
      <c r="G175" s="360">
        <v>3477</v>
      </c>
      <c r="H175" s="360">
        <v>2572</v>
      </c>
      <c r="I175" s="360">
        <f t="shared" si="2"/>
        <v>12971</v>
      </c>
    </row>
    <row r="176" spans="1:9" x14ac:dyDescent="0.5">
      <c r="A176" s="280">
        <v>175</v>
      </c>
      <c r="B176" s="362">
        <v>210764</v>
      </c>
      <c r="C176" s="361" t="s">
        <v>368</v>
      </c>
      <c r="D176" s="359">
        <v>3084</v>
      </c>
      <c r="E176" s="360">
        <v>2108</v>
      </c>
      <c r="F176" s="360">
        <v>4361</v>
      </c>
      <c r="G176" s="360">
        <v>3236</v>
      </c>
      <c r="H176" s="360">
        <v>3589</v>
      </c>
      <c r="I176" s="360">
        <f t="shared" si="2"/>
        <v>16378</v>
      </c>
    </row>
    <row r="177" spans="1:9" x14ac:dyDescent="0.5">
      <c r="A177" s="280">
        <v>176</v>
      </c>
      <c r="B177" s="357">
        <v>210785</v>
      </c>
      <c r="C177" s="358" t="s">
        <v>369</v>
      </c>
      <c r="D177" s="359">
        <v>4076</v>
      </c>
      <c r="E177" s="360">
        <v>2170</v>
      </c>
      <c r="F177" s="360">
        <v>4981</v>
      </c>
      <c r="G177" s="360">
        <v>4138</v>
      </c>
      <c r="H177" s="360">
        <v>4067</v>
      </c>
      <c r="I177" s="360">
        <f t="shared" si="2"/>
        <v>19432</v>
      </c>
    </row>
    <row r="178" spans="1:9" x14ac:dyDescent="0.5">
      <c r="A178" s="280">
        <v>177</v>
      </c>
      <c r="B178" s="357">
        <v>210789</v>
      </c>
      <c r="C178" s="358" t="s">
        <v>371</v>
      </c>
      <c r="D178" s="359">
        <v>4037</v>
      </c>
      <c r="E178" s="360">
        <v>1153</v>
      </c>
      <c r="F178" s="360">
        <v>5716</v>
      </c>
      <c r="G178" s="360">
        <v>5436</v>
      </c>
      <c r="H178" s="360">
        <v>3286</v>
      </c>
      <c r="I178" s="360">
        <f t="shared" si="2"/>
        <v>19628</v>
      </c>
    </row>
    <row r="179" spans="1:9" x14ac:dyDescent="0.5">
      <c r="A179" s="280">
        <v>178</v>
      </c>
      <c r="B179" s="362">
        <v>210790</v>
      </c>
      <c r="C179" s="361" t="s">
        <v>372</v>
      </c>
      <c r="D179" s="359">
        <v>2991</v>
      </c>
      <c r="E179" s="360">
        <v>75</v>
      </c>
      <c r="F179" s="360">
        <v>4736</v>
      </c>
      <c r="G179" s="360">
        <v>5153</v>
      </c>
      <c r="H179" s="360">
        <v>3419</v>
      </c>
      <c r="I179" s="360">
        <f t="shared" si="2"/>
        <v>16374</v>
      </c>
    </row>
    <row r="180" spans="1:9" x14ac:dyDescent="0.5">
      <c r="A180" s="280">
        <v>179</v>
      </c>
      <c r="B180" s="357">
        <v>210795</v>
      </c>
      <c r="C180" s="361" t="s">
        <v>374</v>
      </c>
      <c r="D180" s="359">
        <v>4002</v>
      </c>
      <c r="E180" s="360">
        <v>506</v>
      </c>
      <c r="F180" s="360">
        <v>5152</v>
      </c>
      <c r="G180" s="360">
        <v>4112</v>
      </c>
      <c r="H180" s="360">
        <v>3846</v>
      </c>
      <c r="I180" s="360">
        <f t="shared" si="2"/>
        <v>17618</v>
      </c>
    </row>
    <row r="181" spans="1:9" x14ac:dyDescent="0.5">
      <c r="A181" s="280">
        <v>180</v>
      </c>
      <c r="B181" s="357">
        <v>210797</v>
      </c>
      <c r="C181" s="361" t="s">
        <v>375</v>
      </c>
      <c r="D181" s="359">
        <v>3890</v>
      </c>
      <c r="E181" s="360">
        <v>75</v>
      </c>
      <c r="F181" s="360">
        <v>5529</v>
      </c>
      <c r="G181" s="360">
        <v>5552</v>
      </c>
      <c r="H181" s="360">
        <v>5714</v>
      </c>
      <c r="I181" s="360">
        <f t="shared" si="2"/>
        <v>20760</v>
      </c>
    </row>
    <row r="182" spans="1:9" x14ac:dyDescent="0.5">
      <c r="A182" s="280">
        <v>181</v>
      </c>
      <c r="B182" s="357">
        <v>210802</v>
      </c>
      <c r="C182" s="361" t="s">
        <v>376</v>
      </c>
      <c r="D182" s="359">
        <v>3834</v>
      </c>
      <c r="E182" s="360">
        <v>2248</v>
      </c>
      <c r="F182" s="360">
        <v>5005</v>
      </c>
      <c r="G182" s="360">
        <v>4088</v>
      </c>
      <c r="H182" s="360">
        <v>3108</v>
      </c>
      <c r="I182" s="360">
        <f t="shared" si="2"/>
        <v>18283</v>
      </c>
    </row>
    <row r="183" spans="1:9" x14ac:dyDescent="0.5">
      <c r="A183" s="280">
        <v>182</v>
      </c>
      <c r="B183" s="357">
        <v>210803</v>
      </c>
      <c r="C183" s="361" t="s">
        <v>377</v>
      </c>
      <c r="D183" s="359">
        <v>3845</v>
      </c>
      <c r="E183" s="360">
        <v>2393</v>
      </c>
      <c r="F183" s="360">
        <v>5390</v>
      </c>
      <c r="G183" s="360">
        <v>4043</v>
      </c>
      <c r="H183" s="360">
        <v>3738</v>
      </c>
      <c r="I183" s="360">
        <f t="shared" si="2"/>
        <v>19409</v>
      </c>
    </row>
    <row r="184" spans="1:9" x14ac:dyDescent="0.5">
      <c r="A184" s="280">
        <v>183</v>
      </c>
      <c r="B184" s="357">
        <v>210804</v>
      </c>
      <c r="C184" s="361" t="s">
        <v>378</v>
      </c>
      <c r="D184" s="359">
        <v>3947</v>
      </c>
      <c r="E184" s="360">
        <v>330</v>
      </c>
      <c r="F184" s="360">
        <v>5755</v>
      </c>
      <c r="G184" s="360">
        <v>4843</v>
      </c>
      <c r="H184" s="360">
        <v>5049</v>
      </c>
      <c r="I184" s="360">
        <f t="shared" si="2"/>
        <v>19924</v>
      </c>
    </row>
    <row r="185" spans="1:9" x14ac:dyDescent="0.5">
      <c r="A185" s="280">
        <v>184</v>
      </c>
      <c r="B185" s="362">
        <v>210807</v>
      </c>
      <c r="C185" s="361" t="s">
        <v>380</v>
      </c>
      <c r="D185" s="359">
        <v>3747</v>
      </c>
      <c r="E185" s="360">
        <v>75</v>
      </c>
      <c r="F185" s="360">
        <v>5321</v>
      </c>
      <c r="G185" s="360">
        <v>4871</v>
      </c>
      <c r="H185" s="360">
        <v>2639</v>
      </c>
      <c r="I185" s="360">
        <f t="shared" si="2"/>
        <v>16653</v>
      </c>
    </row>
    <row r="186" spans="1:9" x14ac:dyDescent="0.5">
      <c r="A186" s="280">
        <v>185</v>
      </c>
      <c r="B186" s="357">
        <v>210809</v>
      </c>
      <c r="C186" s="361" t="s">
        <v>381</v>
      </c>
      <c r="D186" s="359">
        <v>2754</v>
      </c>
      <c r="E186" s="360">
        <v>75</v>
      </c>
      <c r="F186" s="360">
        <v>3681</v>
      </c>
      <c r="G186" s="360">
        <v>3214</v>
      </c>
      <c r="H186" s="360">
        <v>2356</v>
      </c>
      <c r="I186" s="360">
        <f t="shared" si="2"/>
        <v>12080</v>
      </c>
    </row>
    <row r="187" spans="1:9" x14ac:dyDescent="0.5">
      <c r="A187" s="280">
        <v>186</v>
      </c>
      <c r="B187" s="357">
        <v>210812</v>
      </c>
      <c r="C187" s="358" t="s">
        <v>384</v>
      </c>
      <c r="D187" s="359">
        <v>2604</v>
      </c>
      <c r="E187" s="360">
        <v>75</v>
      </c>
      <c r="F187" s="360">
        <v>4222</v>
      </c>
      <c r="G187" s="360">
        <v>3444</v>
      </c>
      <c r="H187" s="360">
        <v>2711</v>
      </c>
      <c r="I187" s="360">
        <f t="shared" si="2"/>
        <v>13056</v>
      </c>
    </row>
    <row r="188" spans="1:9" x14ac:dyDescent="0.5">
      <c r="A188" s="280">
        <v>187</v>
      </c>
      <c r="B188" s="357">
        <v>210816</v>
      </c>
      <c r="C188" s="361" t="s">
        <v>386</v>
      </c>
      <c r="D188" s="359">
        <v>3711</v>
      </c>
      <c r="E188" s="360">
        <v>75</v>
      </c>
      <c r="F188" s="360">
        <v>5169</v>
      </c>
      <c r="G188" s="360">
        <v>4888</v>
      </c>
      <c r="H188" s="360">
        <v>4323</v>
      </c>
      <c r="I188" s="360">
        <f t="shared" si="2"/>
        <v>18166</v>
      </c>
    </row>
    <row r="189" spans="1:9" x14ac:dyDescent="0.5">
      <c r="A189" s="366">
        <v>188</v>
      </c>
      <c r="B189" s="371">
        <v>210825</v>
      </c>
      <c r="C189" s="368" t="s">
        <v>387</v>
      </c>
      <c r="D189" s="359">
        <v>3198</v>
      </c>
      <c r="E189" s="360">
        <v>75</v>
      </c>
      <c r="F189" s="360">
        <v>4405</v>
      </c>
      <c r="G189" s="360">
        <v>3518</v>
      </c>
      <c r="H189" s="360">
        <v>2867</v>
      </c>
      <c r="I189" s="360">
        <f t="shared" si="2"/>
        <v>14063</v>
      </c>
    </row>
    <row r="190" spans="1:9" x14ac:dyDescent="0.5">
      <c r="A190" s="280">
        <v>189</v>
      </c>
      <c r="B190" s="357">
        <v>210830</v>
      </c>
      <c r="C190" s="361" t="s">
        <v>389</v>
      </c>
      <c r="D190" s="359">
        <v>3184</v>
      </c>
      <c r="E190" s="360">
        <v>75</v>
      </c>
      <c r="F190" s="360">
        <v>4599</v>
      </c>
      <c r="G190" s="360">
        <v>3738</v>
      </c>
      <c r="H190" s="360">
        <v>3374</v>
      </c>
      <c r="I190" s="360">
        <f t="shared" si="2"/>
        <v>14970</v>
      </c>
    </row>
    <row r="191" spans="1:9" x14ac:dyDescent="0.5">
      <c r="A191" s="280">
        <v>190</v>
      </c>
      <c r="B191" s="357">
        <v>210833</v>
      </c>
      <c r="C191" s="361" t="s">
        <v>390</v>
      </c>
      <c r="D191" s="359">
        <v>2557</v>
      </c>
      <c r="E191" s="360">
        <v>75</v>
      </c>
      <c r="F191" s="360">
        <v>3354</v>
      </c>
      <c r="G191" s="360">
        <v>3597</v>
      </c>
      <c r="H191" s="360">
        <v>3385</v>
      </c>
      <c r="I191" s="360">
        <f t="shared" si="2"/>
        <v>12968</v>
      </c>
    </row>
    <row r="192" spans="1:9" x14ac:dyDescent="0.5">
      <c r="A192" s="280">
        <v>191</v>
      </c>
      <c r="B192" s="357">
        <v>210839</v>
      </c>
      <c r="C192" s="361" t="s">
        <v>392</v>
      </c>
      <c r="D192" s="359">
        <v>3749</v>
      </c>
      <c r="E192" s="360">
        <v>1312</v>
      </c>
      <c r="F192" s="360">
        <v>4437</v>
      </c>
      <c r="G192" s="360">
        <v>4021</v>
      </c>
      <c r="H192" s="360">
        <v>3558</v>
      </c>
      <c r="I192" s="360">
        <f t="shared" si="2"/>
        <v>17077</v>
      </c>
    </row>
    <row r="193" spans="1:9" x14ac:dyDescent="0.5">
      <c r="A193" s="280">
        <v>192</v>
      </c>
      <c r="B193" s="357">
        <v>210841</v>
      </c>
      <c r="C193" s="361" t="s">
        <v>394</v>
      </c>
      <c r="D193" s="359">
        <v>3018</v>
      </c>
      <c r="E193" s="360">
        <v>75</v>
      </c>
      <c r="F193" s="360">
        <v>4159</v>
      </c>
      <c r="G193" s="360">
        <v>3520</v>
      </c>
      <c r="H193" s="360">
        <v>2936</v>
      </c>
      <c r="I193" s="360">
        <f t="shared" si="2"/>
        <v>13708</v>
      </c>
    </row>
    <row r="194" spans="1:9" x14ac:dyDescent="0.5">
      <c r="A194" s="280">
        <v>193</v>
      </c>
      <c r="B194" s="357">
        <v>210843</v>
      </c>
      <c r="C194" s="361" t="s">
        <v>395</v>
      </c>
      <c r="D194" s="359">
        <v>2841</v>
      </c>
      <c r="E194" s="360">
        <v>75</v>
      </c>
      <c r="F194" s="360">
        <v>3437</v>
      </c>
      <c r="G194" s="360">
        <v>3043</v>
      </c>
      <c r="H194" s="360">
        <v>3801</v>
      </c>
      <c r="I194" s="360">
        <f t="shared" si="2"/>
        <v>13197</v>
      </c>
    </row>
    <row r="195" spans="1:9" x14ac:dyDescent="0.5">
      <c r="A195" s="280">
        <v>194</v>
      </c>
      <c r="B195" s="362">
        <v>210845</v>
      </c>
      <c r="C195" s="361" t="s">
        <v>398</v>
      </c>
      <c r="D195" s="359">
        <v>3006</v>
      </c>
      <c r="E195" s="360">
        <v>346</v>
      </c>
      <c r="F195" s="360">
        <v>4677</v>
      </c>
      <c r="G195" s="360">
        <v>3896</v>
      </c>
      <c r="H195" s="360">
        <v>3105</v>
      </c>
      <c r="I195" s="360">
        <f t="shared" ref="I195:I258" si="3">D195+E195+F195+G195+H195</f>
        <v>15030</v>
      </c>
    </row>
    <row r="196" spans="1:9" x14ac:dyDescent="0.5">
      <c r="A196" s="280">
        <v>195</v>
      </c>
      <c r="B196" s="362">
        <v>210848</v>
      </c>
      <c r="C196" s="372" t="s">
        <v>399</v>
      </c>
      <c r="D196" s="359">
        <v>3565</v>
      </c>
      <c r="E196" s="360">
        <v>75</v>
      </c>
      <c r="F196" s="360">
        <v>4922</v>
      </c>
      <c r="G196" s="360">
        <v>4431</v>
      </c>
      <c r="H196" s="360">
        <v>3682</v>
      </c>
      <c r="I196" s="360">
        <f t="shared" si="3"/>
        <v>16675</v>
      </c>
    </row>
    <row r="197" spans="1:9" x14ac:dyDescent="0.5">
      <c r="A197" s="280">
        <v>196</v>
      </c>
      <c r="B197" s="357">
        <v>210854</v>
      </c>
      <c r="C197" s="361" t="s">
        <v>400</v>
      </c>
      <c r="D197" s="359">
        <v>4313</v>
      </c>
      <c r="E197" s="360">
        <v>2108</v>
      </c>
      <c r="F197" s="360">
        <v>6596</v>
      </c>
      <c r="G197" s="360">
        <v>6048</v>
      </c>
      <c r="H197" s="360">
        <v>4654</v>
      </c>
      <c r="I197" s="360">
        <f t="shared" si="3"/>
        <v>23719</v>
      </c>
    </row>
    <row r="198" spans="1:9" x14ac:dyDescent="0.5">
      <c r="A198" s="280">
        <v>197</v>
      </c>
      <c r="B198" s="357">
        <v>210855</v>
      </c>
      <c r="C198" s="361" t="s">
        <v>402</v>
      </c>
      <c r="D198" s="359">
        <v>2739</v>
      </c>
      <c r="E198" s="360">
        <v>75</v>
      </c>
      <c r="F198" s="360">
        <v>4611</v>
      </c>
      <c r="G198" s="360">
        <v>3219</v>
      </c>
      <c r="H198" s="360">
        <v>3011</v>
      </c>
      <c r="I198" s="360">
        <f t="shared" si="3"/>
        <v>13655</v>
      </c>
    </row>
    <row r="199" spans="1:9" x14ac:dyDescent="0.5">
      <c r="A199" s="280">
        <v>198</v>
      </c>
      <c r="B199" s="363">
        <v>210857</v>
      </c>
      <c r="C199" s="364" t="s">
        <v>404</v>
      </c>
      <c r="D199" s="359">
        <v>3229</v>
      </c>
      <c r="E199" s="360">
        <v>2108</v>
      </c>
      <c r="F199" s="360">
        <v>4379</v>
      </c>
      <c r="G199" s="360">
        <v>3308</v>
      </c>
      <c r="H199" s="360">
        <v>3511</v>
      </c>
      <c r="I199" s="360">
        <f t="shared" si="3"/>
        <v>16535</v>
      </c>
    </row>
    <row r="200" spans="1:9" x14ac:dyDescent="0.5">
      <c r="A200" s="280">
        <v>199</v>
      </c>
      <c r="B200" s="362">
        <v>210864</v>
      </c>
      <c r="C200" s="361" t="s">
        <v>405</v>
      </c>
      <c r="D200" s="359">
        <v>3252</v>
      </c>
      <c r="E200" s="360">
        <v>2299</v>
      </c>
      <c r="F200" s="360">
        <v>4497</v>
      </c>
      <c r="G200" s="360">
        <v>4079</v>
      </c>
      <c r="H200" s="360">
        <v>2701</v>
      </c>
      <c r="I200" s="360">
        <f t="shared" si="3"/>
        <v>16828</v>
      </c>
    </row>
    <row r="201" spans="1:9" x14ac:dyDescent="0.5">
      <c r="A201" s="280">
        <v>200</v>
      </c>
      <c r="B201" s="362">
        <v>210870</v>
      </c>
      <c r="C201" s="361" t="s">
        <v>407</v>
      </c>
      <c r="D201" s="359">
        <v>3672</v>
      </c>
      <c r="E201" s="360">
        <v>1600</v>
      </c>
      <c r="F201" s="360">
        <v>4722</v>
      </c>
      <c r="G201" s="360">
        <v>3630</v>
      </c>
      <c r="H201" s="360">
        <v>3940</v>
      </c>
      <c r="I201" s="360">
        <f t="shared" si="3"/>
        <v>17564</v>
      </c>
    </row>
    <row r="202" spans="1:9" x14ac:dyDescent="0.5">
      <c r="A202" s="280">
        <v>201</v>
      </c>
      <c r="B202" s="357">
        <v>210875</v>
      </c>
      <c r="C202" s="361" t="s">
        <v>409</v>
      </c>
      <c r="D202" s="359">
        <v>3429</v>
      </c>
      <c r="E202" s="360">
        <v>75</v>
      </c>
      <c r="F202" s="360">
        <v>5508</v>
      </c>
      <c r="G202" s="360">
        <v>4470</v>
      </c>
      <c r="H202" s="360">
        <v>3524</v>
      </c>
      <c r="I202" s="360">
        <f t="shared" si="3"/>
        <v>17006</v>
      </c>
    </row>
    <row r="203" spans="1:9" x14ac:dyDescent="0.5">
      <c r="A203" s="280">
        <v>202</v>
      </c>
      <c r="B203" s="357">
        <v>210878</v>
      </c>
      <c r="C203" s="361" t="s">
        <v>410</v>
      </c>
      <c r="D203" s="359">
        <v>2242</v>
      </c>
      <c r="E203" s="360">
        <v>75</v>
      </c>
      <c r="F203" s="360">
        <v>4171</v>
      </c>
      <c r="G203" s="360">
        <v>3389</v>
      </c>
      <c r="H203" s="360">
        <v>2576</v>
      </c>
      <c r="I203" s="360">
        <f t="shared" si="3"/>
        <v>12453</v>
      </c>
    </row>
    <row r="204" spans="1:9" x14ac:dyDescent="0.5">
      <c r="A204" s="280">
        <v>203</v>
      </c>
      <c r="B204" s="357">
        <v>210881</v>
      </c>
      <c r="C204" s="361" t="s">
        <v>412</v>
      </c>
      <c r="D204" s="359">
        <v>2587</v>
      </c>
      <c r="E204" s="360">
        <v>75</v>
      </c>
      <c r="F204" s="360">
        <v>4604</v>
      </c>
      <c r="G204" s="360">
        <v>3890</v>
      </c>
      <c r="H204" s="360">
        <v>3838</v>
      </c>
      <c r="I204" s="360">
        <f t="shared" si="3"/>
        <v>14994</v>
      </c>
    </row>
    <row r="205" spans="1:9" x14ac:dyDescent="0.5">
      <c r="A205" s="280">
        <v>204</v>
      </c>
      <c r="B205" s="357">
        <v>210883</v>
      </c>
      <c r="C205" s="361" t="s">
        <v>413</v>
      </c>
      <c r="D205" s="359">
        <v>4359</v>
      </c>
      <c r="E205" s="360">
        <v>203</v>
      </c>
      <c r="F205" s="360">
        <v>5523</v>
      </c>
      <c r="G205" s="360">
        <v>4979</v>
      </c>
      <c r="H205" s="360">
        <v>5033</v>
      </c>
      <c r="I205" s="360">
        <f t="shared" si="3"/>
        <v>20097</v>
      </c>
    </row>
    <row r="206" spans="1:9" x14ac:dyDescent="0.5">
      <c r="A206" s="280">
        <v>205</v>
      </c>
      <c r="B206" s="357">
        <v>210884</v>
      </c>
      <c r="C206" s="361" t="s">
        <v>414</v>
      </c>
      <c r="D206" s="359">
        <v>2586</v>
      </c>
      <c r="E206" s="360">
        <v>75</v>
      </c>
      <c r="F206" s="360">
        <v>4038</v>
      </c>
      <c r="G206" s="360">
        <v>3269</v>
      </c>
      <c r="H206" s="360">
        <v>3584</v>
      </c>
      <c r="I206" s="360">
        <f t="shared" si="3"/>
        <v>13552</v>
      </c>
    </row>
    <row r="207" spans="1:9" x14ac:dyDescent="0.5">
      <c r="A207" s="280">
        <v>206</v>
      </c>
      <c r="B207" s="357">
        <v>210886</v>
      </c>
      <c r="C207" s="361" t="s">
        <v>416</v>
      </c>
      <c r="D207" s="359">
        <v>2862</v>
      </c>
      <c r="E207" s="360">
        <v>2108</v>
      </c>
      <c r="F207" s="360">
        <v>4131</v>
      </c>
      <c r="G207" s="360">
        <v>3071</v>
      </c>
      <c r="H207" s="360">
        <v>3384</v>
      </c>
      <c r="I207" s="360">
        <f t="shared" si="3"/>
        <v>15556</v>
      </c>
    </row>
    <row r="208" spans="1:9" x14ac:dyDescent="0.5">
      <c r="A208" s="280">
        <v>207</v>
      </c>
      <c r="B208" s="357">
        <v>210887</v>
      </c>
      <c r="C208" s="361" t="s">
        <v>418</v>
      </c>
      <c r="D208" s="359">
        <v>2706</v>
      </c>
      <c r="E208" s="360">
        <v>75</v>
      </c>
      <c r="F208" s="360">
        <v>3703</v>
      </c>
      <c r="G208" s="360">
        <v>3071</v>
      </c>
      <c r="H208" s="360">
        <v>2443</v>
      </c>
      <c r="I208" s="360">
        <f t="shared" si="3"/>
        <v>11998</v>
      </c>
    </row>
    <row r="209" spans="1:9" x14ac:dyDescent="0.5">
      <c r="A209" s="280">
        <v>208</v>
      </c>
      <c r="B209" s="357">
        <v>210890</v>
      </c>
      <c r="C209" s="361" t="s">
        <v>419</v>
      </c>
      <c r="D209" s="359">
        <v>2622</v>
      </c>
      <c r="E209" s="360">
        <v>75</v>
      </c>
      <c r="F209" s="360">
        <v>3646</v>
      </c>
      <c r="G209" s="360">
        <v>3101</v>
      </c>
      <c r="H209" s="360">
        <v>2321</v>
      </c>
      <c r="I209" s="360">
        <f t="shared" si="3"/>
        <v>11765</v>
      </c>
    </row>
    <row r="210" spans="1:9" x14ac:dyDescent="0.5">
      <c r="A210" s="280">
        <v>209</v>
      </c>
      <c r="B210" s="362">
        <v>210891</v>
      </c>
      <c r="C210" s="361" t="s">
        <v>419</v>
      </c>
      <c r="D210" s="359">
        <v>2546</v>
      </c>
      <c r="E210" s="360">
        <v>75</v>
      </c>
      <c r="F210" s="360">
        <v>3852</v>
      </c>
      <c r="G210" s="360">
        <v>3121</v>
      </c>
      <c r="H210" s="360">
        <v>2493</v>
      </c>
      <c r="I210" s="360">
        <f t="shared" si="3"/>
        <v>12087</v>
      </c>
    </row>
    <row r="211" spans="1:9" x14ac:dyDescent="0.5">
      <c r="A211" s="280">
        <v>210</v>
      </c>
      <c r="B211" s="357">
        <v>210896</v>
      </c>
      <c r="C211" s="361" t="s">
        <v>421</v>
      </c>
      <c r="D211" s="359">
        <v>2681</v>
      </c>
      <c r="E211" s="360">
        <v>75</v>
      </c>
      <c r="F211" s="360">
        <v>4274</v>
      </c>
      <c r="G211" s="360">
        <v>3680</v>
      </c>
      <c r="H211" s="360">
        <v>2760</v>
      </c>
      <c r="I211" s="360">
        <f t="shared" si="3"/>
        <v>13470</v>
      </c>
    </row>
    <row r="212" spans="1:9" x14ac:dyDescent="0.5">
      <c r="A212" s="280">
        <v>211</v>
      </c>
      <c r="B212" s="357">
        <v>210897</v>
      </c>
      <c r="C212" s="361" t="s">
        <v>422</v>
      </c>
      <c r="D212" s="359">
        <v>2339</v>
      </c>
      <c r="E212" s="360">
        <v>489</v>
      </c>
      <c r="F212" s="360">
        <v>4392</v>
      </c>
      <c r="G212" s="360">
        <v>4451</v>
      </c>
      <c r="H212" s="360">
        <v>3007</v>
      </c>
      <c r="I212" s="360">
        <f t="shared" si="3"/>
        <v>14678</v>
      </c>
    </row>
    <row r="213" spans="1:9" x14ac:dyDescent="0.5">
      <c r="A213" s="280">
        <v>212</v>
      </c>
      <c r="B213" s="357">
        <v>210898</v>
      </c>
      <c r="C213" s="361" t="s">
        <v>424</v>
      </c>
      <c r="D213" s="359">
        <v>3699</v>
      </c>
      <c r="E213" s="360">
        <v>75</v>
      </c>
      <c r="F213" s="360">
        <v>4286</v>
      </c>
      <c r="G213" s="360">
        <v>4362</v>
      </c>
      <c r="H213" s="360">
        <v>3831</v>
      </c>
      <c r="I213" s="360">
        <f t="shared" si="3"/>
        <v>16253</v>
      </c>
    </row>
    <row r="214" spans="1:9" x14ac:dyDescent="0.5">
      <c r="A214" s="280">
        <v>213</v>
      </c>
      <c r="B214" s="357">
        <v>210903</v>
      </c>
      <c r="C214" s="361" t="s">
        <v>425</v>
      </c>
      <c r="D214" s="359">
        <v>3630</v>
      </c>
      <c r="E214" s="360">
        <v>75</v>
      </c>
      <c r="F214" s="360">
        <v>4730</v>
      </c>
      <c r="G214" s="360">
        <v>4650</v>
      </c>
      <c r="H214" s="360">
        <v>3637</v>
      </c>
      <c r="I214" s="360">
        <f t="shared" si="3"/>
        <v>16722</v>
      </c>
    </row>
    <row r="215" spans="1:9" x14ac:dyDescent="0.5">
      <c r="A215" s="280">
        <v>214</v>
      </c>
      <c r="B215" s="357">
        <v>210906</v>
      </c>
      <c r="C215" s="361" t="s">
        <v>427</v>
      </c>
      <c r="D215" s="359">
        <v>2299</v>
      </c>
      <c r="E215" s="360">
        <v>75</v>
      </c>
      <c r="F215" s="360">
        <v>4277</v>
      </c>
      <c r="G215" s="360">
        <v>3514</v>
      </c>
      <c r="H215" s="360">
        <v>2585</v>
      </c>
      <c r="I215" s="360">
        <f t="shared" si="3"/>
        <v>12750</v>
      </c>
    </row>
    <row r="216" spans="1:9" x14ac:dyDescent="0.5">
      <c r="A216" s="280">
        <v>215</v>
      </c>
      <c r="B216" s="362">
        <v>210908</v>
      </c>
      <c r="C216" s="361" t="s">
        <v>428</v>
      </c>
      <c r="D216" s="359">
        <v>3212</v>
      </c>
      <c r="E216" s="360">
        <v>2108</v>
      </c>
      <c r="F216" s="360">
        <v>4206</v>
      </c>
      <c r="G216" s="360">
        <v>3145</v>
      </c>
      <c r="H216" s="360">
        <v>3520</v>
      </c>
      <c r="I216" s="360">
        <f t="shared" si="3"/>
        <v>16191</v>
      </c>
    </row>
    <row r="217" spans="1:9" x14ac:dyDescent="0.5">
      <c r="A217" s="280">
        <v>216</v>
      </c>
      <c r="B217" s="357">
        <v>210934</v>
      </c>
      <c r="C217" s="361" t="s">
        <v>430</v>
      </c>
      <c r="D217" s="359">
        <v>2609</v>
      </c>
      <c r="E217" s="360">
        <v>75</v>
      </c>
      <c r="F217" s="360">
        <v>4403</v>
      </c>
      <c r="G217" s="360">
        <v>3603</v>
      </c>
      <c r="H217" s="360">
        <v>2492</v>
      </c>
      <c r="I217" s="360">
        <f t="shared" si="3"/>
        <v>13182</v>
      </c>
    </row>
    <row r="218" spans="1:9" x14ac:dyDescent="0.5">
      <c r="A218" s="280">
        <v>217</v>
      </c>
      <c r="B218" s="357">
        <v>210936</v>
      </c>
      <c r="C218" s="361" t="s">
        <v>431</v>
      </c>
      <c r="D218" s="359">
        <v>3777</v>
      </c>
      <c r="E218" s="360">
        <v>75</v>
      </c>
      <c r="F218" s="360">
        <v>5253</v>
      </c>
      <c r="G218" s="360">
        <v>4518</v>
      </c>
      <c r="H218" s="360">
        <v>3580</v>
      </c>
      <c r="I218" s="360">
        <f t="shared" si="3"/>
        <v>17203</v>
      </c>
    </row>
    <row r="219" spans="1:9" x14ac:dyDescent="0.5">
      <c r="A219" s="280">
        <v>218</v>
      </c>
      <c r="B219" s="362">
        <v>210940</v>
      </c>
      <c r="C219" s="361" t="s">
        <v>432</v>
      </c>
      <c r="D219" s="359">
        <v>4208</v>
      </c>
      <c r="E219" s="360">
        <v>75</v>
      </c>
      <c r="F219" s="360">
        <v>4942</v>
      </c>
      <c r="G219" s="360">
        <v>3643</v>
      </c>
      <c r="H219" s="360">
        <v>4421</v>
      </c>
      <c r="I219" s="360">
        <f t="shared" si="3"/>
        <v>17289</v>
      </c>
    </row>
    <row r="220" spans="1:9" x14ac:dyDescent="0.5">
      <c r="A220" s="280">
        <v>219</v>
      </c>
      <c r="B220" s="357">
        <v>210942</v>
      </c>
      <c r="C220" s="361" t="s">
        <v>433</v>
      </c>
      <c r="D220" s="359">
        <v>3521</v>
      </c>
      <c r="E220" s="360">
        <v>1649</v>
      </c>
      <c r="F220" s="360">
        <v>4288</v>
      </c>
      <c r="G220" s="360">
        <v>3607</v>
      </c>
      <c r="H220" s="360">
        <v>2967</v>
      </c>
      <c r="I220" s="360">
        <f t="shared" si="3"/>
        <v>16032</v>
      </c>
    </row>
    <row r="221" spans="1:9" x14ac:dyDescent="0.5">
      <c r="A221" s="280">
        <v>220</v>
      </c>
      <c r="B221" s="357">
        <v>210943</v>
      </c>
      <c r="C221" s="361" t="s">
        <v>436</v>
      </c>
      <c r="D221" s="359">
        <v>3472</v>
      </c>
      <c r="E221" s="360">
        <v>75</v>
      </c>
      <c r="F221" s="360">
        <v>4229</v>
      </c>
      <c r="G221" s="360">
        <v>4020</v>
      </c>
      <c r="H221" s="360">
        <v>2892</v>
      </c>
      <c r="I221" s="360">
        <f t="shared" si="3"/>
        <v>14688</v>
      </c>
    </row>
    <row r="222" spans="1:9" x14ac:dyDescent="0.5">
      <c r="A222" s="280">
        <v>221</v>
      </c>
      <c r="B222" s="357">
        <v>210944</v>
      </c>
      <c r="C222" s="361" t="s">
        <v>437</v>
      </c>
      <c r="D222" s="359">
        <v>3052</v>
      </c>
      <c r="E222" s="360">
        <v>75</v>
      </c>
      <c r="F222" s="360">
        <v>4332</v>
      </c>
      <c r="G222" s="360">
        <v>4017</v>
      </c>
      <c r="H222" s="360">
        <v>3103</v>
      </c>
      <c r="I222" s="360">
        <f t="shared" si="3"/>
        <v>14579</v>
      </c>
    </row>
    <row r="223" spans="1:9" x14ac:dyDescent="0.5">
      <c r="A223" s="280">
        <v>222</v>
      </c>
      <c r="B223" s="357">
        <v>210947</v>
      </c>
      <c r="C223" s="361" t="s">
        <v>439</v>
      </c>
      <c r="D223" s="359">
        <v>3968</v>
      </c>
      <c r="E223" s="360">
        <v>457</v>
      </c>
      <c r="F223" s="360">
        <v>5503</v>
      </c>
      <c r="G223" s="360">
        <v>4342</v>
      </c>
      <c r="H223" s="360">
        <v>3149</v>
      </c>
      <c r="I223" s="360">
        <f t="shared" si="3"/>
        <v>17419</v>
      </c>
    </row>
    <row r="224" spans="1:9" x14ac:dyDescent="0.5">
      <c r="A224" s="280">
        <v>223</v>
      </c>
      <c r="B224" s="357">
        <v>210948</v>
      </c>
      <c r="C224" s="361" t="s">
        <v>441</v>
      </c>
      <c r="D224" s="359">
        <v>3399</v>
      </c>
      <c r="E224" s="360">
        <v>75</v>
      </c>
      <c r="F224" s="360">
        <v>4642</v>
      </c>
      <c r="G224" s="360">
        <v>3807</v>
      </c>
      <c r="H224" s="360">
        <v>3059</v>
      </c>
      <c r="I224" s="360">
        <f t="shared" si="3"/>
        <v>14982</v>
      </c>
    </row>
    <row r="225" spans="1:9" x14ac:dyDescent="0.5">
      <c r="A225" s="280">
        <v>224</v>
      </c>
      <c r="B225" s="357">
        <v>210950</v>
      </c>
      <c r="C225" s="361" t="s">
        <v>914</v>
      </c>
      <c r="D225" s="359">
        <v>3898</v>
      </c>
      <c r="E225" s="360">
        <v>2291</v>
      </c>
      <c r="F225" s="360">
        <v>5892</v>
      </c>
      <c r="G225" s="360">
        <v>5103</v>
      </c>
      <c r="H225" s="360">
        <v>4204</v>
      </c>
      <c r="I225" s="360">
        <f t="shared" si="3"/>
        <v>21388</v>
      </c>
    </row>
    <row r="226" spans="1:9" x14ac:dyDescent="0.5">
      <c r="A226" s="280">
        <v>225</v>
      </c>
      <c r="B226" s="357">
        <v>210952</v>
      </c>
      <c r="C226" s="361" t="s">
        <v>444</v>
      </c>
      <c r="D226" s="359">
        <v>2977</v>
      </c>
      <c r="E226" s="360">
        <v>75</v>
      </c>
      <c r="F226" s="360">
        <v>4594</v>
      </c>
      <c r="G226" s="360">
        <v>3838</v>
      </c>
      <c r="H226" s="360">
        <v>4146</v>
      </c>
      <c r="I226" s="360">
        <f t="shared" si="3"/>
        <v>15630</v>
      </c>
    </row>
    <row r="227" spans="1:9" x14ac:dyDescent="0.5">
      <c r="A227" s="280">
        <v>226</v>
      </c>
      <c r="B227" s="357">
        <v>210955</v>
      </c>
      <c r="C227" s="361" t="s">
        <v>445</v>
      </c>
      <c r="D227" s="359">
        <v>2943</v>
      </c>
      <c r="E227" s="360">
        <v>75</v>
      </c>
      <c r="F227" s="360">
        <v>4440</v>
      </c>
      <c r="G227" s="360">
        <v>3749</v>
      </c>
      <c r="H227" s="360">
        <v>3835</v>
      </c>
      <c r="I227" s="360">
        <f t="shared" si="3"/>
        <v>15042</v>
      </c>
    </row>
    <row r="228" spans="1:9" x14ac:dyDescent="0.5">
      <c r="A228" s="280">
        <v>227</v>
      </c>
      <c r="B228" s="357">
        <v>210973</v>
      </c>
      <c r="C228" s="361" t="s">
        <v>446</v>
      </c>
      <c r="D228" s="359">
        <v>3893</v>
      </c>
      <c r="E228" s="360">
        <v>2108</v>
      </c>
      <c r="F228" s="360">
        <v>4289</v>
      </c>
      <c r="G228" s="360">
        <v>3837</v>
      </c>
      <c r="H228" s="360">
        <v>3682</v>
      </c>
      <c r="I228" s="360">
        <f t="shared" si="3"/>
        <v>17809</v>
      </c>
    </row>
    <row r="229" spans="1:9" x14ac:dyDescent="0.5">
      <c r="A229" s="280">
        <v>228</v>
      </c>
      <c r="B229" s="357">
        <v>210980</v>
      </c>
      <c r="C229" s="361" t="s">
        <v>447</v>
      </c>
      <c r="D229" s="359">
        <v>2825</v>
      </c>
      <c r="E229" s="360">
        <v>75</v>
      </c>
      <c r="F229" s="360">
        <v>4253</v>
      </c>
      <c r="G229" s="360">
        <v>3716</v>
      </c>
      <c r="H229" s="360">
        <v>2929</v>
      </c>
      <c r="I229" s="360">
        <f t="shared" si="3"/>
        <v>13798</v>
      </c>
    </row>
    <row r="230" spans="1:9" x14ac:dyDescent="0.5">
      <c r="A230" s="280">
        <v>229</v>
      </c>
      <c r="B230" s="357">
        <v>210981</v>
      </c>
      <c r="C230" s="361" t="s">
        <v>447</v>
      </c>
      <c r="D230" s="359">
        <v>2920</v>
      </c>
      <c r="E230" s="360">
        <v>457</v>
      </c>
      <c r="F230" s="360">
        <v>4855</v>
      </c>
      <c r="G230" s="360">
        <v>3886</v>
      </c>
      <c r="H230" s="360">
        <v>3839</v>
      </c>
      <c r="I230" s="360">
        <f t="shared" si="3"/>
        <v>15957</v>
      </c>
    </row>
    <row r="231" spans="1:9" x14ac:dyDescent="0.5">
      <c r="A231" s="280">
        <v>230</v>
      </c>
      <c r="B231" s="357">
        <v>210994</v>
      </c>
      <c r="C231" s="361" t="s">
        <v>448</v>
      </c>
      <c r="D231" s="359">
        <v>3532</v>
      </c>
      <c r="E231" s="360">
        <v>75</v>
      </c>
      <c r="F231" s="360">
        <v>5125</v>
      </c>
      <c r="G231" s="360">
        <v>4231</v>
      </c>
      <c r="H231" s="360">
        <v>4009</v>
      </c>
      <c r="I231" s="360">
        <f t="shared" si="3"/>
        <v>16972</v>
      </c>
    </row>
    <row r="232" spans="1:9" x14ac:dyDescent="0.5">
      <c r="A232" s="280">
        <v>231</v>
      </c>
      <c r="B232" s="357">
        <v>210996</v>
      </c>
      <c r="C232" s="365" t="s">
        <v>449</v>
      </c>
      <c r="D232" s="359">
        <v>5623</v>
      </c>
      <c r="E232" s="360">
        <v>2569</v>
      </c>
      <c r="F232" s="360">
        <v>6071</v>
      </c>
      <c r="G232" s="360">
        <v>5932</v>
      </c>
      <c r="H232" s="360">
        <v>2989</v>
      </c>
      <c r="I232" s="360">
        <f t="shared" si="3"/>
        <v>23184</v>
      </c>
    </row>
    <row r="233" spans="1:9" x14ac:dyDescent="0.5">
      <c r="A233" s="280">
        <v>232</v>
      </c>
      <c r="B233" s="357">
        <v>211008</v>
      </c>
      <c r="C233" s="361" t="s">
        <v>450</v>
      </c>
      <c r="D233" s="359">
        <v>2941</v>
      </c>
      <c r="E233" s="360">
        <v>1148</v>
      </c>
      <c r="F233" s="360">
        <v>2823</v>
      </c>
      <c r="G233" s="360">
        <v>3359</v>
      </c>
      <c r="H233" s="360">
        <v>2654</v>
      </c>
      <c r="I233" s="360">
        <f t="shared" si="3"/>
        <v>12925</v>
      </c>
    </row>
    <row r="234" spans="1:9" x14ac:dyDescent="0.5">
      <c r="A234" s="280">
        <v>233</v>
      </c>
      <c r="B234" s="362">
        <v>211009</v>
      </c>
      <c r="C234" s="361" t="s">
        <v>453</v>
      </c>
      <c r="D234" s="359">
        <v>3430</v>
      </c>
      <c r="E234" s="360">
        <v>75</v>
      </c>
      <c r="F234" s="360">
        <v>5220</v>
      </c>
      <c r="G234" s="360">
        <v>4446</v>
      </c>
      <c r="H234" s="360">
        <v>3131</v>
      </c>
      <c r="I234" s="360">
        <f t="shared" si="3"/>
        <v>16302</v>
      </c>
    </row>
    <row r="235" spans="1:9" x14ac:dyDescent="0.5">
      <c r="A235" s="280">
        <v>234</v>
      </c>
      <c r="B235" s="357">
        <v>211018</v>
      </c>
      <c r="C235" s="361" t="s">
        <v>454</v>
      </c>
      <c r="D235" s="359">
        <v>2811</v>
      </c>
      <c r="E235" s="360">
        <v>75</v>
      </c>
      <c r="F235" s="360">
        <v>4560</v>
      </c>
      <c r="G235" s="360">
        <v>3657</v>
      </c>
      <c r="H235" s="360">
        <v>3825</v>
      </c>
      <c r="I235" s="360">
        <f t="shared" si="3"/>
        <v>14928</v>
      </c>
    </row>
    <row r="236" spans="1:9" x14ac:dyDescent="0.5">
      <c r="A236" s="280">
        <v>235</v>
      </c>
      <c r="B236" s="357">
        <v>211027</v>
      </c>
      <c r="C236" s="361" t="s">
        <v>455</v>
      </c>
      <c r="D236" s="359">
        <v>4241</v>
      </c>
      <c r="E236" s="360">
        <v>75</v>
      </c>
      <c r="F236" s="360">
        <v>4861</v>
      </c>
      <c r="G236" s="360">
        <v>4188</v>
      </c>
      <c r="H236" s="360">
        <v>3195</v>
      </c>
      <c r="I236" s="360">
        <f t="shared" si="3"/>
        <v>16560</v>
      </c>
    </row>
    <row r="237" spans="1:9" x14ac:dyDescent="0.5">
      <c r="A237" s="280">
        <v>236</v>
      </c>
      <c r="B237" s="357">
        <v>211028</v>
      </c>
      <c r="C237" s="361" t="s">
        <v>457</v>
      </c>
      <c r="D237" s="359">
        <v>3101</v>
      </c>
      <c r="E237" s="360">
        <v>75</v>
      </c>
      <c r="F237" s="360">
        <v>4312</v>
      </c>
      <c r="G237" s="360">
        <v>3381</v>
      </c>
      <c r="H237" s="360">
        <v>2046</v>
      </c>
      <c r="I237" s="360">
        <f t="shared" si="3"/>
        <v>12915</v>
      </c>
    </row>
    <row r="238" spans="1:9" x14ac:dyDescent="0.5">
      <c r="A238" s="280">
        <v>237</v>
      </c>
      <c r="B238" s="357">
        <v>211032</v>
      </c>
      <c r="C238" s="361" t="s">
        <v>458</v>
      </c>
      <c r="D238" s="359">
        <v>3322</v>
      </c>
      <c r="E238" s="360">
        <v>75</v>
      </c>
      <c r="F238" s="360">
        <v>5104</v>
      </c>
      <c r="G238" s="360">
        <v>3967</v>
      </c>
      <c r="H238" s="360">
        <v>4234</v>
      </c>
      <c r="I238" s="360">
        <f t="shared" si="3"/>
        <v>16702</v>
      </c>
    </row>
    <row r="239" spans="1:9" s="370" customFormat="1" x14ac:dyDescent="0.5">
      <c r="A239" s="366">
        <v>238</v>
      </c>
      <c r="B239" s="367">
        <v>211034</v>
      </c>
      <c r="C239" s="368" t="s">
        <v>459</v>
      </c>
      <c r="D239" s="368">
        <v>2518</v>
      </c>
      <c r="E239" s="369">
        <v>457</v>
      </c>
      <c r="F239" s="369">
        <v>4379</v>
      </c>
      <c r="G239" s="369">
        <v>3256</v>
      </c>
      <c r="H239" s="369">
        <v>2671</v>
      </c>
      <c r="I239" s="369">
        <f t="shared" si="3"/>
        <v>13281</v>
      </c>
    </row>
    <row r="240" spans="1:9" x14ac:dyDescent="0.5">
      <c r="A240" s="280">
        <v>239</v>
      </c>
      <c r="B240" s="357">
        <v>211039</v>
      </c>
      <c r="C240" s="358" t="s">
        <v>460</v>
      </c>
      <c r="D240" s="359">
        <v>3495</v>
      </c>
      <c r="E240" s="360">
        <v>473</v>
      </c>
      <c r="F240" s="360">
        <v>5557</v>
      </c>
      <c r="G240" s="360">
        <v>4224</v>
      </c>
      <c r="H240" s="360">
        <v>4382</v>
      </c>
      <c r="I240" s="360">
        <f t="shared" si="3"/>
        <v>18131</v>
      </c>
    </row>
    <row r="241" spans="1:9" x14ac:dyDescent="0.5">
      <c r="A241" s="280">
        <v>240</v>
      </c>
      <c r="B241" s="357">
        <v>211047</v>
      </c>
      <c r="C241" s="358" t="s">
        <v>461</v>
      </c>
      <c r="D241" s="359">
        <v>4092</v>
      </c>
      <c r="E241" s="360">
        <v>505</v>
      </c>
      <c r="F241" s="360">
        <v>5945</v>
      </c>
      <c r="G241" s="360">
        <v>5478</v>
      </c>
      <c r="H241" s="360">
        <v>6061</v>
      </c>
      <c r="I241" s="360">
        <f t="shared" si="3"/>
        <v>22081</v>
      </c>
    </row>
    <row r="242" spans="1:9" x14ac:dyDescent="0.5">
      <c r="A242" s="280">
        <v>241</v>
      </c>
      <c r="B242" s="357">
        <v>211053</v>
      </c>
      <c r="C242" s="358" t="s">
        <v>462</v>
      </c>
      <c r="D242" s="359">
        <v>3482</v>
      </c>
      <c r="E242" s="360">
        <v>75</v>
      </c>
      <c r="F242" s="360">
        <v>3951</v>
      </c>
      <c r="G242" s="360">
        <v>3670</v>
      </c>
      <c r="H242" s="360">
        <v>3296</v>
      </c>
      <c r="I242" s="360">
        <f t="shared" si="3"/>
        <v>14474</v>
      </c>
    </row>
    <row r="243" spans="1:9" x14ac:dyDescent="0.5">
      <c r="A243" s="280">
        <v>242</v>
      </c>
      <c r="B243" s="357">
        <v>211057</v>
      </c>
      <c r="C243" s="358" t="s">
        <v>463</v>
      </c>
      <c r="D243" s="359">
        <v>3119</v>
      </c>
      <c r="E243" s="360">
        <v>75</v>
      </c>
      <c r="F243" s="360">
        <v>4681</v>
      </c>
      <c r="G243" s="360">
        <v>4387</v>
      </c>
      <c r="H243" s="360">
        <v>3183</v>
      </c>
      <c r="I243" s="360">
        <f t="shared" si="3"/>
        <v>15445</v>
      </c>
    </row>
    <row r="244" spans="1:9" x14ac:dyDescent="0.5">
      <c r="A244" s="280">
        <v>243</v>
      </c>
      <c r="B244" s="357">
        <v>211063</v>
      </c>
      <c r="C244" s="358" t="s">
        <v>464</v>
      </c>
      <c r="D244" s="359">
        <v>3075</v>
      </c>
      <c r="E244" s="360">
        <v>75</v>
      </c>
      <c r="F244" s="360">
        <v>4142</v>
      </c>
      <c r="G244" s="360">
        <v>3702</v>
      </c>
      <c r="H244" s="360">
        <v>3326</v>
      </c>
      <c r="I244" s="360">
        <f t="shared" si="3"/>
        <v>14320</v>
      </c>
    </row>
    <row r="245" spans="1:9" x14ac:dyDescent="0.5">
      <c r="A245" s="280">
        <v>244</v>
      </c>
      <c r="B245" s="357">
        <v>211066</v>
      </c>
      <c r="C245" s="358" t="s">
        <v>466</v>
      </c>
      <c r="D245" s="359">
        <v>3227</v>
      </c>
      <c r="E245" s="360">
        <v>75</v>
      </c>
      <c r="F245" s="360">
        <v>4033</v>
      </c>
      <c r="G245" s="360">
        <v>3606</v>
      </c>
      <c r="H245" s="360">
        <v>2563</v>
      </c>
      <c r="I245" s="360">
        <f t="shared" si="3"/>
        <v>13504</v>
      </c>
    </row>
    <row r="246" spans="1:9" x14ac:dyDescent="0.5">
      <c r="A246" s="280">
        <v>245</v>
      </c>
      <c r="B246" s="357">
        <v>211067</v>
      </c>
      <c r="C246" s="358" t="s">
        <v>467</v>
      </c>
      <c r="D246" s="359">
        <v>3081</v>
      </c>
      <c r="E246" s="360">
        <v>1600</v>
      </c>
      <c r="F246" s="360">
        <v>4242</v>
      </c>
      <c r="G246" s="360">
        <v>3283</v>
      </c>
      <c r="H246" s="360">
        <v>2741</v>
      </c>
      <c r="I246" s="360">
        <f t="shared" si="3"/>
        <v>14947</v>
      </c>
    </row>
    <row r="247" spans="1:9" x14ac:dyDescent="0.5">
      <c r="A247" s="280">
        <v>246</v>
      </c>
      <c r="B247" s="357">
        <v>211069</v>
      </c>
      <c r="C247" s="358" t="s">
        <v>468</v>
      </c>
      <c r="D247" s="359">
        <v>4268</v>
      </c>
      <c r="E247" s="360">
        <v>75</v>
      </c>
      <c r="F247" s="360">
        <v>5680</v>
      </c>
      <c r="G247" s="360">
        <v>5448</v>
      </c>
      <c r="H247" s="360">
        <v>3872</v>
      </c>
      <c r="I247" s="360">
        <f t="shared" si="3"/>
        <v>19343</v>
      </c>
    </row>
    <row r="248" spans="1:9" x14ac:dyDescent="0.5">
      <c r="A248" s="280">
        <v>247</v>
      </c>
      <c r="B248" s="357">
        <v>211071</v>
      </c>
      <c r="C248" s="358" t="s">
        <v>469</v>
      </c>
      <c r="D248" s="359">
        <v>3669</v>
      </c>
      <c r="E248" s="360">
        <v>75</v>
      </c>
      <c r="F248" s="360">
        <v>4701</v>
      </c>
      <c r="G248" s="360">
        <v>3583</v>
      </c>
      <c r="H248" s="360">
        <v>3501</v>
      </c>
      <c r="I248" s="360">
        <f t="shared" si="3"/>
        <v>15529</v>
      </c>
    </row>
    <row r="249" spans="1:9" x14ac:dyDescent="0.5">
      <c r="A249" s="280">
        <v>248</v>
      </c>
      <c r="B249" s="357">
        <v>211073</v>
      </c>
      <c r="C249" s="358" t="s">
        <v>470</v>
      </c>
      <c r="D249" s="359">
        <v>2742</v>
      </c>
      <c r="E249" s="360">
        <v>485</v>
      </c>
      <c r="F249" s="360">
        <v>4454</v>
      </c>
      <c r="G249" s="360">
        <v>3178</v>
      </c>
      <c r="H249" s="360">
        <v>2543</v>
      </c>
      <c r="I249" s="360">
        <f t="shared" si="3"/>
        <v>13402</v>
      </c>
    </row>
    <row r="250" spans="1:9" x14ac:dyDescent="0.5">
      <c r="A250" s="280">
        <v>249</v>
      </c>
      <c r="B250" s="357">
        <v>211074</v>
      </c>
      <c r="C250" s="358" t="s">
        <v>471</v>
      </c>
      <c r="D250" s="359">
        <v>3466</v>
      </c>
      <c r="E250" s="360">
        <v>75</v>
      </c>
      <c r="F250" s="360">
        <v>3983</v>
      </c>
      <c r="G250" s="360">
        <v>3820</v>
      </c>
      <c r="H250" s="360">
        <v>3908</v>
      </c>
      <c r="I250" s="360">
        <f t="shared" si="3"/>
        <v>15252</v>
      </c>
    </row>
    <row r="251" spans="1:9" x14ac:dyDescent="0.5">
      <c r="A251" s="280">
        <v>250</v>
      </c>
      <c r="B251" s="357">
        <v>211076</v>
      </c>
      <c r="C251" s="358" t="s">
        <v>473</v>
      </c>
      <c r="D251" s="359">
        <v>3119</v>
      </c>
      <c r="E251" s="360">
        <v>2184</v>
      </c>
      <c r="F251" s="360">
        <v>4544</v>
      </c>
      <c r="G251" s="360">
        <v>3589</v>
      </c>
      <c r="H251" s="360">
        <v>2721</v>
      </c>
      <c r="I251" s="360">
        <f t="shared" si="3"/>
        <v>16157</v>
      </c>
    </row>
    <row r="252" spans="1:9" x14ac:dyDescent="0.5">
      <c r="A252" s="280">
        <v>251</v>
      </c>
      <c r="B252" s="357">
        <v>211078</v>
      </c>
      <c r="C252" s="358" t="s">
        <v>474</v>
      </c>
      <c r="D252" s="359">
        <v>3201</v>
      </c>
      <c r="E252" s="360">
        <v>75</v>
      </c>
      <c r="F252" s="360">
        <v>4883</v>
      </c>
      <c r="G252" s="360">
        <v>4962</v>
      </c>
      <c r="H252" s="360">
        <v>4879</v>
      </c>
      <c r="I252" s="360">
        <f t="shared" si="3"/>
        <v>18000</v>
      </c>
    </row>
    <row r="253" spans="1:9" x14ac:dyDescent="0.5">
      <c r="A253" s="280">
        <v>252</v>
      </c>
      <c r="B253" s="362">
        <v>211079</v>
      </c>
      <c r="C253" s="372" t="s">
        <v>475</v>
      </c>
      <c r="D253" s="359">
        <v>3242</v>
      </c>
      <c r="E253" s="360">
        <v>2108</v>
      </c>
      <c r="F253" s="360">
        <v>4916</v>
      </c>
      <c r="G253" s="360">
        <v>3921</v>
      </c>
      <c r="H253" s="360">
        <v>2994</v>
      </c>
      <c r="I253" s="360">
        <f t="shared" si="3"/>
        <v>17181</v>
      </c>
    </row>
    <row r="254" spans="1:9" x14ac:dyDescent="0.5">
      <c r="A254" s="280">
        <v>253</v>
      </c>
      <c r="B254" s="357">
        <v>211088</v>
      </c>
      <c r="C254" s="358" t="s">
        <v>476</v>
      </c>
      <c r="D254" s="359">
        <v>3518</v>
      </c>
      <c r="E254" s="360">
        <v>1727</v>
      </c>
      <c r="F254" s="360">
        <v>2291</v>
      </c>
      <c r="G254" s="360">
        <v>4002</v>
      </c>
      <c r="H254" s="360">
        <v>3337</v>
      </c>
      <c r="I254" s="360">
        <f t="shared" si="3"/>
        <v>14875</v>
      </c>
    </row>
    <row r="255" spans="1:9" x14ac:dyDescent="0.5">
      <c r="A255" s="280">
        <v>254</v>
      </c>
      <c r="B255" s="362">
        <v>211098</v>
      </c>
      <c r="C255" s="372" t="s">
        <v>477</v>
      </c>
      <c r="D255" s="359">
        <v>3190</v>
      </c>
      <c r="E255" s="360">
        <v>75</v>
      </c>
      <c r="F255" s="360">
        <v>4490</v>
      </c>
      <c r="G255" s="360">
        <v>3408</v>
      </c>
      <c r="H255" s="360">
        <v>2636</v>
      </c>
      <c r="I255" s="360">
        <f t="shared" si="3"/>
        <v>13799</v>
      </c>
    </row>
    <row r="256" spans="1:9" s="370" customFormat="1" x14ac:dyDescent="0.5">
      <c r="A256" s="366">
        <v>255</v>
      </c>
      <c r="B256" s="367">
        <v>211110</v>
      </c>
      <c r="C256" s="373" t="s">
        <v>478</v>
      </c>
      <c r="D256" s="368">
        <v>3715</v>
      </c>
      <c r="E256" s="369">
        <v>203</v>
      </c>
      <c r="F256" s="369">
        <v>5013</v>
      </c>
      <c r="G256" s="369">
        <v>4055</v>
      </c>
      <c r="H256" s="369">
        <v>2873</v>
      </c>
      <c r="I256" s="369">
        <f t="shared" si="3"/>
        <v>15859</v>
      </c>
    </row>
    <row r="257" spans="1:9" x14ac:dyDescent="0.5">
      <c r="A257" s="280">
        <v>256</v>
      </c>
      <c r="B257" s="357">
        <v>211111</v>
      </c>
      <c r="C257" s="358" t="s">
        <v>479</v>
      </c>
      <c r="D257" s="359">
        <v>3097</v>
      </c>
      <c r="E257" s="360">
        <v>75</v>
      </c>
      <c r="F257" s="360">
        <v>4046</v>
      </c>
      <c r="G257" s="360">
        <v>3447</v>
      </c>
      <c r="H257" s="360">
        <v>2595</v>
      </c>
      <c r="I257" s="360">
        <f t="shared" si="3"/>
        <v>13260</v>
      </c>
    </row>
    <row r="258" spans="1:9" x14ac:dyDescent="0.5">
      <c r="A258" s="280">
        <v>257</v>
      </c>
      <c r="B258" s="357">
        <v>211113</v>
      </c>
      <c r="C258" s="358" t="s">
        <v>480</v>
      </c>
      <c r="D258" s="359">
        <v>4024</v>
      </c>
      <c r="E258" s="360">
        <v>75</v>
      </c>
      <c r="F258" s="360">
        <v>4267</v>
      </c>
      <c r="G258" s="360">
        <v>5202</v>
      </c>
      <c r="H258" s="360">
        <v>5165</v>
      </c>
      <c r="I258" s="360">
        <f t="shared" si="3"/>
        <v>18733</v>
      </c>
    </row>
    <row r="259" spans="1:9" x14ac:dyDescent="0.5">
      <c r="A259" s="280">
        <v>258</v>
      </c>
      <c r="B259" s="362">
        <v>211114</v>
      </c>
      <c r="C259" s="372" t="s">
        <v>482</v>
      </c>
      <c r="D259" s="359">
        <v>3991</v>
      </c>
      <c r="E259" s="360">
        <v>75</v>
      </c>
      <c r="F259" s="360">
        <v>5228</v>
      </c>
      <c r="G259" s="360">
        <v>4597</v>
      </c>
      <c r="H259" s="360">
        <v>3521</v>
      </c>
      <c r="I259" s="360">
        <f t="shared" ref="I259:I322" si="4">D259+E259+F259+G259+H259</f>
        <v>17412</v>
      </c>
    </row>
    <row r="260" spans="1:9" x14ac:dyDescent="0.5">
      <c r="A260" s="280">
        <v>259</v>
      </c>
      <c r="B260" s="357">
        <v>211116</v>
      </c>
      <c r="C260" s="358" t="s">
        <v>483</v>
      </c>
      <c r="D260" s="359">
        <v>4229</v>
      </c>
      <c r="E260" s="360">
        <v>489</v>
      </c>
      <c r="F260" s="360">
        <v>5084</v>
      </c>
      <c r="G260" s="360">
        <v>4860</v>
      </c>
      <c r="H260" s="360">
        <v>3425</v>
      </c>
      <c r="I260" s="360">
        <f t="shared" si="4"/>
        <v>18087</v>
      </c>
    </row>
    <row r="261" spans="1:9" x14ac:dyDescent="0.5">
      <c r="A261" s="280">
        <v>260</v>
      </c>
      <c r="B261" s="357">
        <v>211121</v>
      </c>
      <c r="C261" s="358" t="s">
        <v>484</v>
      </c>
      <c r="D261" s="359">
        <v>3981</v>
      </c>
      <c r="E261" s="360">
        <v>2276</v>
      </c>
      <c r="F261" s="360">
        <v>4882</v>
      </c>
      <c r="G261" s="360">
        <v>3785</v>
      </c>
      <c r="H261" s="360">
        <v>2788</v>
      </c>
      <c r="I261" s="360">
        <f t="shared" si="4"/>
        <v>17712</v>
      </c>
    </row>
    <row r="262" spans="1:9" x14ac:dyDescent="0.5">
      <c r="A262" s="280">
        <v>261</v>
      </c>
      <c r="B262" s="357">
        <v>211132</v>
      </c>
      <c r="C262" s="358" t="s">
        <v>485</v>
      </c>
      <c r="D262" s="359">
        <v>2855</v>
      </c>
      <c r="E262" s="360">
        <v>75</v>
      </c>
      <c r="F262" s="360">
        <v>3942</v>
      </c>
      <c r="G262" s="360">
        <v>3363</v>
      </c>
      <c r="H262" s="360">
        <v>2531</v>
      </c>
      <c r="I262" s="360">
        <f t="shared" si="4"/>
        <v>12766</v>
      </c>
    </row>
    <row r="263" spans="1:9" x14ac:dyDescent="0.5">
      <c r="A263" s="280">
        <v>262</v>
      </c>
      <c r="B263" s="357">
        <v>211133</v>
      </c>
      <c r="C263" s="358" t="s">
        <v>486</v>
      </c>
      <c r="D263" s="359">
        <v>3656</v>
      </c>
      <c r="E263" s="360">
        <v>75</v>
      </c>
      <c r="F263" s="360">
        <v>4762</v>
      </c>
      <c r="G263" s="360">
        <v>4213</v>
      </c>
      <c r="H263" s="360">
        <v>3519</v>
      </c>
      <c r="I263" s="360">
        <f t="shared" si="4"/>
        <v>16225</v>
      </c>
    </row>
    <row r="264" spans="1:9" x14ac:dyDescent="0.5">
      <c r="A264" s="280">
        <v>263</v>
      </c>
      <c r="B264" s="357">
        <v>211135</v>
      </c>
      <c r="C264" s="358" t="s">
        <v>487</v>
      </c>
      <c r="D264" s="359">
        <v>4088</v>
      </c>
      <c r="E264" s="360">
        <v>497</v>
      </c>
      <c r="F264" s="360">
        <v>4888</v>
      </c>
      <c r="G264" s="360">
        <v>5543</v>
      </c>
      <c r="H264" s="360">
        <v>3985</v>
      </c>
      <c r="I264" s="360">
        <f t="shared" si="4"/>
        <v>19001</v>
      </c>
    </row>
    <row r="265" spans="1:9" x14ac:dyDescent="0.5">
      <c r="A265" s="280">
        <v>264</v>
      </c>
      <c r="B265" s="362">
        <v>211139</v>
      </c>
      <c r="C265" s="372" t="s">
        <v>489</v>
      </c>
      <c r="D265" s="359">
        <v>3500</v>
      </c>
      <c r="E265" s="360">
        <v>330</v>
      </c>
      <c r="F265" s="360">
        <v>4793</v>
      </c>
      <c r="G265" s="360">
        <v>4357</v>
      </c>
      <c r="H265" s="360">
        <v>3748</v>
      </c>
      <c r="I265" s="360">
        <f t="shared" si="4"/>
        <v>16728</v>
      </c>
    </row>
    <row r="266" spans="1:9" x14ac:dyDescent="0.5">
      <c r="A266" s="280">
        <v>265</v>
      </c>
      <c r="B266" s="362">
        <v>211143</v>
      </c>
      <c r="C266" s="372" t="s">
        <v>490</v>
      </c>
      <c r="D266" s="359">
        <v>3618</v>
      </c>
      <c r="E266" s="360">
        <v>2108</v>
      </c>
      <c r="F266" s="360">
        <v>4895</v>
      </c>
      <c r="G266" s="360">
        <v>4173</v>
      </c>
      <c r="H266" s="360">
        <v>3358</v>
      </c>
      <c r="I266" s="360">
        <f t="shared" si="4"/>
        <v>18152</v>
      </c>
    </row>
    <row r="267" spans="1:9" x14ac:dyDescent="0.5">
      <c r="A267" s="280">
        <v>266</v>
      </c>
      <c r="B267" s="357">
        <v>211152</v>
      </c>
      <c r="C267" s="358" t="s">
        <v>491</v>
      </c>
      <c r="D267" s="359">
        <v>3103</v>
      </c>
      <c r="E267" s="360">
        <v>2108</v>
      </c>
      <c r="F267" s="360">
        <v>3917</v>
      </c>
      <c r="G267" s="360">
        <v>3545</v>
      </c>
      <c r="H267" s="360">
        <v>3454</v>
      </c>
      <c r="I267" s="360">
        <f t="shared" si="4"/>
        <v>16127</v>
      </c>
    </row>
    <row r="268" spans="1:9" x14ac:dyDescent="0.5">
      <c r="A268" s="280">
        <v>267</v>
      </c>
      <c r="B268" s="357">
        <v>211153</v>
      </c>
      <c r="C268" s="358" t="s">
        <v>494</v>
      </c>
      <c r="D268" s="359">
        <v>3519</v>
      </c>
      <c r="E268" s="360">
        <v>75</v>
      </c>
      <c r="F268" s="360">
        <v>4514</v>
      </c>
      <c r="G268" s="360">
        <v>4027</v>
      </c>
      <c r="H268" s="360">
        <v>2786</v>
      </c>
      <c r="I268" s="360">
        <f t="shared" si="4"/>
        <v>14921</v>
      </c>
    </row>
    <row r="269" spans="1:9" x14ac:dyDescent="0.5">
      <c r="A269" s="280">
        <v>268</v>
      </c>
      <c r="B269" s="357">
        <v>211158</v>
      </c>
      <c r="C269" s="358" t="s">
        <v>495</v>
      </c>
      <c r="D269" s="359">
        <v>3938</v>
      </c>
      <c r="E269" s="360">
        <v>362</v>
      </c>
      <c r="F269" s="360">
        <v>5709</v>
      </c>
      <c r="G269" s="360">
        <v>4323</v>
      </c>
      <c r="H269" s="360">
        <v>4832</v>
      </c>
      <c r="I269" s="360">
        <f t="shared" si="4"/>
        <v>19164</v>
      </c>
    </row>
    <row r="270" spans="1:9" x14ac:dyDescent="0.5">
      <c r="A270" s="280">
        <v>269</v>
      </c>
      <c r="B270" s="357">
        <v>211160</v>
      </c>
      <c r="C270" s="358" t="s">
        <v>496</v>
      </c>
      <c r="D270" s="359">
        <v>3564</v>
      </c>
      <c r="E270" s="360">
        <v>75</v>
      </c>
      <c r="F270" s="360">
        <v>4655</v>
      </c>
      <c r="G270" s="360">
        <v>4568</v>
      </c>
      <c r="H270" s="360">
        <v>3645</v>
      </c>
      <c r="I270" s="360">
        <f t="shared" si="4"/>
        <v>16507</v>
      </c>
    </row>
    <row r="271" spans="1:9" x14ac:dyDescent="0.5">
      <c r="A271" s="280">
        <v>270</v>
      </c>
      <c r="B271" s="357">
        <v>211165</v>
      </c>
      <c r="C271" s="358" t="s">
        <v>497</v>
      </c>
      <c r="D271" s="359">
        <v>3734</v>
      </c>
      <c r="E271" s="360">
        <v>360</v>
      </c>
      <c r="F271" s="360">
        <v>5185</v>
      </c>
      <c r="G271" s="360">
        <v>4231</v>
      </c>
      <c r="H271" s="360">
        <v>3302</v>
      </c>
      <c r="I271" s="360">
        <f t="shared" si="4"/>
        <v>16812</v>
      </c>
    </row>
    <row r="272" spans="1:9" x14ac:dyDescent="0.5">
      <c r="A272" s="280">
        <v>271</v>
      </c>
      <c r="B272" s="362">
        <v>211171</v>
      </c>
      <c r="C272" s="372" t="s">
        <v>499</v>
      </c>
      <c r="D272" s="359">
        <v>2585</v>
      </c>
      <c r="E272" s="360">
        <v>75</v>
      </c>
      <c r="F272" s="360">
        <v>3803</v>
      </c>
      <c r="G272" s="360">
        <v>3159</v>
      </c>
      <c r="H272" s="360">
        <v>2661</v>
      </c>
      <c r="I272" s="360">
        <f t="shared" si="4"/>
        <v>12283</v>
      </c>
    </row>
    <row r="273" spans="1:9" x14ac:dyDescent="0.5">
      <c r="A273" s="280">
        <v>272</v>
      </c>
      <c r="B273" s="357">
        <v>211172</v>
      </c>
      <c r="C273" s="358" t="s">
        <v>500</v>
      </c>
      <c r="D273" s="359">
        <v>2462</v>
      </c>
      <c r="E273" s="360">
        <v>75</v>
      </c>
      <c r="F273" s="360">
        <v>3743</v>
      </c>
      <c r="G273" s="360">
        <v>3091</v>
      </c>
      <c r="H273" s="360">
        <v>2710</v>
      </c>
      <c r="I273" s="360">
        <f t="shared" si="4"/>
        <v>12081</v>
      </c>
    </row>
    <row r="274" spans="1:9" x14ac:dyDescent="0.5">
      <c r="A274" s="280">
        <v>273</v>
      </c>
      <c r="B274" s="357">
        <v>211177</v>
      </c>
      <c r="C274" s="358" t="s">
        <v>501</v>
      </c>
      <c r="D274" s="359">
        <v>2140</v>
      </c>
      <c r="E274" s="360">
        <v>653</v>
      </c>
      <c r="F274" s="360">
        <v>4970</v>
      </c>
      <c r="G274" s="360">
        <v>3071</v>
      </c>
      <c r="H274" s="360">
        <v>75</v>
      </c>
      <c r="I274" s="360">
        <f t="shared" si="4"/>
        <v>10909</v>
      </c>
    </row>
    <row r="275" spans="1:9" x14ac:dyDescent="0.5">
      <c r="A275" s="280">
        <v>274</v>
      </c>
      <c r="B275" s="357">
        <v>211179</v>
      </c>
      <c r="C275" s="358" t="s">
        <v>504</v>
      </c>
      <c r="D275" s="359">
        <v>2876</v>
      </c>
      <c r="E275" s="360">
        <v>75</v>
      </c>
      <c r="F275" s="360">
        <v>3957</v>
      </c>
      <c r="G275" s="360">
        <v>3336</v>
      </c>
      <c r="H275" s="360">
        <v>2824</v>
      </c>
      <c r="I275" s="360">
        <f t="shared" si="4"/>
        <v>13068</v>
      </c>
    </row>
    <row r="276" spans="1:9" x14ac:dyDescent="0.5">
      <c r="A276" s="280">
        <v>275</v>
      </c>
      <c r="B276" s="357">
        <v>211185</v>
      </c>
      <c r="C276" s="358" t="s">
        <v>505</v>
      </c>
      <c r="D276" s="359">
        <v>3629</v>
      </c>
      <c r="E276" s="360">
        <v>457</v>
      </c>
      <c r="F276" s="360">
        <v>4206</v>
      </c>
      <c r="G276" s="360">
        <v>3622</v>
      </c>
      <c r="H276" s="360">
        <v>3442</v>
      </c>
      <c r="I276" s="360">
        <f t="shared" si="4"/>
        <v>15356</v>
      </c>
    </row>
    <row r="277" spans="1:9" x14ac:dyDescent="0.5">
      <c r="A277" s="280">
        <v>276</v>
      </c>
      <c r="B277" s="357">
        <v>211187</v>
      </c>
      <c r="C277" s="358" t="s">
        <v>506</v>
      </c>
      <c r="D277" s="359">
        <v>2660</v>
      </c>
      <c r="E277" s="360">
        <v>75</v>
      </c>
      <c r="F277" s="360">
        <v>3398</v>
      </c>
      <c r="G277" s="360">
        <v>2998</v>
      </c>
      <c r="H277" s="360">
        <v>2666</v>
      </c>
      <c r="I277" s="360">
        <f t="shared" si="4"/>
        <v>11797</v>
      </c>
    </row>
    <row r="278" spans="1:9" x14ac:dyDescent="0.5">
      <c r="A278" s="280">
        <v>277</v>
      </c>
      <c r="B278" s="357">
        <v>211189</v>
      </c>
      <c r="C278" s="358" t="s">
        <v>509</v>
      </c>
      <c r="D278" s="359">
        <v>2879</v>
      </c>
      <c r="E278" s="360">
        <v>75</v>
      </c>
      <c r="F278" s="360">
        <v>4066</v>
      </c>
      <c r="G278" s="360">
        <v>3363</v>
      </c>
      <c r="H278" s="360">
        <v>2510</v>
      </c>
      <c r="I278" s="360">
        <f t="shared" si="4"/>
        <v>12893</v>
      </c>
    </row>
    <row r="279" spans="1:9" x14ac:dyDescent="0.5">
      <c r="A279" s="280">
        <v>278</v>
      </c>
      <c r="B279" s="357">
        <v>211195</v>
      </c>
      <c r="C279" s="358" t="s">
        <v>510</v>
      </c>
      <c r="D279" s="359">
        <v>3332</v>
      </c>
      <c r="E279" s="360">
        <v>75</v>
      </c>
      <c r="F279" s="360">
        <v>4279</v>
      </c>
      <c r="G279" s="360">
        <v>3692</v>
      </c>
      <c r="H279" s="360">
        <v>4062</v>
      </c>
      <c r="I279" s="360">
        <f t="shared" si="4"/>
        <v>15440</v>
      </c>
    </row>
    <row r="280" spans="1:9" x14ac:dyDescent="0.5">
      <c r="A280" s="280">
        <v>279</v>
      </c>
      <c r="B280" s="357">
        <v>211196</v>
      </c>
      <c r="C280" s="358" t="s">
        <v>511</v>
      </c>
      <c r="D280" s="359">
        <v>2701</v>
      </c>
      <c r="E280" s="360">
        <v>75</v>
      </c>
      <c r="F280" s="360">
        <v>3946</v>
      </c>
      <c r="G280" s="360">
        <v>3106</v>
      </c>
      <c r="H280" s="360">
        <v>2613</v>
      </c>
      <c r="I280" s="360">
        <f t="shared" si="4"/>
        <v>12441</v>
      </c>
    </row>
    <row r="281" spans="1:9" x14ac:dyDescent="0.5">
      <c r="A281" s="280">
        <v>280</v>
      </c>
      <c r="B281" s="367">
        <v>211260</v>
      </c>
      <c r="C281" s="368" t="s">
        <v>915</v>
      </c>
      <c r="D281" s="368">
        <v>2862</v>
      </c>
      <c r="E281" s="360">
        <v>0</v>
      </c>
      <c r="F281" s="360">
        <v>0</v>
      </c>
      <c r="G281" s="360">
        <v>0</v>
      </c>
      <c r="H281" s="360">
        <v>0</v>
      </c>
      <c r="I281" s="360">
        <f t="shared" si="4"/>
        <v>2862</v>
      </c>
    </row>
    <row r="282" spans="1:9" x14ac:dyDescent="0.5">
      <c r="A282" s="280">
        <v>281</v>
      </c>
      <c r="B282" s="367">
        <v>211281</v>
      </c>
      <c r="C282" s="368" t="s">
        <v>916</v>
      </c>
      <c r="D282" s="368">
        <v>2862</v>
      </c>
      <c r="E282" s="360">
        <v>0</v>
      </c>
      <c r="F282" s="360">
        <v>0</v>
      </c>
      <c r="G282" s="360">
        <v>0</v>
      </c>
      <c r="H282" s="360">
        <v>0</v>
      </c>
      <c r="I282" s="360">
        <f t="shared" si="4"/>
        <v>2862</v>
      </c>
    </row>
    <row r="283" spans="1:9" x14ac:dyDescent="0.5">
      <c r="A283" s="280">
        <v>282</v>
      </c>
      <c r="B283" s="367">
        <v>211282</v>
      </c>
      <c r="C283" s="368" t="s">
        <v>917</v>
      </c>
      <c r="D283" s="368">
        <v>2862</v>
      </c>
      <c r="E283" s="360">
        <v>0</v>
      </c>
      <c r="F283" s="360">
        <v>0</v>
      </c>
      <c r="G283" s="360">
        <v>0</v>
      </c>
      <c r="H283" s="360">
        <v>0</v>
      </c>
      <c r="I283" s="360">
        <f t="shared" si="4"/>
        <v>2862</v>
      </c>
    </row>
    <row r="284" spans="1:9" x14ac:dyDescent="0.5">
      <c r="A284" s="280">
        <v>283</v>
      </c>
      <c r="B284" s="367">
        <v>211297</v>
      </c>
      <c r="C284" s="368" t="s">
        <v>918</v>
      </c>
      <c r="D284" s="368">
        <v>2862</v>
      </c>
      <c r="E284" s="360">
        <v>0</v>
      </c>
      <c r="F284" s="360">
        <v>0</v>
      </c>
      <c r="G284" s="360">
        <v>0</v>
      </c>
      <c r="H284" s="360">
        <v>0</v>
      </c>
      <c r="I284" s="360">
        <f t="shared" si="4"/>
        <v>2862</v>
      </c>
    </row>
    <row r="285" spans="1:9" x14ac:dyDescent="0.5">
      <c r="A285" s="280">
        <v>284</v>
      </c>
      <c r="B285" s="374">
        <v>211298</v>
      </c>
      <c r="C285" s="368" t="s">
        <v>919</v>
      </c>
      <c r="D285" s="368">
        <v>2862</v>
      </c>
      <c r="E285" s="360">
        <v>0</v>
      </c>
      <c r="F285" s="360">
        <v>0</v>
      </c>
      <c r="G285" s="360">
        <v>0</v>
      </c>
      <c r="H285" s="360">
        <v>0</v>
      </c>
      <c r="I285" s="360">
        <f t="shared" si="4"/>
        <v>2862</v>
      </c>
    </row>
    <row r="286" spans="1:9" x14ac:dyDescent="0.5">
      <c r="A286" s="280">
        <v>285</v>
      </c>
      <c r="B286" s="367">
        <v>211310</v>
      </c>
      <c r="C286" s="368" t="s">
        <v>920</v>
      </c>
      <c r="D286" s="368">
        <v>2862</v>
      </c>
      <c r="E286" s="360">
        <v>0</v>
      </c>
      <c r="F286" s="360">
        <v>0</v>
      </c>
      <c r="G286" s="360">
        <v>0</v>
      </c>
      <c r="H286" s="360">
        <v>0</v>
      </c>
      <c r="I286" s="360">
        <f t="shared" si="4"/>
        <v>2862</v>
      </c>
    </row>
    <row r="287" spans="1:9" x14ac:dyDescent="0.5">
      <c r="A287" s="280">
        <v>286</v>
      </c>
      <c r="B287" s="367">
        <v>211349</v>
      </c>
      <c r="C287" s="368" t="s">
        <v>921</v>
      </c>
      <c r="D287" s="368">
        <v>2862</v>
      </c>
      <c r="E287" s="360">
        <v>0</v>
      </c>
      <c r="F287" s="360">
        <v>0</v>
      </c>
      <c r="G287" s="360">
        <v>0</v>
      </c>
      <c r="H287" s="360">
        <v>0</v>
      </c>
      <c r="I287" s="360">
        <f t="shared" si="4"/>
        <v>2862</v>
      </c>
    </row>
    <row r="288" spans="1:9" x14ac:dyDescent="0.5">
      <c r="A288" s="280">
        <v>287</v>
      </c>
      <c r="B288" s="367">
        <v>211355</v>
      </c>
      <c r="C288" s="368" t="s">
        <v>922</v>
      </c>
      <c r="D288" s="368">
        <v>2862</v>
      </c>
      <c r="E288" s="360">
        <v>0</v>
      </c>
      <c r="F288" s="360">
        <v>0</v>
      </c>
      <c r="G288" s="360">
        <v>0</v>
      </c>
      <c r="H288" s="360">
        <v>0</v>
      </c>
      <c r="I288" s="360">
        <f t="shared" si="4"/>
        <v>2862</v>
      </c>
    </row>
    <row r="289" spans="1:9" x14ac:dyDescent="0.5">
      <c r="A289" s="280">
        <v>288</v>
      </c>
      <c r="B289" s="367">
        <v>211361</v>
      </c>
      <c r="C289" s="368" t="s">
        <v>923</v>
      </c>
      <c r="D289" s="368">
        <v>2862</v>
      </c>
      <c r="E289" s="360">
        <v>0</v>
      </c>
      <c r="F289" s="360">
        <v>0</v>
      </c>
      <c r="G289" s="360">
        <v>0</v>
      </c>
      <c r="H289" s="360">
        <v>0</v>
      </c>
      <c r="I289" s="360">
        <f t="shared" si="4"/>
        <v>2862</v>
      </c>
    </row>
    <row r="290" spans="1:9" x14ac:dyDescent="0.5">
      <c r="A290" s="280">
        <v>289</v>
      </c>
      <c r="B290" s="367">
        <v>211395</v>
      </c>
      <c r="C290" s="373" t="s">
        <v>924</v>
      </c>
      <c r="D290" s="368">
        <v>2862</v>
      </c>
      <c r="E290" s="360">
        <v>0</v>
      </c>
      <c r="F290" s="360">
        <v>0</v>
      </c>
      <c r="G290" s="360">
        <v>0</v>
      </c>
      <c r="H290" s="360">
        <v>0</v>
      </c>
      <c r="I290" s="360">
        <f t="shared" si="4"/>
        <v>2862</v>
      </c>
    </row>
    <row r="291" spans="1:9" x14ac:dyDescent="0.5">
      <c r="A291" s="280">
        <v>290</v>
      </c>
      <c r="B291" s="357">
        <v>211416</v>
      </c>
      <c r="C291" s="361" t="s">
        <v>925</v>
      </c>
      <c r="D291" s="359">
        <v>0</v>
      </c>
      <c r="E291" s="360">
        <v>0</v>
      </c>
      <c r="F291" s="360">
        <v>0</v>
      </c>
      <c r="G291" s="360">
        <v>0</v>
      </c>
      <c r="H291" s="360">
        <v>0</v>
      </c>
      <c r="I291" s="360">
        <f t="shared" si="4"/>
        <v>0</v>
      </c>
    </row>
    <row r="292" spans="1:9" x14ac:dyDescent="0.5">
      <c r="A292" s="280">
        <v>291</v>
      </c>
      <c r="B292" s="363">
        <v>211446</v>
      </c>
      <c r="C292" s="361" t="s">
        <v>926</v>
      </c>
      <c r="D292" s="359">
        <v>1933</v>
      </c>
      <c r="E292" s="360">
        <v>0</v>
      </c>
      <c r="F292" s="360">
        <v>0</v>
      </c>
      <c r="G292" s="360">
        <v>0</v>
      </c>
      <c r="H292" s="360">
        <v>0</v>
      </c>
      <c r="I292" s="360">
        <f t="shared" si="4"/>
        <v>1933</v>
      </c>
    </row>
    <row r="293" spans="1:9" x14ac:dyDescent="0.5">
      <c r="A293" s="280">
        <v>292</v>
      </c>
      <c r="B293" s="357">
        <v>211447</v>
      </c>
      <c r="C293" s="361" t="s">
        <v>926</v>
      </c>
      <c r="D293" s="359">
        <v>2862</v>
      </c>
      <c r="E293" s="360">
        <v>0</v>
      </c>
      <c r="F293" s="360">
        <v>0</v>
      </c>
      <c r="G293" s="360">
        <v>0</v>
      </c>
      <c r="H293" s="360">
        <v>0</v>
      </c>
      <c r="I293" s="360">
        <f t="shared" si="4"/>
        <v>2862</v>
      </c>
    </row>
    <row r="294" spans="1:9" x14ac:dyDescent="0.5">
      <c r="A294" s="280">
        <v>293</v>
      </c>
      <c r="B294" s="375">
        <v>220001</v>
      </c>
      <c r="C294" s="359" t="s">
        <v>848</v>
      </c>
      <c r="D294" s="359">
        <v>2862</v>
      </c>
      <c r="E294" s="360">
        <v>2108</v>
      </c>
      <c r="F294" s="360">
        <v>0</v>
      </c>
      <c r="G294" s="360">
        <v>0</v>
      </c>
      <c r="H294" s="360">
        <v>0</v>
      </c>
      <c r="I294" s="360">
        <f t="shared" si="4"/>
        <v>4970</v>
      </c>
    </row>
    <row r="295" spans="1:9" x14ac:dyDescent="0.5">
      <c r="A295" s="280">
        <v>294</v>
      </c>
      <c r="B295" s="375">
        <v>220003</v>
      </c>
      <c r="C295" s="359" t="s">
        <v>512</v>
      </c>
      <c r="D295" s="359">
        <v>3496</v>
      </c>
      <c r="E295" s="360">
        <v>75</v>
      </c>
      <c r="F295" s="360">
        <v>4392</v>
      </c>
      <c r="G295" s="360">
        <v>3359</v>
      </c>
      <c r="H295" s="360">
        <v>3752</v>
      </c>
      <c r="I295" s="360">
        <f t="shared" si="4"/>
        <v>15074</v>
      </c>
    </row>
    <row r="296" spans="1:9" x14ac:dyDescent="0.5">
      <c r="A296" s="280">
        <v>295</v>
      </c>
      <c r="B296" s="375">
        <v>220020</v>
      </c>
      <c r="C296" s="359" t="s">
        <v>514</v>
      </c>
      <c r="D296" s="359">
        <v>3401</v>
      </c>
      <c r="E296" s="360">
        <v>75</v>
      </c>
      <c r="F296" s="360">
        <v>5365</v>
      </c>
      <c r="G296" s="360">
        <v>4729</v>
      </c>
      <c r="H296" s="360">
        <v>3487</v>
      </c>
      <c r="I296" s="360">
        <f t="shared" si="4"/>
        <v>17057</v>
      </c>
    </row>
    <row r="297" spans="1:9" x14ac:dyDescent="0.5">
      <c r="A297" s="280">
        <v>296</v>
      </c>
      <c r="B297" s="375">
        <v>220021</v>
      </c>
      <c r="C297" s="359" t="s">
        <v>515</v>
      </c>
      <c r="D297" s="359">
        <v>2436</v>
      </c>
      <c r="E297" s="360">
        <v>75</v>
      </c>
      <c r="F297" s="360">
        <v>3746</v>
      </c>
      <c r="G297" s="360">
        <v>3986</v>
      </c>
      <c r="H297" s="360">
        <v>2138</v>
      </c>
      <c r="I297" s="360">
        <f t="shared" si="4"/>
        <v>12381</v>
      </c>
    </row>
    <row r="298" spans="1:9" x14ac:dyDescent="0.5">
      <c r="A298" s="280">
        <v>297</v>
      </c>
      <c r="B298" s="375">
        <v>220022</v>
      </c>
      <c r="C298" s="359" t="s">
        <v>518</v>
      </c>
      <c r="D298" s="359">
        <v>4001</v>
      </c>
      <c r="E298" s="360">
        <v>75</v>
      </c>
      <c r="F298" s="360">
        <v>5509</v>
      </c>
      <c r="G298" s="360">
        <v>4369</v>
      </c>
      <c r="H298" s="360">
        <v>4747</v>
      </c>
      <c r="I298" s="360">
        <f t="shared" si="4"/>
        <v>18701</v>
      </c>
    </row>
    <row r="299" spans="1:9" x14ac:dyDescent="0.5">
      <c r="A299" s="280">
        <v>298</v>
      </c>
      <c r="B299" s="375">
        <v>220023</v>
      </c>
      <c r="C299" s="359" t="s">
        <v>519</v>
      </c>
      <c r="D299" s="359">
        <v>2508</v>
      </c>
      <c r="E299" s="360">
        <v>75</v>
      </c>
      <c r="F299" s="360">
        <v>4891</v>
      </c>
      <c r="G299" s="360">
        <v>4312</v>
      </c>
      <c r="H299" s="360">
        <v>2430</v>
      </c>
      <c r="I299" s="360">
        <f t="shared" si="4"/>
        <v>14216</v>
      </c>
    </row>
    <row r="300" spans="1:9" x14ac:dyDescent="0.5">
      <c r="A300" s="280">
        <v>299</v>
      </c>
      <c r="B300" s="375">
        <v>220025</v>
      </c>
      <c r="C300" s="359" t="s">
        <v>520</v>
      </c>
      <c r="D300" s="359">
        <v>3255</v>
      </c>
      <c r="E300" s="360">
        <v>75</v>
      </c>
      <c r="F300" s="360">
        <v>4218</v>
      </c>
      <c r="G300" s="360">
        <v>4273</v>
      </c>
      <c r="H300" s="360">
        <v>3879</v>
      </c>
      <c r="I300" s="360">
        <f t="shared" si="4"/>
        <v>15700</v>
      </c>
    </row>
    <row r="301" spans="1:9" x14ac:dyDescent="0.5">
      <c r="A301" s="280">
        <v>300</v>
      </c>
      <c r="B301" s="375">
        <v>220026</v>
      </c>
      <c r="C301" s="359" t="s">
        <v>849</v>
      </c>
      <c r="D301" s="359">
        <v>2862</v>
      </c>
      <c r="E301" s="360">
        <v>2108</v>
      </c>
      <c r="F301" s="360">
        <v>0</v>
      </c>
      <c r="G301" s="360">
        <v>0</v>
      </c>
      <c r="H301" s="360">
        <v>0</v>
      </c>
      <c r="I301" s="360">
        <f t="shared" si="4"/>
        <v>4970</v>
      </c>
    </row>
    <row r="302" spans="1:9" x14ac:dyDescent="0.5">
      <c r="A302" s="280">
        <v>301</v>
      </c>
      <c r="B302" s="375">
        <v>220029</v>
      </c>
      <c r="C302" s="359" t="s">
        <v>521</v>
      </c>
      <c r="D302" s="359">
        <v>2833</v>
      </c>
      <c r="E302" s="360">
        <v>75</v>
      </c>
      <c r="F302" s="360">
        <v>4379</v>
      </c>
      <c r="G302" s="360">
        <v>3421</v>
      </c>
      <c r="H302" s="360">
        <v>4022</v>
      </c>
      <c r="I302" s="360">
        <f t="shared" si="4"/>
        <v>14730</v>
      </c>
    </row>
    <row r="303" spans="1:9" x14ac:dyDescent="0.5">
      <c r="A303" s="280">
        <v>302</v>
      </c>
      <c r="B303" s="375">
        <v>220032</v>
      </c>
      <c r="C303" s="359" t="s">
        <v>523</v>
      </c>
      <c r="D303" s="359">
        <v>4665</v>
      </c>
      <c r="E303" s="360">
        <v>743</v>
      </c>
      <c r="F303" s="360">
        <v>4822</v>
      </c>
      <c r="G303" s="360">
        <v>3890</v>
      </c>
      <c r="H303" s="360">
        <v>4177</v>
      </c>
      <c r="I303" s="360">
        <f t="shared" si="4"/>
        <v>18297</v>
      </c>
    </row>
    <row r="304" spans="1:9" x14ac:dyDescent="0.5">
      <c r="A304" s="280">
        <v>303</v>
      </c>
      <c r="B304" s="375">
        <v>220038</v>
      </c>
      <c r="C304" s="359" t="s">
        <v>525</v>
      </c>
      <c r="D304" s="359">
        <v>3152</v>
      </c>
      <c r="E304" s="360">
        <v>75</v>
      </c>
      <c r="F304" s="360">
        <v>4011</v>
      </c>
      <c r="G304" s="360">
        <v>3440</v>
      </c>
      <c r="H304" s="360">
        <v>2639</v>
      </c>
      <c r="I304" s="360">
        <f t="shared" si="4"/>
        <v>13317</v>
      </c>
    </row>
    <row r="305" spans="1:9" x14ac:dyDescent="0.5">
      <c r="A305" s="280">
        <v>304</v>
      </c>
      <c r="B305" s="375">
        <v>220040</v>
      </c>
      <c r="C305" s="359" t="s">
        <v>526</v>
      </c>
      <c r="D305" s="359">
        <v>3033</v>
      </c>
      <c r="E305" s="360">
        <v>75</v>
      </c>
      <c r="F305" s="360">
        <v>4208</v>
      </c>
      <c r="G305" s="360">
        <v>3653</v>
      </c>
      <c r="H305" s="360">
        <v>2740</v>
      </c>
      <c r="I305" s="360">
        <f t="shared" si="4"/>
        <v>13709</v>
      </c>
    </row>
    <row r="306" spans="1:9" x14ac:dyDescent="0.5">
      <c r="A306" s="280">
        <v>305</v>
      </c>
      <c r="B306" s="375">
        <v>220041</v>
      </c>
      <c r="C306" s="359" t="s">
        <v>927</v>
      </c>
      <c r="D306" s="359">
        <v>2786</v>
      </c>
      <c r="E306" s="360">
        <v>75</v>
      </c>
      <c r="F306" s="360">
        <v>4478</v>
      </c>
      <c r="G306" s="360">
        <v>3855</v>
      </c>
      <c r="H306" s="360">
        <v>3995</v>
      </c>
      <c r="I306" s="360">
        <f t="shared" si="4"/>
        <v>15189</v>
      </c>
    </row>
    <row r="307" spans="1:9" x14ac:dyDescent="0.5">
      <c r="A307" s="280">
        <v>306</v>
      </c>
      <c r="B307" s="375">
        <v>220042</v>
      </c>
      <c r="C307" s="359" t="s">
        <v>527</v>
      </c>
      <c r="D307" s="359">
        <v>4152</v>
      </c>
      <c r="E307" s="360">
        <v>75</v>
      </c>
      <c r="F307" s="360">
        <v>5498</v>
      </c>
      <c r="G307" s="360">
        <v>4287</v>
      </c>
      <c r="H307" s="360">
        <v>3495</v>
      </c>
      <c r="I307" s="360">
        <f t="shared" si="4"/>
        <v>17507</v>
      </c>
    </row>
    <row r="308" spans="1:9" x14ac:dyDescent="0.5">
      <c r="A308" s="280">
        <v>307</v>
      </c>
      <c r="B308" s="375">
        <v>220044</v>
      </c>
      <c r="C308" s="359" t="s">
        <v>527</v>
      </c>
      <c r="D308" s="359">
        <v>2477</v>
      </c>
      <c r="E308" s="360">
        <v>75</v>
      </c>
      <c r="F308" s="360">
        <v>4186</v>
      </c>
      <c r="G308" s="360">
        <v>3240</v>
      </c>
      <c r="H308" s="360">
        <v>2584</v>
      </c>
      <c r="I308" s="360">
        <f t="shared" si="4"/>
        <v>12562</v>
      </c>
    </row>
    <row r="309" spans="1:9" x14ac:dyDescent="0.5">
      <c r="A309" s="280">
        <v>308</v>
      </c>
      <c r="B309" s="375">
        <v>220051</v>
      </c>
      <c r="C309" s="359" t="s">
        <v>529</v>
      </c>
      <c r="D309" s="359">
        <v>2782</v>
      </c>
      <c r="E309" s="360">
        <v>123</v>
      </c>
      <c r="F309" s="360">
        <v>4988</v>
      </c>
      <c r="G309" s="360">
        <v>3826</v>
      </c>
      <c r="H309" s="360">
        <v>2763</v>
      </c>
      <c r="I309" s="360">
        <f t="shared" si="4"/>
        <v>14482</v>
      </c>
    </row>
    <row r="310" spans="1:9" x14ac:dyDescent="0.5">
      <c r="A310" s="280">
        <v>309</v>
      </c>
      <c r="B310" s="375">
        <v>220053</v>
      </c>
      <c r="C310" s="359" t="s">
        <v>530</v>
      </c>
      <c r="D310" s="359">
        <v>2153</v>
      </c>
      <c r="E310" s="360">
        <v>75</v>
      </c>
      <c r="F310" s="360">
        <v>4031</v>
      </c>
      <c r="G310" s="360">
        <v>3301</v>
      </c>
      <c r="H310" s="360">
        <v>3639</v>
      </c>
      <c r="I310" s="360">
        <f t="shared" si="4"/>
        <v>13199</v>
      </c>
    </row>
    <row r="311" spans="1:9" x14ac:dyDescent="0.5">
      <c r="A311" s="280">
        <v>310</v>
      </c>
      <c r="B311" s="375">
        <v>220057</v>
      </c>
      <c r="C311" s="359" t="s">
        <v>531</v>
      </c>
      <c r="D311" s="359">
        <v>2998</v>
      </c>
      <c r="E311" s="360">
        <v>2168</v>
      </c>
      <c r="F311" s="360">
        <v>4815</v>
      </c>
      <c r="G311" s="360">
        <v>3974</v>
      </c>
      <c r="H311" s="360">
        <v>3738</v>
      </c>
      <c r="I311" s="360">
        <f t="shared" si="4"/>
        <v>17693</v>
      </c>
    </row>
    <row r="312" spans="1:9" x14ac:dyDescent="0.5">
      <c r="A312" s="280">
        <v>311</v>
      </c>
      <c r="B312" s="375">
        <v>220065</v>
      </c>
      <c r="C312" s="359" t="s">
        <v>532</v>
      </c>
      <c r="D312" s="359">
        <v>2940</v>
      </c>
      <c r="E312" s="360">
        <v>75</v>
      </c>
      <c r="F312" s="360">
        <v>4775</v>
      </c>
      <c r="G312" s="360">
        <v>4340</v>
      </c>
      <c r="H312" s="360">
        <v>3838</v>
      </c>
      <c r="I312" s="360">
        <f t="shared" si="4"/>
        <v>15968</v>
      </c>
    </row>
    <row r="313" spans="1:9" x14ac:dyDescent="0.5">
      <c r="A313" s="280">
        <v>312</v>
      </c>
      <c r="B313" s="375">
        <v>220068</v>
      </c>
      <c r="C313" s="359" t="s">
        <v>533</v>
      </c>
      <c r="D313" s="359">
        <v>3295</v>
      </c>
      <c r="E313" s="360">
        <v>2261</v>
      </c>
      <c r="F313" s="360">
        <v>4659</v>
      </c>
      <c r="G313" s="360">
        <v>3593</v>
      </c>
      <c r="H313" s="360">
        <v>2977</v>
      </c>
      <c r="I313" s="360">
        <f t="shared" si="4"/>
        <v>16785</v>
      </c>
    </row>
    <row r="314" spans="1:9" x14ac:dyDescent="0.5">
      <c r="A314" s="280">
        <v>313</v>
      </c>
      <c r="B314" s="375">
        <v>220069</v>
      </c>
      <c r="C314" s="359" t="s">
        <v>535</v>
      </c>
      <c r="D314" s="359">
        <v>2916</v>
      </c>
      <c r="E314" s="360">
        <v>103</v>
      </c>
      <c r="F314" s="360">
        <v>4185</v>
      </c>
      <c r="G314" s="360">
        <v>4264</v>
      </c>
      <c r="H314" s="360">
        <v>4060</v>
      </c>
      <c r="I314" s="360">
        <f t="shared" si="4"/>
        <v>15528</v>
      </c>
    </row>
    <row r="315" spans="1:9" x14ac:dyDescent="0.5">
      <c r="A315" s="280">
        <v>314</v>
      </c>
      <c r="B315" s="375">
        <v>220074</v>
      </c>
      <c r="C315" s="359" t="s">
        <v>536</v>
      </c>
      <c r="D315" s="359">
        <v>2591</v>
      </c>
      <c r="E315" s="360">
        <v>463</v>
      </c>
      <c r="F315" s="360">
        <v>4759</v>
      </c>
      <c r="G315" s="360">
        <v>4208</v>
      </c>
      <c r="H315" s="360">
        <v>4167</v>
      </c>
      <c r="I315" s="360">
        <f t="shared" si="4"/>
        <v>16188</v>
      </c>
    </row>
    <row r="316" spans="1:9" x14ac:dyDescent="0.5">
      <c r="A316" s="280">
        <v>315</v>
      </c>
      <c r="B316" s="375">
        <v>220077</v>
      </c>
      <c r="C316" s="359" t="s">
        <v>537</v>
      </c>
      <c r="D316" s="359">
        <v>4060</v>
      </c>
      <c r="E316" s="360">
        <v>2108</v>
      </c>
      <c r="F316" s="360">
        <v>5391</v>
      </c>
      <c r="G316" s="360">
        <v>4097</v>
      </c>
      <c r="H316" s="360">
        <v>4354</v>
      </c>
      <c r="I316" s="360">
        <f t="shared" si="4"/>
        <v>20010</v>
      </c>
    </row>
    <row r="317" spans="1:9" x14ac:dyDescent="0.5">
      <c r="A317" s="280">
        <v>316</v>
      </c>
      <c r="B317" s="375">
        <v>220080</v>
      </c>
      <c r="C317" s="359" t="s">
        <v>851</v>
      </c>
      <c r="D317" s="359">
        <v>2862</v>
      </c>
      <c r="E317" s="360">
        <v>2136</v>
      </c>
      <c r="F317" s="360">
        <v>0</v>
      </c>
      <c r="G317" s="360">
        <v>0</v>
      </c>
      <c r="H317" s="360">
        <v>0</v>
      </c>
      <c r="I317" s="360">
        <f t="shared" si="4"/>
        <v>4998</v>
      </c>
    </row>
    <row r="318" spans="1:9" x14ac:dyDescent="0.5">
      <c r="A318" s="280">
        <v>317</v>
      </c>
      <c r="B318" s="375">
        <v>220081</v>
      </c>
      <c r="C318" s="359" t="s">
        <v>538</v>
      </c>
      <c r="D318" s="359">
        <v>2878</v>
      </c>
      <c r="E318" s="360">
        <v>75</v>
      </c>
      <c r="F318" s="360">
        <v>4291</v>
      </c>
      <c r="G318" s="360">
        <v>3721</v>
      </c>
      <c r="H318" s="360">
        <v>2915</v>
      </c>
      <c r="I318" s="360">
        <f t="shared" si="4"/>
        <v>13880</v>
      </c>
    </row>
    <row r="319" spans="1:9" x14ac:dyDescent="0.5">
      <c r="A319" s="280">
        <v>318</v>
      </c>
      <c r="B319" s="375">
        <v>220088</v>
      </c>
      <c r="C319" s="359" t="s">
        <v>539</v>
      </c>
      <c r="D319" s="359">
        <v>2566</v>
      </c>
      <c r="E319" s="360">
        <v>485</v>
      </c>
      <c r="F319" s="360">
        <v>4336</v>
      </c>
      <c r="G319" s="360">
        <v>3298</v>
      </c>
      <c r="H319" s="360">
        <v>3717</v>
      </c>
      <c r="I319" s="360">
        <f t="shared" si="4"/>
        <v>14402</v>
      </c>
    </row>
    <row r="320" spans="1:9" x14ac:dyDescent="0.5">
      <c r="A320" s="280">
        <v>319</v>
      </c>
      <c r="B320" s="375">
        <v>220099</v>
      </c>
      <c r="C320" s="359" t="s">
        <v>540</v>
      </c>
      <c r="D320" s="359">
        <v>3855</v>
      </c>
      <c r="E320" s="360">
        <v>75</v>
      </c>
      <c r="F320" s="360">
        <v>4427</v>
      </c>
      <c r="G320" s="360">
        <v>4706</v>
      </c>
      <c r="H320" s="360">
        <v>3683</v>
      </c>
      <c r="I320" s="360">
        <f t="shared" si="4"/>
        <v>16746</v>
      </c>
    </row>
    <row r="321" spans="1:9" x14ac:dyDescent="0.5">
      <c r="A321" s="280">
        <v>320</v>
      </c>
      <c r="B321" s="375">
        <v>220100</v>
      </c>
      <c r="C321" s="359" t="s">
        <v>541</v>
      </c>
      <c r="D321" s="359">
        <v>2952</v>
      </c>
      <c r="E321" s="360">
        <v>2108</v>
      </c>
      <c r="F321" s="360">
        <v>5063</v>
      </c>
      <c r="G321" s="360">
        <v>3971</v>
      </c>
      <c r="H321" s="360">
        <v>3947</v>
      </c>
      <c r="I321" s="360">
        <f t="shared" si="4"/>
        <v>18041</v>
      </c>
    </row>
    <row r="322" spans="1:9" x14ac:dyDescent="0.5">
      <c r="A322" s="280">
        <v>321</v>
      </c>
      <c r="B322" s="375">
        <v>220101</v>
      </c>
      <c r="C322" s="359" t="s">
        <v>542</v>
      </c>
      <c r="D322" s="359">
        <v>2443</v>
      </c>
      <c r="E322" s="360">
        <v>75</v>
      </c>
      <c r="F322" s="360">
        <v>3737</v>
      </c>
      <c r="G322" s="360">
        <v>3308</v>
      </c>
      <c r="H322" s="360">
        <v>3662</v>
      </c>
      <c r="I322" s="360">
        <f t="shared" si="4"/>
        <v>13225</v>
      </c>
    </row>
    <row r="323" spans="1:9" x14ac:dyDescent="0.5">
      <c r="A323" s="280">
        <v>322</v>
      </c>
      <c r="B323" s="375">
        <v>220103</v>
      </c>
      <c r="C323" s="359" t="s">
        <v>543</v>
      </c>
      <c r="D323" s="359">
        <v>2664</v>
      </c>
      <c r="E323" s="360">
        <v>75</v>
      </c>
      <c r="F323" s="360">
        <v>3988</v>
      </c>
      <c r="G323" s="360">
        <v>3786</v>
      </c>
      <c r="H323" s="360">
        <v>2846</v>
      </c>
      <c r="I323" s="360">
        <f t="shared" ref="I323:I386" si="5">D323+E323+F323+G323+H323</f>
        <v>13359</v>
      </c>
    </row>
    <row r="324" spans="1:9" x14ac:dyDescent="0.5">
      <c r="A324" s="280">
        <v>323</v>
      </c>
      <c r="B324" s="375">
        <v>220106</v>
      </c>
      <c r="C324" s="359" t="s">
        <v>545</v>
      </c>
      <c r="D324" s="359">
        <v>2708</v>
      </c>
      <c r="E324" s="360">
        <v>330</v>
      </c>
      <c r="F324" s="360">
        <v>4139</v>
      </c>
      <c r="G324" s="360">
        <v>3111</v>
      </c>
      <c r="H324" s="360">
        <v>2569</v>
      </c>
      <c r="I324" s="360">
        <f t="shared" si="5"/>
        <v>12857</v>
      </c>
    </row>
    <row r="325" spans="1:9" x14ac:dyDescent="0.5">
      <c r="A325" s="280">
        <v>324</v>
      </c>
      <c r="B325" s="375">
        <v>220109</v>
      </c>
      <c r="C325" s="359" t="s">
        <v>546</v>
      </c>
      <c r="D325" s="359">
        <v>2862</v>
      </c>
      <c r="E325" s="360">
        <v>2108</v>
      </c>
      <c r="F325" s="360">
        <v>4091</v>
      </c>
      <c r="G325" s="360">
        <v>3071</v>
      </c>
      <c r="H325" s="360">
        <v>3384</v>
      </c>
      <c r="I325" s="360">
        <f t="shared" si="5"/>
        <v>15516</v>
      </c>
    </row>
    <row r="326" spans="1:9" x14ac:dyDescent="0.5">
      <c r="A326" s="366">
        <v>325</v>
      </c>
      <c r="B326" s="371">
        <v>220113</v>
      </c>
      <c r="C326" s="368" t="s">
        <v>547</v>
      </c>
      <c r="D326" s="359">
        <v>3037</v>
      </c>
      <c r="E326" s="360">
        <v>2108</v>
      </c>
      <c r="F326" s="360">
        <v>4635</v>
      </c>
      <c r="G326" s="360">
        <v>3231</v>
      </c>
      <c r="H326" s="360">
        <v>3547</v>
      </c>
      <c r="I326" s="360">
        <f t="shared" si="5"/>
        <v>16558</v>
      </c>
    </row>
    <row r="327" spans="1:9" x14ac:dyDescent="0.5">
      <c r="A327" s="280">
        <v>326</v>
      </c>
      <c r="B327" s="375">
        <v>220114</v>
      </c>
      <c r="C327" s="359" t="s">
        <v>109</v>
      </c>
      <c r="D327" s="359">
        <v>2668</v>
      </c>
      <c r="E327" s="360">
        <v>219</v>
      </c>
      <c r="F327" s="360">
        <v>5254</v>
      </c>
      <c r="G327" s="360">
        <v>3393</v>
      </c>
      <c r="H327" s="360">
        <v>2721</v>
      </c>
      <c r="I327" s="360">
        <f t="shared" si="5"/>
        <v>14255</v>
      </c>
    </row>
    <row r="328" spans="1:9" x14ac:dyDescent="0.5">
      <c r="A328" s="280">
        <v>327</v>
      </c>
      <c r="B328" s="375">
        <v>220116</v>
      </c>
      <c r="C328" s="359" t="s">
        <v>548</v>
      </c>
      <c r="D328" s="359">
        <v>2486</v>
      </c>
      <c r="E328" s="360">
        <v>75</v>
      </c>
      <c r="F328" s="360">
        <v>3389</v>
      </c>
      <c r="G328" s="360">
        <v>3533</v>
      </c>
      <c r="H328" s="360">
        <v>2561</v>
      </c>
      <c r="I328" s="360">
        <f t="shared" si="5"/>
        <v>12044</v>
      </c>
    </row>
    <row r="329" spans="1:9" x14ac:dyDescent="0.5">
      <c r="A329" s="280">
        <v>328</v>
      </c>
      <c r="B329" s="375">
        <v>220120</v>
      </c>
      <c r="C329" s="359" t="s">
        <v>550</v>
      </c>
      <c r="D329" s="359">
        <v>2676</v>
      </c>
      <c r="E329" s="360">
        <v>75</v>
      </c>
      <c r="F329" s="360">
        <v>4077</v>
      </c>
      <c r="G329" s="360">
        <v>3087</v>
      </c>
      <c r="H329" s="360">
        <v>2580</v>
      </c>
      <c r="I329" s="360">
        <f t="shared" si="5"/>
        <v>12495</v>
      </c>
    </row>
    <row r="330" spans="1:9" x14ac:dyDescent="0.5">
      <c r="A330" s="280">
        <v>329</v>
      </c>
      <c r="B330" s="375">
        <v>220121</v>
      </c>
      <c r="C330" s="359" t="s">
        <v>551</v>
      </c>
      <c r="D330" s="359">
        <v>2982</v>
      </c>
      <c r="E330" s="360">
        <v>2108</v>
      </c>
      <c r="F330" s="360">
        <v>4269</v>
      </c>
      <c r="G330" s="360">
        <v>3356</v>
      </c>
      <c r="H330" s="360">
        <v>2588</v>
      </c>
      <c r="I330" s="360">
        <f t="shared" si="5"/>
        <v>15303</v>
      </c>
    </row>
    <row r="331" spans="1:9" x14ac:dyDescent="0.5">
      <c r="A331" s="280">
        <v>330</v>
      </c>
      <c r="B331" s="375">
        <v>220122</v>
      </c>
      <c r="C331" s="359" t="s">
        <v>552</v>
      </c>
      <c r="D331" s="359">
        <v>3091</v>
      </c>
      <c r="E331" s="360">
        <v>2108</v>
      </c>
      <c r="F331" s="360">
        <v>4459</v>
      </c>
      <c r="G331" s="360">
        <v>3676</v>
      </c>
      <c r="H331" s="360">
        <v>2987</v>
      </c>
      <c r="I331" s="360">
        <f t="shared" si="5"/>
        <v>16321</v>
      </c>
    </row>
    <row r="332" spans="1:9" x14ac:dyDescent="0.5">
      <c r="A332" s="280">
        <v>331</v>
      </c>
      <c r="B332" s="375">
        <v>220126</v>
      </c>
      <c r="C332" s="359" t="s">
        <v>553</v>
      </c>
      <c r="D332" s="359">
        <v>3139</v>
      </c>
      <c r="E332" s="360">
        <v>75</v>
      </c>
      <c r="F332" s="360">
        <v>4525</v>
      </c>
      <c r="G332" s="360">
        <v>3963</v>
      </c>
      <c r="H332" s="360">
        <v>2916</v>
      </c>
      <c r="I332" s="360">
        <f t="shared" si="5"/>
        <v>14618</v>
      </c>
    </row>
    <row r="333" spans="1:9" x14ac:dyDescent="0.5">
      <c r="A333" s="280">
        <v>332</v>
      </c>
      <c r="B333" s="375">
        <v>220127</v>
      </c>
      <c r="C333" s="359" t="s">
        <v>554</v>
      </c>
      <c r="D333" s="359">
        <v>3674</v>
      </c>
      <c r="E333" s="360">
        <v>2108</v>
      </c>
      <c r="F333" s="360">
        <v>4929</v>
      </c>
      <c r="G333" s="360">
        <v>4235</v>
      </c>
      <c r="H333" s="360">
        <v>4306</v>
      </c>
      <c r="I333" s="360">
        <f t="shared" si="5"/>
        <v>19252</v>
      </c>
    </row>
    <row r="334" spans="1:9" x14ac:dyDescent="0.5">
      <c r="A334" s="280">
        <v>333</v>
      </c>
      <c r="B334" s="375">
        <v>220130</v>
      </c>
      <c r="C334" s="359" t="s">
        <v>555</v>
      </c>
      <c r="D334" s="359">
        <v>2920</v>
      </c>
      <c r="E334" s="360">
        <v>75</v>
      </c>
      <c r="F334" s="360">
        <v>5367</v>
      </c>
      <c r="G334" s="360">
        <v>4257</v>
      </c>
      <c r="H334" s="360">
        <v>4311</v>
      </c>
      <c r="I334" s="360">
        <f t="shared" si="5"/>
        <v>16930</v>
      </c>
    </row>
    <row r="335" spans="1:9" x14ac:dyDescent="0.5">
      <c r="A335" s="280">
        <v>334</v>
      </c>
      <c r="B335" s="375">
        <v>220131</v>
      </c>
      <c r="C335" s="359" t="s">
        <v>556</v>
      </c>
      <c r="D335" s="359">
        <v>3905</v>
      </c>
      <c r="E335" s="360">
        <v>75</v>
      </c>
      <c r="F335" s="360">
        <v>4932</v>
      </c>
      <c r="G335" s="360">
        <v>3831</v>
      </c>
      <c r="H335" s="360">
        <v>2705</v>
      </c>
      <c r="I335" s="360">
        <f t="shared" si="5"/>
        <v>15448</v>
      </c>
    </row>
    <row r="336" spans="1:9" x14ac:dyDescent="0.5">
      <c r="A336" s="280">
        <v>335</v>
      </c>
      <c r="B336" s="375">
        <v>220159</v>
      </c>
      <c r="C336" s="359" t="s">
        <v>557</v>
      </c>
      <c r="D336" s="359">
        <v>2926</v>
      </c>
      <c r="E336" s="360">
        <v>2108</v>
      </c>
      <c r="F336" s="360">
        <v>4293</v>
      </c>
      <c r="G336" s="360">
        <v>3143</v>
      </c>
      <c r="H336" s="360">
        <v>2568</v>
      </c>
      <c r="I336" s="360">
        <f t="shared" si="5"/>
        <v>15038</v>
      </c>
    </row>
    <row r="337" spans="1:9" x14ac:dyDescent="0.5">
      <c r="A337" s="280">
        <v>336</v>
      </c>
      <c r="B337" s="375">
        <v>220160</v>
      </c>
      <c r="C337" s="359" t="s">
        <v>558</v>
      </c>
      <c r="D337" s="359">
        <v>3581</v>
      </c>
      <c r="E337" s="360">
        <v>135</v>
      </c>
      <c r="F337" s="360">
        <v>4554</v>
      </c>
      <c r="G337" s="360">
        <v>4314</v>
      </c>
      <c r="H337" s="360">
        <v>2904</v>
      </c>
      <c r="I337" s="360">
        <f t="shared" si="5"/>
        <v>15488</v>
      </c>
    </row>
    <row r="338" spans="1:9" x14ac:dyDescent="0.5">
      <c r="A338" s="280">
        <v>337</v>
      </c>
      <c r="B338" s="375">
        <v>220163</v>
      </c>
      <c r="C338" s="359" t="s">
        <v>559</v>
      </c>
      <c r="D338" s="359">
        <v>3458</v>
      </c>
      <c r="E338" s="360">
        <v>75</v>
      </c>
      <c r="F338" s="360">
        <v>5111</v>
      </c>
      <c r="G338" s="360">
        <v>5147</v>
      </c>
      <c r="H338" s="360">
        <v>3793</v>
      </c>
      <c r="I338" s="360">
        <f t="shared" si="5"/>
        <v>17584</v>
      </c>
    </row>
    <row r="339" spans="1:9" x14ac:dyDescent="0.5">
      <c r="A339" s="280">
        <v>338</v>
      </c>
      <c r="B339" s="375">
        <v>220166</v>
      </c>
      <c r="C339" s="359" t="s">
        <v>561</v>
      </c>
      <c r="D339" s="359">
        <v>3355</v>
      </c>
      <c r="E339" s="360">
        <v>2108</v>
      </c>
      <c r="F339" s="360">
        <v>4669</v>
      </c>
      <c r="G339" s="360">
        <v>3719</v>
      </c>
      <c r="H339" s="360">
        <v>2889</v>
      </c>
      <c r="I339" s="360">
        <f t="shared" si="5"/>
        <v>16740</v>
      </c>
    </row>
    <row r="340" spans="1:9" x14ac:dyDescent="0.5">
      <c r="A340" s="280">
        <v>339</v>
      </c>
      <c r="B340" s="375">
        <v>220167</v>
      </c>
      <c r="C340" s="359" t="s">
        <v>562</v>
      </c>
      <c r="D340" s="359">
        <v>3075</v>
      </c>
      <c r="E340" s="360">
        <v>75</v>
      </c>
      <c r="F340" s="360">
        <v>4858</v>
      </c>
      <c r="G340" s="360">
        <v>3988</v>
      </c>
      <c r="H340" s="360">
        <v>3924</v>
      </c>
      <c r="I340" s="360">
        <f t="shared" si="5"/>
        <v>15920</v>
      </c>
    </row>
    <row r="341" spans="1:9" x14ac:dyDescent="0.5">
      <c r="A341" s="280">
        <v>340</v>
      </c>
      <c r="B341" s="375">
        <v>220184</v>
      </c>
      <c r="C341" s="359" t="s">
        <v>563</v>
      </c>
      <c r="D341" s="359">
        <v>2994</v>
      </c>
      <c r="E341" s="360">
        <v>75</v>
      </c>
      <c r="F341" s="360">
        <v>4471</v>
      </c>
      <c r="G341" s="360">
        <v>4249</v>
      </c>
      <c r="H341" s="360">
        <v>3176</v>
      </c>
      <c r="I341" s="360">
        <f t="shared" si="5"/>
        <v>14965</v>
      </c>
    </row>
    <row r="342" spans="1:9" x14ac:dyDescent="0.5">
      <c r="A342" s="280">
        <v>341</v>
      </c>
      <c r="B342" s="375">
        <v>220186</v>
      </c>
      <c r="C342" s="359" t="s">
        <v>564</v>
      </c>
      <c r="D342" s="359">
        <v>2411</v>
      </c>
      <c r="E342" s="360">
        <v>75</v>
      </c>
      <c r="F342" s="360">
        <v>3954</v>
      </c>
      <c r="G342" s="360">
        <v>3342</v>
      </c>
      <c r="H342" s="360">
        <v>1955</v>
      </c>
      <c r="I342" s="360">
        <f t="shared" si="5"/>
        <v>11737</v>
      </c>
    </row>
    <row r="343" spans="1:9" x14ac:dyDescent="0.5">
      <c r="A343" s="280">
        <v>342</v>
      </c>
      <c r="B343" s="375">
        <v>220192</v>
      </c>
      <c r="C343" s="359" t="s">
        <v>565</v>
      </c>
      <c r="D343" s="359">
        <v>2671</v>
      </c>
      <c r="E343" s="360">
        <v>75</v>
      </c>
      <c r="F343" s="360">
        <v>4749</v>
      </c>
      <c r="G343" s="360">
        <v>4066</v>
      </c>
      <c r="H343" s="360">
        <v>3629</v>
      </c>
      <c r="I343" s="360">
        <f t="shared" si="5"/>
        <v>15190</v>
      </c>
    </row>
    <row r="344" spans="1:9" x14ac:dyDescent="0.5">
      <c r="A344" s="280">
        <v>343</v>
      </c>
      <c r="B344" s="375">
        <v>220196</v>
      </c>
      <c r="C344" s="359" t="s">
        <v>566</v>
      </c>
      <c r="D344" s="359">
        <v>2945</v>
      </c>
      <c r="E344" s="360">
        <v>75</v>
      </c>
      <c r="F344" s="360">
        <v>4178</v>
      </c>
      <c r="G344" s="360">
        <v>3641</v>
      </c>
      <c r="H344" s="360">
        <v>3041</v>
      </c>
      <c r="I344" s="360">
        <f t="shared" si="5"/>
        <v>13880</v>
      </c>
    </row>
    <row r="345" spans="1:9" x14ac:dyDescent="0.5">
      <c r="A345" s="280">
        <v>344</v>
      </c>
      <c r="B345" s="375">
        <v>220197</v>
      </c>
      <c r="C345" s="359" t="s">
        <v>567</v>
      </c>
      <c r="D345" s="359">
        <v>2992</v>
      </c>
      <c r="E345" s="360">
        <v>2108</v>
      </c>
      <c r="F345" s="360">
        <v>4191</v>
      </c>
      <c r="G345" s="360">
        <v>3087</v>
      </c>
      <c r="H345" s="360">
        <v>3546</v>
      </c>
      <c r="I345" s="360">
        <f t="shared" si="5"/>
        <v>15924</v>
      </c>
    </row>
    <row r="346" spans="1:9" x14ac:dyDescent="0.5">
      <c r="A346" s="280">
        <v>345</v>
      </c>
      <c r="B346" s="375">
        <v>220198</v>
      </c>
      <c r="C346" s="359" t="s">
        <v>569</v>
      </c>
      <c r="D346" s="359">
        <v>2703</v>
      </c>
      <c r="E346" s="360">
        <v>119</v>
      </c>
      <c r="F346" s="360">
        <v>3880</v>
      </c>
      <c r="G346" s="360">
        <v>3915</v>
      </c>
      <c r="H346" s="360">
        <v>2896</v>
      </c>
      <c r="I346" s="360">
        <f t="shared" si="5"/>
        <v>13513</v>
      </c>
    </row>
    <row r="347" spans="1:9" x14ac:dyDescent="0.5">
      <c r="A347" s="280">
        <v>346</v>
      </c>
      <c r="B347" s="375">
        <v>220200</v>
      </c>
      <c r="C347" s="359" t="s">
        <v>570</v>
      </c>
      <c r="D347" s="359">
        <v>4601</v>
      </c>
      <c r="E347" s="360">
        <v>2108</v>
      </c>
      <c r="F347" s="360">
        <v>6256</v>
      </c>
      <c r="G347" s="360">
        <v>4326</v>
      </c>
      <c r="H347" s="360">
        <v>4289</v>
      </c>
      <c r="I347" s="360">
        <f t="shared" si="5"/>
        <v>21580</v>
      </c>
    </row>
    <row r="348" spans="1:9" x14ac:dyDescent="0.5">
      <c r="A348" s="280">
        <v>347</v>
      </c>
      <c r="B348" s="375">
        <v>220202</v>
      </c>
      <c r="C348" s="359" t="s">
        <v>571</v>
      </c>
      <c r="D348" s="359">
        <v>4237</v>
      </c>
      <c r="E348" s="360">
        <v>2108</v>
      </c>
      <c r="F348" s="360">
        <v>5271</v>
      </c>
      <c r="G348" s="360">
        <v>4353</v>
      </c>
      <c r="H348" s="360">
        <v>3988</v>
      </c>
      <c r="I348" s="360">
        <f t="shared" si="5"/>
        <v>19957</v>
      </c>
    </row>
    <row r="349" spans="1:9" x14ac:dyDescent="0.5">
      <c r="A349" s="280">
        <v>348</v>
      </c>
      <c r="B349" s="375">
        <v>220203</v>
      </c>
      <c r="C349" s="359" t="s">
        <v>571</v>
      </c>
      <c r="D349" s="359">
        <v>2862</v>
      </c>
      <c r="E349" s="360">
        <v>2108</v>
      </c>
      <c r="F349" s="360">
        <v>0</v>
      </c>
      <c r="G349" s="360">
        <v>0</v>
      </c>
      <c r="H349" s="360">
        <v>0</v>
      </c>
      <c r="I349" s="360">
        <f t="shared" si="5"/>
        <v>4970</v>
      </c>
    </row>
    <row r="350" spans="1:9" x14ac:dyDescent="0.5">
      <c r="A350" s="280">
        <v>349</v>
      </c>
      <c r="B350" s="375">
        <v>220204</v>
      </c>
      <c r="C350" s="359" t="s">
        <v>572</v>
      </c>
      <c r="D350" s="359">
        <v>3697</v>
      </c>
      <c r="E350" s="360">
        <v>75</v>
      </c>
      <c r="F350" s="360">
        <v>4867</v>
      </c>
      <c r="G350" s="360">
        <v>4164</v>
      </c>
      <c r="H350" s="360">
        <v>4465</v>
      </c>
      <c r="I350" s="360">
        <f t="shared" si="5"/>
        <v>17268</v>
      </c>
    </row>
    <row r="351" spans="1:9" x14ac:dyDescent="0.5">
      <c r="A351" s="280">
        <v>350</v>
      </c>
      <c r="B351" s="375">
        <v>220205</v>
      </c>
      <c r="C351" s="359" t="s">
        <v>573</v>
      </c>
      <c r="D351" s="359">
        <v>4153</v>
      </c>
      <c r="E351" s="360">
        <v>75</v>
      </c>
      <c r="F351" s="360">
        <v>5062</v>
      </c>
      <c r="G351" s="360">
        <v>5026</v>
      </c>
      <c r="H351" s="360">
        <v>4759</v>
      </c>
      <c r="I351" s="360">
        <f t="shared" si="5"/>
        <v>19075</v>
      </c>
    </row>
    <row r="352" spans="1:9" x14ac:dyDescent="0.5">
      <c r="A352" s="280">
        <v>351</v>
      </c>
      <c r="B352" s="375">
        <v>220222</v>
      </c>
      <c r="C352" s="359" t="s">
        <v>574</v>
      </c>
      <c r="D352" s="359">
        <v>3649</v>
      </c>
      <c r="E352" s="360">
        <v>2108</v>
      </c>
      <c r="F352" s="360">
        <v>5533</v>
      </c>
      <c r="G352" s="360">
        <v>4406</v>
      </c>
      <c r="H352" s="360">
        <v>3791</v>
      </c>
      <c r="I352" s="360">
        <f t="shared" si="5"/>
        <v>19487</v>
      </c>
    </row>
    <row r="353" spans="1:9" x14ac:dyDescent="0.5">
      <c r="A353" s="280">
        <v>352</v>
      </c>
      <c r="B353" s="375">
        <v>220233</v>
      </c>
      <c r="C353" s="359" t="s">
        <v>575</v>
      </c>
      <c r="D353" s="359">
        <v>2879</v>
      </c>
      <c r="E353" s="360">
        <v>75</v>
      </c>
      <c r="F353" s="360">
        <v>4330</v>
      </c>
      <c r="G353" s="360">
        <v>3417</v>
      </c>
      <c r="H353" s="360">
        <v>3604</v>
      </c>
      <c r="I353" s="360">
        <f t="shared" si="5"/>
        <v>14305</v>
      </c>
    </row>
    <row r="354" spans="1:9" x14ac:dyDescent="0.5">
      <c r="A354" s="280">
        <v>353</v>
      </c>
      <c r="B354" s="375">
        <v>220239</v>
      </c>
      <c r="C354" s="359" t="s">
        <v>576</v>
      </c>
      <c r="D354" s="359">
        <v>4102</v>
      </c>
      <c r="E354" s="360">
        <v>2179</v>
      </c>
      <c r="F354" s="360">
        <v>4946</v>
      </c>
      <c r="G354" s="360">
        <v>3899</v>
      </c>
      <c r="H354" s="360">
        <v>3524</v>
      </c>
      <c r="I354" s="360">
        <f t="shared" si="5"/>
        <v>18650</v>
      </c>
    </row>
    <row r="355" spans="1:9" x14ac:dyDescent="0.5">
      <c r="A355" s="280">
        <v>354</v>
      </c>
      <c r="B355" s="375">
        <v>220249</v>
      </c>
      <c r="C355" s="359" t="s">
        <v>577</v>
      </c>
      <c r="D355" s="359">
        <v>2490</v>
      </c>
      <c r="E355" s="360">
        <v>75</v>
      </c>
      <c r="F355" s="360">
        <v>4311</v>
      </c>
      <c r="G355" s="360">
        <v>3756</v>
      </c>
      <c r="H355" s="360">
        <v>3833</v>
      </c>
      <c r="I355" s="360">
        <f t="shared" si="5"/>
        <v>14465</v>
      </c>
    </row>
    <row r="356" spans="1:9" x14ac:dyDescent="0.5">
      <c r="A356" s="280">
        <v>355</v>
      </c>
      <c r="B356" s="375">
        <v>220257</v>
      </c>
      <c r="C356" s="359" t="s">
        <v>578</v>
      </c>
      <c r="D356" s="359">
        <v>3231</v>
      </c>
      <c r="E356" s="360">
        <v>75</v>
      </c>
      <c r="F356" s="360">
        <v>4138</v>
      </c>
      <c r="G356" s="360">
        <v>3608</v>
      </c>
      <c r="H356" s="360">
        <v>2117</v>
      </c>
      <c r="I356" s="360">
        <f t="shared" si="5"/>
        <v>13169</v>
      </c>
    </row>
    <row r="357" spans="1:9" x14ac:dyDescent="0.5">
      <c r="A357" s="280">
        <v>356</v>
      </c>
      <c r="B357" s="375">
        <v>220259</v>
      </c>
      <c r="C357" s="359" t="s">
        <v>579</v>
      </c>
      <c r="D357" s="359">
        <v>3197</v>
      </c>
      <c r="E357" s="360">
        <v>75</v>
      </c>
      <c r="F357" s="360">
        <v>4085</v>
      </c>
      <c r="G357" s="360">
        <v>3810</v>
      </c>
      <c r="H357" s="360">
        <v>2623</v>
      </c>
      <c r="I357" s="360">
        <f t="shared" si="5"/>
        <v>13790</v>
      </c>
    </row>
    <row r="358" spans="1:9" x14ac:dyDescent="0.5">
      <c r="A358" s="280">
        <v>357</v>
      </c>
      <c r="B358" s="375">
        <v>220264</v>
      </c>
      <c r="C358" s="359" t="s">
        <v>580</v>
      </c>
      <c r="D358" s="359">
        <v>2469</v>
      </c>
      <c r="E358" s="360">
        <v>75</v>
      </c>
      <c r="F358" s="360">
        <v>4898</v>
      </c>
      <c r="G358" s="360">
        <v>567</v>
      </c>
      <c r="H358" s="360">
        <v>2742</v>
      </c>
      <c r="I358" s="360">
        <f t="shared" si="5"/>
        <v>10751</v>
      </c>
    </row>
    <row r="359" spans="1:9" x14ac:dyDescent="0.5">
      <c r="A359" s="280">
        <v>358</v>
      </c>
      <c r="B359" s="375">
        <v>220265</v>
      </c>
      <c r="C359" s="359" t="s">
        <v>168</v>
      </c>
      <c r="D359" s="359">
        <v>2527</v>
      </c>
      <c r="E359" s="360">
        <v>75</v>
      </c>
      <c r="F359" s="360">
        <v>4540</v>
      </c>
      <c r="G359" s="360">
        <v>3838</v>
      </c>
      <c r="H359" s="360">
        <v>3715</v>
      </c>
      <c r="I359" s="360">
        <f t="shared" si="5"/>
        <v>14695</v>
      </c>
    </row>
    <row r="360" spans="1:9" x14ac:dyDescent="0.5">
      <c r="A360" s="280">
        <v>359</v>
      </c>
      <c r="B360" s="375">
        <v>220271</v>
      </c>
      <c r="C360" s="359" t="s">
        <v>582</v>
      </c>
      <c r="D360" s="359">
        <v>2809</v>
      </c>
      <c r="E360" s="360">
        <v>75</v>
      </c>
      <c r="F360" s="360">
        <v>4330</v>
      </c>
      <c r="G360" s="360">
        <v>3801</v>
      </c>
      <c r="H360" s="360">
        <v>2727</v>
      </c>
      <c r="I360" s="360">
        <f t="shared" si="5"/>
        <v>13742</v>
      </c>
    </row>
    <row r="361" spans="1:9" x14ac:dyDescent="0.5">
      <c r="A361" s="280">
        <v>360</v>
      </c>
      <c r="B361" s="375">
        <v>220278</v>
      </c>
      <c r="C361" s="359" t="s">
        <v>583</v>
      </c>
      <c r="D361" s="359">
        <v>3798</v>
      </c>
      <c r="E361" s="360">
        <v>75</v>
      </c>
      <c r="F361" s="360">
        <v>4495</v>
      </c>
      <c r="G361" s="360">
        <v>3858</v>
      </c>
      <c r="H361" s="360">
        <v>4255</v>
      </c>
      <c r="I361" s="360">
        <f t="shared" si="5"/>
        <v>16481</v>
      </c>
    </row>
    <row r="362" spans="1:9" x14ac:dyDescent="0.5">
      <c r="A362" s="280">
        <v>361</v>
      </c>
      <c r="B362" s="375">
        <v>220283</v>
      </c>
      <c r="C362" s="359" t="s">
        <v>584</v>
      </c>
      <c r="D362" s="359">
        <v>3408</v>
      </c>
      <c r="E362" s="360">
        <v>75</v>
      </c>
      <c r="F362" s="360">
        <v>3875</v>
      </c>
      <c r="G362" s="360">
        <v>4032</v>
      </c>
      <c r="H362" s="360">
        <v>3289</v>
      </c>
      <c r="I362" s="360">
        <f t="shared" si="5"/>
        <v>14679</v>
      </c>
    </row>
    <row r="363" spans="1:9" x14ac:dyDescent="0.5">
      <c r="A363" s="280">
        <v>362</v>
      </c>
      <c r="B363" s="375">
        <v>220287</v>
      </c>
      <c r="C363" s="359" t="s">
        <v>586</v>
      </c>
      <c r="D363" s="359">
        <v>2979</v>
      </c>
      <c r="E363" s="360">
        <v>75</v>
      </c>
      <c r="F363" s="360">
        <v>4636</v>
      </c>
      <c r="G363" s="360">
        <v>3370</v>
      </c>
      <c r="H363" s="360">
        <v>2810</v>
      </c>
      <c r="I363" s="360">
        <f t="shared" si="5"/>
        <v>13870</v>
      </c>
    </row>
    <row r="364" spans="1:9" x14ac:dyDescent="0.5">
      <c r="A364" s="280">
        <v>363</v>
      </c>
      <c r="B364" s="375">
        <v>220290</v>
      </c>
      <c r="C364" s="359" t="s">
        <v>587</v>
      </c>
      <c r="D364" s="359">
        <v>3335</v>
      </c>
      <c r="E364" s="360">
        <v>75</v>
      </c>
      <c r="F364" s="360">
        <v>3938</v>
      </c>
      <c r="G364" s="360">
        <v>3346</v>
      </c>
      <c r="H364" s="360">
        <v>3951</v>
      </c>
      <c r="I364" s="360">
        <f t="shared" si="5"/>
        <v>14645</v>
      </c>
    </row>
    <row r="365" spans="1:9" x14ac:dyDescent="0.5">
      <c r="A365" s="280">
        <v>364</v>
      </c>
      <c r="B365" s="375">
        <v>220291</v>
      </c>
      <c r="C365" s="359" t="s">
        <v>589</v>
      </c>
      <c r="D365" s="359">
        <v>3648</v>
      </c>
      <c r="E365" s="360">
        <v>2108</v>
      </c>
      <c r="F365" s="360">
        <v>5015</v>
      </c>
      <c r="G365" s="360">
        <v>3971</v>
      </c>
      <c r="H365" s="360">
        <v>2738</v>
      </c>
      <c r="I365" s="360">
        <f t="shared" si="5"/>
        <v>17480</v>
      </c>
    </row>
    <row r="366" spans="1:9" x14ac:dyDescent="0.5">
      <c r="A366" s="280">
        <v>365</v>
      </c>
      <c r="B366" s="375">
        <v>220296</v>
      </c>
      <c r="C366" s="359" t="s">
        <v>590</v>
      </c>
      <c r="D366" s="359">
        <v>2716</v>
      </c>
      <c r="E366" s="360">
        <v>75</v>
      </c>
      <c r="F366" s="360">
        <v>3677</v>
      </c>
      <c r="G366" s="360">
        <v>3204</v>
      </c>
      <c r="H366" s="360">
        <v>2451</v>
      </c>
      <c r="I366" s="360">
        <f t="shared" si="5"/>
        <v>12123</v>
      </c>
    </row>
    <row r="367" spans="1:9" x14ac:dyDescent="0.5">
      <c r="A367" s="280">
        <v>366</v>
      </c>
      <c r="B367" s="375">
        <v>220304</v>
      </c>
      <c r="C367" s="359" t="s">
        <v>591</v>
      </c>
      <c r="D367" s="359">
        <v>3942</v>
      </c>
      <c r="E367" s="360">
        <v>2108</v>
      </c>
      <c r="F367" s="360">
        <v>6140</v>
      </c>
      <c r="G367" s="360">
        <v>4072</v>
      </c>
      <c r="H367" s="360">
        <v>5111</v>
      </c>
      <c r="I367" s="360">
        <f t="shared" si="5"/>
        <v>21373</v>
      </c>
    </row>
    <row r="368" spans="1:9" x14ac:dyDescent="0.5">
      <c r="A368" s="280">
        <v>367</v>
      </c>
      <c r="B368" s="375">
        <v>220307</v>
      </c>
      <c r="C368" s="359" t="s">
        <v>592</v>
      </c>
      <c r="D368" s="359">
        <v>2623</v>
      </c>
      <c r="E368" s="360">
        <v>75</v>
      </c>
      <c r="F368" s="360">
        <v>5285</v>
      </c>
      <c r="G368" s="360">
        <v>4250</v>
      </c>
      <c r="H368" s="360">
        <v>3833</v>
      </c>
      <c r="I368" s="360">
        <f t="shared" si="5"/>
        <v>16066</v>
      </c>
    </row>
    <row r="369" spans="1:9" x14ac:dyDescent="0.5">
      <c r="A369" s="280">
        <v>368</v>
      </c>
      <c r="B369" s="375">
        <v>220308</v>
      </c>
      <c r="C369" s="359" t="s">
        <v>593</v>
      </c>
      <c r="D369" s="359">
        <v>6420</v>
      </c>
      <c r="E369" s="360">
        <v>502</v>
      </c>
      <c r="F369" s="360">
        <v>6818</v>
      </c>
      <c r="G369" s="360">
        <v>5136</v>
      </c>
      <c r="H369" s="360">
        <v>5291</v>
      </c>
      <c r="I369" s="360">
        <f t="shared" si="5"/>
        <v>24167</v>
      </c>
    </row>
    <row r="370" spans="1:9" x14ac:dyDescent="0.5">
      <c r="A370" s="280">
        <v>369</v>
      </c>
      <c r="B370" s="375">
        <v>220309</v>
      </c>
      <c r="C370" s="359" t="s">
        <v>594</v>
      </c>
      <c r="D370" s="359">
        <v>3479</v>
      </c>
      <c r="E370" s="360">
        <v>2138</v>
      </c>
      <c r="F370" s="360">
        <v>4477</v>
      </c>
      <c r="G370" s="360">
        <v>3634</v>
      </c>
      <c r="H370" s="360">
        <v>3588</v>
      </c>
      <c r="I370" s="360">
        <f t="shared" si="5"/>
        <v>17316</v>
      </c>
    </row>
    <row r="371" spans="1:9" x14ac:dyDescent="0.5">
      <c r="A371" s="280">
        <v>370</v>
      </c>
      <c r="B371" s="375">
        <v>220319</v>
      </c>
      <c r="C371" s="359" t="s">
        <v>595</v>
      </c>
      <c r="D371" s="359">
        <v>3215</v>
      </c>
      <c r="E371" s="360">
        <v>75</v>
      </c>
      <c r="F371" s="360">
        <v>4796</v>
      </c>
      <c r="G371" s="360">
        <v>3835</v>
      </c>
      <c r="H371" s="360">
        <v>3097</v>
      </c>
      <c r="I371" s="360">
        <f t="shared" si="5"/>
        <v>15018</v>
      </c>
    </row>
    <row r="372" spans="1:9" x14ac:dyDescent="0.5">
      <c r="A372" s="280">
        <v>371</v>
      </c>
      <c r="B372" s="375">
        <v>220321</v>
      </c>
      <c r="C372" s="359" t="s">
        <v>596</v>
      </c>
      <c r="D372" s="359">
        <v>4178</v>
      </c>
      <c r="E372" s="360">
        <v>2118</v>
      </c>
      <c r="F372" s="360">
        <v>5403</v>
      </c>
      <c r="G372" s="360">
        <v>3502</v>
      </c>
      <c r="H372" s="360">
        <v>4520</v>
      </c>
      <c r="I372" s="360">
        <f t="shared" si="5"/>
        <v>19721</v>
      </c>
    </row>
    <row r="373" spans="1:9" x14ac:dyDescent="0.5">
      <c r="A373" s="280">
        <v>372</v>
      </c>
      <c r="B373" s="375">
        <v>220322</v>
      </c>
      <c r="C373" s="359" t="s">
        <v>597</v>
      </c>
      <c r="D373" s="359">
        <v>2521</v>
      </c>
      <c r="E373" s="360">
        <v>75</v>
      </c>
      <c r="F373" s="360">
        <v>4074</v>
      </c>
      <c r="G373" s="360">
        <v>3484</v>
      </c>
      <c r="H373" s="360">
        <v>2492</v>
      </c>
      <c r="I373" s="360">
        <f t="shared" si="5"/>
        <v>12646</v>
      </c>
    </row>
    <row r="374" spans="1:9" x14ac:dyDescent="0.5">
      <c r="A374" s="280">
        <v>373</v>
      </c>
      <c r="B374" s="375">
        <v>220325</v>
      </c>
      <c r="C374" s="359" t="s">
        <v>598</v>
      </c>
      <c r="D374" s="359">
        <v>2415</v>
      </c>
      <c r="E374" s="360">
        <v>485</v>
      </c>
      <c r="F374" s="360">
        <v>4646</v>
      </c>
      <c r="G374" s="360">
        <v>3939</v>
      </c>
      <c r="H374" s="360">
        <v>4917</v>
      </c>
      <c r="I374" s="360">
        <f t="shared" si="5"/>
        <v>16402</v>
      </c>
    </row>
    <row r="375" spans="1:9" x14ac:dyDescent="0.5">
      <c r="A375" s="280">
        <v>374</v>
      </c>
      <c r="B375" s="375">
        <v>220331</v>
      </c>
      <c r="C375" s="359" t="s">
        <v>599</v>
      </c>
      <c r="D375" s="359">
        <v>2834</v>
      </c>
      <c r="E375" s="360">
        <v>224</v>
      </c>
      <c r="F375" s="360">
        <v>4969</v>
      </c>
      <c r="G375" s="360">
        <v>3115</v>
      </c>
      <c r="H375" s="360">
        <v>2985</v>
      </c>
      <c r="I375" s="360">
        <f t="shared" si="5"/>
        <v>14127</v>
      </c>
    </row>
    <row r="376" spans="1:9" x14ac:dyDescent="0.5">
      <c r="A376" s="280">
        <v>375</v>
      </c>
      <c r="B376" s="375">
        <v>220332</v>
      </c>
      <c r="C376" s="359" t="s">
        <v>195</v>
      </c>
      <c r="D376" s="359">
        <v>2687</v>
      </c>
      <c r="E376" s="360">
        <v>75</v>
      </c>
      <c r="F376" s="360">
        <v>3711</v>
      </c>
      <c r="G376" s="360">
        <v>3503</v>
      </c>
      <c r="H376" s="360">
        <v>3716</v>
      </c>
      <c r="I376" s="360">
        <f t="shared" si="5"/>
        <v>13692</v>
      </c>
    </row>
    <row r="377" spans="1:9" x14ac:dyDescent="0.5">
      <c r="A377" s="280">
        <v>376</v>
      </c>
      <c r="B377" s="375">
        <v>220340</v>
      </c>
      <c r="C377" s="359" t="s">
        <v>600</v>
      </c>
      <c r="D377" s="359">
        <v>2744</v>
      </c>
      <c r="E377" s="360">
        <v>2256</v>
      </c>
      <c r="F377" s="360">
        <v>4770</v>
      </c>
      <c r="G377" s="360">
        <v>3422</v>
      </c>
      <c r="H377" s="360">
        <v>2923</v>
      </c>
      <c r="I377" s="360">
        <f t="shared" si="5"/>
        <v>16115</v>
      </c>
    </row>
    <row r="378" spans="1:9" x14ac:dyDescent="0.5">
      <c r="A378" s="280">
        <v>377</v>
      </c>
      <c r="B378" s="375">
        <v>220342</v>
      </c>
      <c r="C378" s="359" t="s">
        <v>601</v>
      </c>
      <c r="D378" s="359">
        <v>3578</v>
      </c>
      <c r="E378" s="360">
        <v>75</v>
      </c>
      <c r="F378" s="360">
        <v>4434</v>
      </c>
      <c r="G378" s="360">
        <v>3993</v>
      </c>
      <c r="H378" s="360">
        <v>4194</v>
      </c>
      <c r="I378" s="360">
        <f t="shared" si="5"/>
        <v>16274</v>
      </c>
    </row>
    <row r="379" spans="1:9" x14ac:dyDescent="0.5">
      <c r="A379" s="280">
        <v>378</v>
      </c>
      <c r="B379" s="375">
        <v>220343</v>
      </c>
      <c r="C379" s="359" t="s">
        <v>602</v>
      </c>
      <c r="D379" s="359">
        <v>3499</v>
      </c>
      <c r="E379" s="360">
        <v>2188</v>
      </c>
      <c r="F379" s="360">
        <v>5019</v>
      </c>
      <c r="G379" s="360">
        <v>3815</v>
      </c>
      <c r="H379" s="360">
        <v>3930</v>
      </c>
      <c r="I379" s="360">
        <f t="shared" si="5"/>
        <v>18451</v>
      </c>
    </row>
    <row r="380" spans="1:9" x14ac:dyDescent="0.5">
      <c r="A380" s="280">
        <v>379</v>
      </c>
      <c r="B380" s="375">
        <v>220344</v>
      </c>
      <c r="C380" s="359" t="s">
        <v>603</v>
      </c>
      <c r="D380" s="359">
        <v>2793</v>
      </c>
      <c r="E380" s="360">
        <v>75</v>
      </c>
      <c r="F380" s="360">
        <v>4391</v>
      </c>
      <c r="G380" s="360">
        <v>3876</v>
      </c>
      <c r="H380" s="360">
        <v>3234</v>
      </c>
      <c r="I380" s="360">
        <f t="shared" si="5"/>
        <v>14369</v>
      </c>
    </row>
    <row r="381" spans="1:9" x14ac:dyDescent="0.5">
      <c r="A381" s="280">
        <v>380</v>
      </c>
      <c r="B381" s="375">
        <v>220356</v>
      </c>
      <c r="C381" s="359" t="s">
        <v>604</v>
      </c>
      <c r="D381" s="359">
        <v>3599</v>
      </c>
      <c r="E381" s="360">
        <v>75</v>
      </c>
      <c r="F381" s="360">
        <v>4453</v>
      </c>
      <c r="G381" s="360">
        <v>3308</v>
      </c>
      <c r="H381" s="360">
        <v>2858</v>
      </c>
      <c r="I381" s="360">
        <f t="shared" si="5"/>
        <v>14293</v>
      </c>
    </row>
    <row r="382" spans="1:9" x14ac:dyDescent="0.5">
      <c r="A382" s="280">
        <v>381</v>
      </c>
      <c r="B382" s="375">
        <v>220358</v>
      </c>
      <c r="C382" s="359" t="s">
        <v>605</v>
      </c>
      <c r="D382" s="359">
        <v>3695</v>
      </c>
      <c r="E382" s="360">
        <v>517</v>
      </c>
      <c r="F382" s="360">
        <v>5524</v>
      </c>
      <c r="G382" s="360">
        <v>4536</v>
      </c>
      <c r="H382" s="360">
        <v>5010</v>
      </c>
      <c r="I382" s="360">
        <f t="shared" si="5"/>
        <v>19282</v>
      </c>
    </row>
    <row r="383" spans="1:9" x14ac:dyDescent="0.5">
      <c r="A383" s="280">
        <v>382</v>
      </c>
      <c r="B383" s="375">
        <v>220366</v>
      </c>
      <c r="C383" s="359" t="s">
        <v>606</v>
      </c>
      <c r="D383" s="359">
        <v>2788</v>
      </c>
      <c r="E383" s="360">
        <v>75</v>
      </c>
      <c r="F383" s="360">
        <v>4464</v>
      </c>
      <c r="G383" s="360">
        <v>3539</v>
      </c>
      <c r="H383" s="360">
        <v>2876</v>
      </c>
      <c r="I383" s="360">
        <f t="shared" si="5"/>
        <v>13742</v>
      </c>
    </row>
    <row r="384" spans="1:9" x14ac:dyDescent="0.5">
      <c r="A384" s="280">
        <v>383</v>
      </c>
      <c r="B384" s="375">
        <v>220369</v>
      </c>
      <c r="C384" s="359" t="s">
        <v>607</v>
      </c>
      <c r="D384" s="359">
        <v>2862</v>
      </c>
      <c r="E384" s="360">
        <v>2108</v>
      </c>
      <c r="F384" s="360">
        <v>4091</v>
      </c>
      <c r="G384" s="360">
        <v>3071</v>
      </c>
      <c r="H384" s="360">
        <v>2316</v>
      </c>
      <c r="I384" s="360">
        <f t="shared" si="5"/>
        <v>14448</v>
      </c>
    </row>
    <row r="385" spans="1:9" x14ac:dyDescent="0.5">
      <c r="A385" s="280">
        <v>384</v>
      </c>
      <c r="B385" s="375">
        <v>220371</v>
      </c>
      <c r="C385" s="359" t="s">
        <v>608</v>
      </c>
      <c r="D385" s="359">
        <v>3283</v>
      </c>
      <c r="E385" s="360">
        <v>75</v>
      </c>
      <c r="F385" s="360">
        <v>4420</v>
      </c>
      <c r="G385" s="360">
        <v>4048</v>
      </c>
      <c r="H385" s="360">
        <v>3703</v>
      </c>
      <c r="I385" s="360">
        <f t="shared" si="5"/>
        <v>15529</v>
      </c>
    </row>
    <row r="386" spans="1:9" x14ac:dyDescent="0.5">
      <c r="A386" s="280">
        <v>385</v>
      </c>
      <c r="B386" s="375">
        <v>220378</v>
      </c>
      <c r="C386" s="359" t="s">
        <v>609</v>
      </c>
      <c r="D386" s="359">
        <v>3271</v>
      </c>
      <c r="E386" s="360">
        <v>75</v>
      </c>
      <c r="F386" s="360">
        <v>4866</v>
      </c>
      <c r="G386" s="360">
        <v>3952</v>
      </c>
      <c r="H386" s="360">
        <v>3203</v>
      </c>
      <c r="I386" s="360">
        <f t="shared" si="5"/>
        <v>15367</v>
      </c>
    </row>
    <row r="387" spans="1:9" x14ac:dyDescent="0.5">
      <c r="A387" s="280">
        <v>386</v>
      </c>
      <c r="B387" s="375">
        <v>220382</v>
      </c>
      <c r="C387" s="359" t="s">
        <v>610</v>
      </c>
      <c r="D387" s="359">
        <v>1748</v>
      </c>
      <c r="E387" s="360">
        <v>75</v>
      </c>
      <c r="F387" s="360">
        <v>3832</v>
      </c>
      <c r="G387" s="360">
        <v>3104</v>
      </c>
      <c r="H387" s="360">
        <v>2468</v>
      </c>
      <c r="I387" s="360">
        <f t="shared" ref="I387:I450" si="6">D387+E387+F387+G387+H387</f>
        <v>11227</v>
      </c>
    </row>
    <row r="388" spans="1:9" x14ac:dyDescent="0.5">
      <c r="A388" s="280">
        <v>387</v>
      </c>
      <c r="B388" s="375">
        <v>220384</v>
      </c>
      <c r="C388" s="359" t="s">
        <v>611</v>
      </c>
      <c r="D388" s="359">
        <v>2344</v>
      </c>
      <c r="E388" s="360">
        <v>75</v>
      </c>
      <c r="F388" s="360">
        <v>4146</v>
      </c>
      <c r="G388" s="360">
        <v>3366</v>
      </c>
      <c r="H388" s="360">
        <v>2479</v>
      </c>
      <c r="I388" s="360">
        <f t="shared" si="6"/>
        <v>12410</v>
      </c>
    </row>
    <row r="389" spans="1:9" x14ac:dyDescent="0.5">
      <c r="A389" s="280">
        <v>388</v>
      </c>
      <c r="B389" s="375">
        <v>220386</v>
      </c>
      <c r="C389" s="359" t="s">
        <v>612</v>
      </c>
      <c r="D389" s="359">
        <v>2778</v>
      </c>
      <c r="E389" s="360">
        <v>75</v>
      </c>
      <c r="F389" s="360">
        <v>4177</v>
      </c>
      <c r="G389" s="360">
        <v>3323</v>
      </c>
      <c r="H389" s="360">
        <v>2412</v>
      </c>
      <c r="I389" s="360">
        <f t="shared" si="6"/>
        <v>12765</v>
      </c>
    </row>
    <row r="390" spans="1:9" x14ac:dyDescent="0.5">
      <c r="A390" s="280">
        <v>389</v>
      </c>
      <c r="B390" s="375">
        <v>220398</v>
      </c>
      <c r="C390" s="359" t="s">
        <v>613</v>
      </c>
      <c r="D390" s="359">
        <v>4251</v>
      </c>
      <c r="E390" s="360">
        <v>75</v>
      </c>
      <c r="F390" s="360">
        <v>5636</v>
      </c>
      <c r="G390" s="360">
        <v>4109</v>
      </c>
      <c r="H390" s="360">
        <v>4248</v>
      </c>
      <c r="I390" s="360">
        <f t="shared" si="6"/>
        <v>18319</v>
      </c>
    </row>
    <row r="391" spans="1:9" x14ac:dyDescent="0.5">
      <c r="A391" s="280">
        <v>390</v>
      </c>
      <c r="B391" s="375">
        <v>220405</v>
      </c>
      <c r="C391" s="359" t="s">
        <v>614</v>
      </c>
      <c r="D391" s="359">
        <v>3594</v>
      </c>
      <c r="E391" s="360">
        <v>75</v>
      </c>
      <c r="F391" s="360">
        <v>4442</v>
      </c>
      <c r="G391" s="360">
        <v>4045</v>
      </c>
      <c r="H391" s="360">
        <v>2751</v>
      </c>
      <c r="I391" s="360">
        <f t="shared" si="6"/>
        <v>14907</v>
      </c>
    </row>
    <row r="392" spans="1:9" x14ac:dyDescent="0.5">
      <c r="A392" s="280">
        <v>391</v>
      </c>
      <c r="B392" s="375">
        <v>220406</v>
      </c>
      <c r="C392" s="359" t="s">
        <v>615</v>
      </c>
      <c r="D392" s="359">
        <v>2607</v>
      </c>
      <c r="E392" s="360">
        <v>75</v>
      </c>
      <c r="F392" s="360">
        <v>3579</v>
      </c>
      <c r="G392" s="360">
        <v>3099</v>
      </c>
      <c r="H392" s="360">
        <v>3457</v>
      </c>
      <c r="I392" s="360">
        <f t="shared" si="6"/>
        <v>12817</v>
      </c>
    </row>
    <row r="393" spans="1:9" x14ac:dyDescent="0.5">
      <c r="A393" s="280">
        <v>392</v>
      </c>
      <c r="B393" s="375">
        <v>220409</v>
      </c>
      <c r="C393" s="359" t="s">
        <v>616</v>
      </c>
      <c r="D393" s="359">
        <v>2489</v>
      </c>
      <c r="E393" s="360">
        <v>75</v>
      </c>
      <c r="F393" s="360">
        <v>3982</v>
      </c>
      <c r="G393" s="360">
        <v>3279</v>
      </c>
      <c r="H393" s="360">
        <v>3728</v>
      </c>
      <c r="I393" s="360">
        <f t="shared" si="6"/>
        <v>13553</v>
      </c>
    </row>
    <row r="394" spans="1:9" x14ac:dyDescent="0.5">
      <c r="A394" s="280">
        <v>393</v>
      </c>
      <c r="B394" s="375">
        <v>220418</v>
      </c>
      <c r="C394" s="359" t="s">
        <v>617</v>
      </c>
      <c r="D394" s="359">
        <v>3325</v>
      </c>
      <c r="E394" s="360">
        <v>2108</v>
      </c>
      <c r="F394" s="360">
        <v>4325</v>
      </c>
      <c r="G394" s="360">
        <v>3205</v>
      </c>
      <c r="H394" s="360">
        <v>3536</v>
      </c>
      <c r="I394" s="360">
        <f t="shared" si="6"/>
        <v>16499</v>
      </c>
    </row>
    <row r="395" spans="1:9" x14ac:dyDescent="0.5">
      <c r="A395" s="280">
        <v>394</v>
      </c>
      <c r="B395" s="375">
        <v>220423</v>
      </c>
      <c r="C395" s="359" t="s">
        <v>618</v>
      </c>
      <c r="D395" s="359">
        <v>3079</v>
      </c>
      <c r="E395" s="360">
        <v>75</v>
      </c>
      <c r="F395" s="360">
        <v>4345</v>
      </c>
      <c r="G395" s="360">
        <v>3998</v>
      </c>
      <c r="H395" s="360">
        <v>4191</v>
      </c>
      <c r="I395" s="360">
        <f t="shared" si="6"/>
        <v>15688</v>
      </c>
    </row>
    <row r="396" spans="1:9" x14ac:dyDescent="0.5">
      <c r="A396" s="280">
        <v>395</v>
      </c>
      <c r="B396" s="375">
        <v>220425</v>
      </c>
      <c r="C396" s="359" t="s">
        <v>619</v>
      </c>
      <c r="D396" s="359">
        <v>3360</v>
      </c>
      <c r="E396" s="360">
        <v>2201</v>
      </c>
      <c r="F396" s="360">
        <v>4501</v>
      </c>
      <c r="G396" s="360">
        <v>2959</v>
      </c>
      <c r="H396" s="360">
        <v>2994</v>
      </c>
      <c r="I396" s="360">
        <f t="shared" si="6"/>
        <v>16015</v>
      </c>
    </row>
    <row r="397" spans="1:9" x14ac:dyDescent="0.5">
      <c r="A397" s="280">
        <v>396</v>
      </c>
      <c r="B397" s="375">
        <v>220426</v>
      </c>
      <c r="C397" s="359" t="s">
        <v>619</v>
      </c>
      <c r="D397" s="359">
        <v>3252</v>
      </c>
      <c r="E397" s="360">
        <v>75</v>
      </c>
      <c r="F397" s="360">
        <v>4551</v>
      </c>
      <c r="G397" s="360">
        <v>3844</v>
      </c>
      <c r="H397" s="360">
        <v>3985</v>
      </c>
      <c r="I397" s="360">
        <f t="shared" si="6"/>
        <v>15707</v>
      </c>
    </row>
    <row r="398" spans="1:9" x14ac:dyDescent="0.5">
      <c r="A398" s="280">
        <v>397</v>
      </c>
      <c r="B398" s="375">
        <v>220428</v>
      </c>
      <c r="C398" s="359" t="s">
        <v>620</v>
      </c>
      <c r="D398" s="359">
        <v>3276</v>
      </c>
      <c r="E398" s="360">
        <v>75</v>
      </c>
      <c r="F398" s="360">
        <v>4946</v>
      </c>
      <c r="G398" s="360">
        <v>4096</v>
      </c>
      <c r="H398" s="360">
        <v>2835</v>
      </c>
      <c r="I398" s="360">
        <f t="shared" si="6"/>
        <v>15228</v>
      </c>
    </row>
    <row r="399" spans="1:9" x14ac:dyDescent="0.5">
      <c r="A399" s="280">
        <v>398</v>
      </c>
      <c r="B399" s="375">
        <v>220429</v>
      </c>
      <c r="C399" s="359" t="s">
        <v>621</v>
      </c>
      <c r="D399" s="359">
        <v>2505</v>
      </c>
      <c r="E399" s="360">
        <v>75</v>
      </c>
      <c r="F399" s="360">
        <v>4629</v>
      </c>
      <c r="G399" s="360">
        <v>3751</v>
      </c>
      <c r="H399" s="360">
        <v>2880</v>
      </c>
      <c r="I399" s="360">
        <f t="shared" si="6"/>
        <v>13840</v>
      </c>
    </row>
    <row r="400" spans="1:9" x14ac:dyDescent="0.5">
      <c r="A400" s="280">
        <v>399</v>
      </c>
      <c r="B400" s="375">
        <v>220431</v>
      </c>
      <c r="C400" s="359" t="s">
        <v>623</v>
      </c>
      <c r="D400" s="359">
        <v>2582</v>
      </c>
      <c r="E400" s="360">
        <v>75</v>
      </c>
      <c r="F400" s="360">
        <v>4655</v>
      </c>
      <c r="G400" s="360">
        <v>3488</v>
      </c>
      <c r="H400" s="360">
        <v>2396</v>
      </c>
      <c r="I400" s="360">
        <f t="shared" si="6"/>
        <v>13196</v>
      </c>
    </row>
    <row r="401" spans="1:9" x14ac:dyDescent="0.5">
      <c r="A401" s="280">
        <v>400</v>
      </c>
      <c r="B401" s="375">
        <v>220433</v>
      </c>
      <c r="C401" s="359" t="s">
        <v>624</v>
      </c>
      <c r="D401" s="359">
        <v>3731</v>
      </c>
      <c r="E401" s="360">
        <v>75</v>
      </c>
      <c r="F401" s="360">
        <v>4630</v>
      </c>
      <c r="G401" s="360">
        <v>4355</v>
      </c>
      <c r="H401" s="360">
        <v>2753</v>
      </c>
      <c r="I401" s="360">
        <f t="shared" si="6"/>
        <v>15544</v>
      </c>
    </row>
    <row r="402" spans="1:9" x14ac:dyDescent="0.5">
      <c r="A402" s="280">
        <v>401</v>
      </c>
      <c r="B402" s="375">
        <v>220442</v>
      </c>
      <c r="C402" s="359" t="s">
        <v>625</v>
      </c>
      <c r="D402" s="359">
        <v>3265</v>
      </c>
      <c r="E402" s="360">
        <v>75</v>
      </c>
      <c r="F402" s="360">
        <v>5132</v>
      </c>
      <c r="G402" s="360">
        <v>4540</v>
      </c>
      <c r="H402" s="360">
        <v>4282</v>
      </c>
      <c r="I402" s="360">
        <f t="shared" si="6"/>
        <v>17294</v>
      </c>
    </row>
    <row r="403" spans="1:9" x14ac:dyDescent="0.5">
      <c r="A403" s="280">
        <v>402</v>
      </c>
      <c r="B403" s="375">
        <v>220449</v>
      </c>
      <c r="C403" s="359" t="s">
        <v>626</v>
      </c>
      <c r="D403" s="359">
        <v>2787</v>
      </c>
      <c r="E403" s="360">
        <v>75</v>
      </c>
      <c r="F403" s="360">
        <v>4190</v>
      </c>
      <c r="G403" s="360">
        <v>3938</v>
      </c>
      <c r="H403" s="360">
        <v>3882</v>
      </c>
      <c r="I403" s="360">
        <f t="shared" si="6"/>
        <v>14872</v>
      </c>
    </row>
    <row r="404" spans="1:9" x14ac:dyDescent="0.5">
      <c r="A404" s="280">
        <v>403</v>
      </c>
      <c r="B404" s="375">
        <v>220454</v>
      </c>
      <c r="C404" s="359" t="s">
        <v>627</v>
      </c>
      <c r="D404" s="359">
        <v>2414</v>
      </c>
      <c r="E404" s="360">
        <v>131</v>
      </c>
      <c r="F404" s="360">
        <v>4698</v>
      </c>
      <c r="G404" s="360">
        <v>3596</v>
      </c>
      <c r="H404" s="360">
        <v>3092</v>
      </c>
      <c r="I404" s="360">
        <f t="shared" si="6"/>
        <v>13931</v>
      </c>
    </row>
    <row r="405" spans="1:9" x14ac:dyDescent="0.5">
      <c r="A405" s="280">
        <v>404</v>
      </c>
      <c r="B405" s="375">
        <v>220461</v>
      </c>
      <c r="C405" s="359" t="s">
        <v>628</v>
      </c>
      <c r="D405" s="359">
        <v>3034</v>
      </c>
      <c r="E405" s="360">
        <v>75</v>
      </c>
      <c r="F405" s="360">
        <v>4522</v>
      </c>
      <c r="G405" s="360">
        <v>3748</v>
      </c>
      <c r="H405" s="360">
        <v>2735</v>
      </c>
      <c r="I405" s="360">
        <f t="shared" si="6"/>
        <v>14114</v>
      </c>
    </row>
    <row r="406" spans="1:9" x14ac:dyDescent="0.5">
      <c r="A406" s="280">
        <v>405</v>
      </c>
      <c r="B406" s="375">
        <v>220462</v>
      </c>
      <c r="C406" s="359" t="s">
        <v>629</v>
      </c>
      <c r="D406" s="359">
        <v>4832</v>
      </c>
      <c r="E406" s="360">
        <v>2325</v>
      </c>
      <c r="F406" s="360">
        <v>5433</v>
      </c>
      <c r="G406" s="360">
        <v>4282</v>
      </c>
      <c r="H406" s="360">
        <v>3484</v>
      </c>
      <c r="I406" s="360">
        <f t="shared" si="6"/>
        <v>20356</v>
      </c>
    </row>
    <row r="407" spans="1:9" x14ac:dyDescent="0.5">
      <c r="A407" s="280">
        <v>406</v>
      </c>
      <c r="B407" s="375">
        <v>220470</v>
      </c>
      <c r="C407" s="359" t="s">
        <v>630</v>
      </c>
      <c r="D407" s="359">
        <v>3130</v>
      </c>
      <c r="E407" s="360">
        <v>75</v>
      </c>
      <c r="F407" s="360">
        <v>4656</v>
      </c>
      <c r="G407" s="360">
        <v>3580</v>
      </c>
      <c r="H407" s="360">
        <v>3839</v>
      </c>
      <c r="I407" s="360">
        <f t="shared" si="6"/>
        <v>15280</v>
      </c>
    </row>
    <row r="408" spans="1:9" x14ac:dyDescent="0.5">
      <c r="A408" s="280">
        <v>407</v>
      </c>
      <c r="B408" s="375">
        <v>220472</v>
      </c>
      <c r="C408" s="359" t="s">
        <v>631</v>
      </c>
      <c r="D408" s="359">
        <v>3364</v>
      </c>
      <c r="E408" s="360">
        <v>75</v>
      </c>
      <c r="F408" s="360">
        <v>4447</v>
      </c>
      <c r="G408" s="360">
        <v>3432</v>
      </c>
      <c r="H408" s="360">
        <v>2913</v>
      </c>
      <c r="I408" s="360">
        <f t="shared" si="6"/>
        <v>14231</v>
      </c>
    </row>
    <row r="409" spans="1:9" x14ac:dyDescent="0.5">
      <c r="A409" s="280">
        <v>408</v>
      </c>
      <c r="B409" s="375">
        <v>220475</v>
      </c>
      <c r="C409" s="359" t="s">
        <v>632</v>
      </c>
      <c r="D409" s="359">
        <v>2146</v>
      </c>
      <c r="E409" s="360">
        <v>75</v>
      </c>
      <c r="F409" s="360">
        <v>4187</v>
      </c>
      <c r="G409" s="360">
        <v>3352</v>
      </c>
      <c r="H409" s="360">
        <v>2130</v>
      </c>
      <c r="I409" s="360">
        <f t="shared" si="6"/>
        <v>11890</v>
      </c>
    </row>
    <row r="410" spans="1:9" x14ac:dyDescent="0.5">
      <c r="A410" s="280">
        <v>409</v>
      </c>
      <c r="B410" s="375">
        <v>220481</v>
      </c>
      <c r="C410" s="359" t="s">
        <v>633</v>
      </c>
      <c r="D410" s="359">
        <v>2823</v>
      </c>
      <c r="E410" s="360">
        <v>75</v>
      </c>
      <c r="F410" s="360">
        <v>4921</v>
      </c>
      <c r="G410" s="360">
        <v>2303</v>
      </c>
      <c r="H410" s="360">
        <v>4224</v>
      </c>
      <c r="I410" s="360">
        <f t="shared" si="6"/>
        <v>14346</v>
      </c>
    </row>
    <row r="411" spans="1:9" x14ac:dyDescent="0.5">
      <c r="A411" s="280">
        <v>410</v>
      </c>
      <c r="B411" s="375">
        <v>220485</v>
      </c>
      <c r="C411" s="359" t="s">
        <v>634</v>
      </c>
      <c r="D411" s="359">
        <v>3173</v>
      </c>
      <c r="E411" s="360">
        <v>75</v>
      </c>
      <c r="F411" s="360">
        <v>4125</v>
      </c>
      <c r="G411" s="360">
        <v>3529</v>
      </c>
      <c r="H411" s="360">
        <v>3051</v>
      </c>
      <c r="I411" s="360">
        <f t="shared" si="6"/>
        <v>13953</v>
      </c>
    </row>
    <row r="412" spans="1:9" x14ac:dyDescent="0.5">
      <c r="A412" s="280">
        <v>411</v>
      </c>
      <c r="B412" s="375">
        <v>220488</v>
      </c>
      <c r="C412" s="359" t="s">
        <v>635</v>
      </c>
      <c r="D412" s="359">
        <v>3320</v>
      </c>
      <c r="E412" s="360">
        <v>2164</v>
      </c>
      <c r="F412" s="360">
        <v>4735</v>
      </c>
      <c r="G412" s="360">
        <v>3799</v>
      </c>
      <c r="H412" s="360">
        <v>3904</v>
      </c>
      <c r="I412" s="360">
        <f t="shared" si="6"/>
        <v>17922</v>
      </c>
    </row>
    <row r="413" spans="1:9" x14ac:dyDescent="0.5">
      <c r="A413" s="280">
        <v>412</v>
      </c>
      <c r="B413" s="375">
        <v>220491</v>
      </c>
      <c r="C413" s="359" t="s">
        <v>636</v>
      </c>
      <c r="D413" s="359">
        <v>3709</v>
      </c>
      <c r="E413" s="360">
        <v>203</v>
      </c>
      <c r="F413" s="360">
        <v>5549</v>
      </c>
      <c r="G413" s="360">
        <v>4619</v>
      </c>
      <c r="H413" s="360">
        <v>5135</v>
      </c>
      <c r="I413" s="360">
        <f t="shared" si="6"/>
        <v>19215</v>
      </c>
    </row>
    <row r="414" spans="1:9" x14ac:dyDescent="0.5">
      <c r="A414" s="280">
        <v>413</v>
      </c>
      <c r="B414" s="375">
        <v>220493</v>
      </c>
      <c r="C414" s="359" t="s">
        <v>637</v>
      </c>
      <c r="D414" s="359">
        <v>3005</v>
      </c>
      <c r="E414" s="360">
        <v>75</v>
      </c>
      <c r="F414" s="360">
        <v>4268</v>
      </c>
      <c r="G414" s="360">
        <v>3769</v>
      </c>
      <c r="H414" s="360">
        <v>3217</v>
      </c>
      <c r="I414" s="360">
        <f t="shared" si="6"/>
        <v>14334</v>
      </c>
    </row>
    <row r="415" spans="1:9" x14ac:dyDescent="0.5">
      <c r="A415" s="280">
        <v>414</v>
      </c>
      <c r="B415" s="375">
        <v>220495</v>
      </c>
      <c r="C415" s="359" t="s">
        <v>638</v>
      </c>
      <c r="D415" s="359">
        <v>3193</v>
      </c>
      <c r="E415" s="360">
        <v>75</v>
      </c>
      <c r="F415" s="360">
        <v>4830</v>
      </c>
      <c r="G415" s="360">
        <v>3602</v>
      </c>
      <c r="H415" s="360">
        <v>2763</v>
      </c>
      <c r="I415" s="360">
        <f t="shared" si="6"/>
        <v>14463</v>
      </c>
    </row>
    <row r="416" spans="1:9" x14ac:dyDescent="0.5">
      <c r="A416" s="280">
        <v>415</v>
      </c>
      <c r="B416" s="375">
        <v>220502</v>
      </c>
      <c r="C416" s="359" t="s">
        <v>639</v>
      </c>
      <c r="D416" s="359">
        <v>3192</v>
      </c>
      <c r="E416" s="360">
        <v>75</v>
      </c>
      <c r="F416" s="360">
        <v>3871</v>
      </c>
      <c r="G416" s="360">
        <v>3386</v>
      </c>
      <c r="H416" s="360">
        <v>4380</v>
      </c>
      <c r="I416" s="360">
        <f t="shared" si="6"/>
        <v>14904</v>
      </c>
    </row>
    <row r="417" spans="1:9" x14ac:dyDescent="0.5">
      <c r="A417" s="280">
        <v>416</v>
      </c>
      <c r="B417" s="375">
        <v>220503</v>
      </c>
      <c r="C417" s="359" t="s">
        <v>641</v>
      </c>
      <c r="D417" s="359">
        <v>2865</v>
      </c>
      <c r="E417" s="360">
        <v>457</v>
      </c>
      <c r="F417" s="360">
        <v>4823</v>
      </c>
      <c r="G417" s="360">
        <v>3679</v>
      </c>
      <c r="H417" s="360">
        <v>4172</v>
      </c>
      <c r="I417" s="360">
        <f t="shared" si="6"/>
        <v>15996</v>
      </c>
    </row>
    <row r="418" spans="1:9" x14ac:dyDescent="0.5">
      <c r="A418" s="280">
        <v>417</v>
      </c>
      <c r="B418" s="375">
        <v>220504</v>
      </c>
      <c r="C418" s="359" t="s">
        <v>642</v>
      </c>
      <c r="D418" s="359">
        <v>2619</v>
      </c>
      <c r="E418" s="360">
        <v>75</v>
      </c>
      <c r="F418" s="360">
        <v>3855</v>
      </c>
      <c r="G418" s="360">
        <v>3227</v>
      </c>
      <c r="H418" s="360">
        <v>2514</v>
      </c>
      <c r="I418" s="360">
        <f t="shared" si="6"/>
        <v>12290</v>
      </c>
    </row>
    <row r="419" spans="1:9" x14ac:dyDescent="0.5">
      <c r="A419" s="280">
        <v>418</v>
      </c>
      <c r="B419" s="375">
        <v>220513</v>
      </c>
      <c r="C419" s="359" t="s">
        <v>643</v>
      </c>
      <c r="D419" s="359">
        <v>3623</v>
      </c>
      <c r="E419" s="360">
        <v>75</v>
      </c>
      <c r="F419" s="360">
        <v>5980</v>
      </c>
      <c r="G419" s="360">
        <v>4368</v>
      </c>
      <c r="H419" s="360">
        <v>3218</v>
      </c>
      <c r="I419" s="360">
        <f t="shared" si="6"/>
        <v>17264</v>
      </c>
    </row>
    <row r="420" spans="1:9" x14ac:dyDescent="0.5">
      <c r="A420" s="280">
        <v>419</v>
      </c>
      <c r="B420" s="375">
        <v>220519</v>
      </c>
      <c r="C420" s="359" t="s">
        <v>644</v>
      </c>
      <c r="D420" s="359">
        <v>2174</v>
      </c>
      <c r="E420" s="360">
        <v>330</v>
      </c>
      <c r="F420" s="360">
        <v>4157</v>
      </c>
      <c r="G420" s="360">
        <v>3388</v>
      </c>
      <c r="H420" s="360">
        <v>3657</v>
      </c>
      <c r="I420" s="360">
        <f t="shared" si="6"/>
        <v>13706</v>
      </c>
    </row>
    <row r="421" spans="1:9" x14ac:dyDescent="0.5">
      <c r="A421" s="280">
        <v>420</v>
      </c>
      <c r="B421" s="375">
        <v>220520</v>
      </c>
      <c r="C421" s="359" t="s">
        <v>855</v>
      </c>
      <c r="D421" s="359">
        <v>2862</v>
      </c>
      <c r="E421" s="360">
        <v>2108</v>
      </c>
      <c r="F421" s="360">
        <v>0</v>
      </c>
      <c r="G421" s="360">
        <v>0</v>
      </c>
      <c r="H421" s="360">
        <v>0</v>
      </c>
      <c r="I421" s="360">
        <f t="shared" si="6"/>
        <v>4970</v>
      </c>
    </row>
    <row r="422" spans="1:9" x14ac:dyDescent="0.5">
      <c r="A422" s="280">
        <v>421</v>
      </c>
      <c r="B422" s="375">
        <v>220522</v>
      </c>
      <c r="C422" s="359" t="s">
        <v>645</v>
      </c>
      <c r="D422" s="359">
        <v>2406</v>
      </c>
      <c r="E422" s="360">
        <v>75</v>
      </c>
      <c r="F422" s="360">
        <v>4064</v>
      </c>
      <c r="G422" s="360">
        <v>3225</v>
      </c>
      <c r="H422" s="360">
        <v>3452</v>
      </c>
      <c r="I422" s="360">
        <f t="shared" si="6"/>
        <v>13222</v>
      </c>
    </row>
    <row r="423" spans="1:9" x14ac:dyDescent="0.5">
      <c r="A423" s="280">
        <v>422</v>
      </c>
      <c r="B423" s="375">
        <v>220538</v>
      </c>
      <c r="C423" s="359" t="s">
        <v>646</v>
      </c>
      <c r="D423" s="359">
        <v>4179</v>
      </c>
      <c r="E423" s="360">
        <v>197</v>
      </c>
      <c r="F423" s="360">
        <v>5196</v>
      </c>
      <c r="G423" s="360">
        <v>4662</v>
      </c>
      <c r="H423" s="360">
        <v>3456</v>
      </c>
      <c r="I423" s="360">
        <f t="shared" si="6"/>
        <v>17690</v>
      </c>
    </row>
    <row r="424" spans="1:9" x14ac:dyDescent="0.5">
      <c r="A424" s="280">
        <v>423</v>
      </c>
      <c r="B424" s="375">
        <v>220542</v>
      </c>
      <c r="C424" s="359" t="s">
        <v>647</v>
      </c>
      <c r="D424" s="359">
        <v>2520</v>
      </c>
      <c r="E424" s="360">
        <v>75</v>
      </c>
      <c r="F424" s="360">
        <v>4084</v>
      </c>
      <c r="G424" s="360">
        <v>3535</v>
      </c>
      <c r="H424" s="360">
        <v>3869</v>
      </c>
      <c r="I424" s="360">
        <f t="shared" si="6"/>
        <v>14083</v>
      </c>
    </row>
    <row r="425" spans="1:9" x14ac:dyDescent="0.5">
      <c r="A425" s="280">
        <v>424</v>
      </c>
      <c r="B425" s="375">
        <v>220548</v>
      </c>
      <c r="C425" s="359" t="s">
        <v>648</v>
      </c>
      <c r="D425" s="359">
        <v>3327</v>
      </c>
      <c r="E425" s="360">
        <v>330</v>
      </c>
      <c r="F425" s="360">
        <v>5037</v>
      </c>
      <c r="G425" s="360">
        <v>3612</v>
      </c>
      <c r="H425" s="360">
        <v>4767</v>
      </c>
      <c r="I425" s="360">
        <f t="shared" si="6"/>
        <v>17073</v>
      </c>
    </row>
    <row r="426" spans="1:9" x14ac:dyDescent="0.5">
      <c r="A426" s="280">
        <v>425</v>
      </c>
      <c r="B426" s="375">
        <v>220556</v>
      </c>
      <c r="C426" s="359" t="s">
        <v>649</v>
      </c>
      <c r="D426" s="359">
        <v>3680</v>
      </c>
      <c r="E426" s="360">
        <v>502</v>
      </c>
      <c r="F426" s="360">
        <v>5427</v>
      </c>
      <c r="G426" s="360">
        <v>4429</v>
      </c>
      <c r="H426" s="360">
        <v>5054</v>
      </c>
      <c r="I426" s="360">
        <f t="shared" si="6"/>
        <v>19092</v>
      </c>
    </row>
    <row r="427" spans="1:9" x14ac:dyDescent="0.5">
      <c r="A427" s="280">
        <v>426</v>
      </c>
      <c r="B427" s="375">
        <v>220559</v>
      </c>
      <c r="C427" s="359" t="s">
        <v>651</v>
      </c>
      <c r="D427" s="359">
        <v>2474</v>
      </c>
      <c r="E427" s="360">
        <v>75</v>
      </c>
      <c r="F427" s="360">
        <v>4308</v>
      </c>
      <c r="G427" s="360">
        <v>3587</v>
      </c>
      <c r="H427" s="360">
        <v>2774</v>
      </c>
      <c r="I427" s="360">
        <f t="shared" si="6"/>
        <v>13218</v>
      </c>
    </row>
    <row r="428" spans="1:9" x14ac:dyDescent="0.5">
      <c r="A428" s="280">
        <v>427</v>
      </c>
      <c r="B428" s="375">
        <v>220569</v>
      </c>
      <c r="C428" s="359" t="s">
        <v>652</v>
      </c>
      <c r="D428" s="359">
        <v>3422</v>
      </c>
      <c r="E428" s="360">
        <v>91</v>
      </c>
      <c r="F428" s="360">
        <v>4599</v>
      </c>
      <c r="G428" s="360">
        <v>3818</v>
      </c>
      <c r="H428" s="360">
        <v>3834</v>
      </c>
      <c r="I428" s="360">
        <f t="shared" si="6"/>
        <v>15764</v>
      </c>
    </row>
    <row r="429" spans="1:9" x14ac:dyDescent="0.5">
      <c r="A429" s="280">
        <v>428</v>
      </c>
      <c r="B429" s="375">
        <v>220572</v>
      </c>
      <c r="C429" s="359" t="s">
        <v>653</v>
      </c>
      <c r="D429" s="359">
        <v>4414</v>
      </c>
      <c r="E429" s="360">
        <v>75</v>
      </c>
      <c r="F429" s="360">
        <v>5592</v>
      </c>
      <c r="G429" s="360">
        <v>4826</v>
      </c>
      <c r="H429" s="360">
        <v>3187</v>
      </c>
      <c r="I429" s="360">
        <f t="shared" si="6"/>
        <v>18094</v>
      </c>
    </row>
    <row r="430" spans="1:9" x14ac:dyDescent="0.5">
      <c r="A430" s="280">
        <v>429</v>
      </c>
      <c r="B430" s="375">
        <v>220574</v>
      </c>
      <c r="C430" s="359" t="s">
        <v>654</v>
      </c>
      <c r="D430" s="359">
        <v>2515</v>
      </c>
      <c r="E430" s="360">
        <v>75</v>
      </c>
      <c r="F430" s="360">
        <v>4019</v>
      </c>
      <c r="G430" s="360">
        <v>3265</v>
      </c>
      <c r="H430" s="360">
        <v>2529</v>
      </c>
      <c r="I430" s="360">
        <f t="shared" si="6"/>
        <v>12403</v>
      </c>
    </row>
    <row r="431" spans="1:9" x14ac:dyDescent="0.5">
      <c r="A431" s="280">
        <v>430</v>
      </c>
      <c r="B431" s="375">
        <v>220576</v>
      </c>
      <c r="C431" s="359" t="s">
        <v>655</v>
      </c>
      <c r="D431" s="359">
        <v>2263</v>
      </c>
      <c r="E431" s="360">
        <v>75</v>
      </c>
      <c r="F431" s="360">
        <v>4006</v>
      </c>
      <c r="G431" s="360">
        <v>3110</v>
      </c>
      <c r="H431" s="360">
        <v>3399</v>
      </c>
      <c r="I431" s="360">
        <f t="shared" si="6"/>
        <v>12853</v>
      </c>
    </row>
    <row r="432" spans="1:9" x14ac:dyDescent="0.5">
      <c r="A432" s="280">
        <v>431</v>
      </c>
      <c r="B432" s="375">
        <v>220586</v>
      </c>
      <c r="C432" s="359" t="s">
        <v>656</v>
      </c>
      <c r="D432" s="359">
        <v>2517</v>
      </c>
      <c r="E432" s="360">
        <v>75</v>
      </c>
      <c r="F432" s="360">
        <v>4581</v>
      </c>
      <c r="G432" s="360">
        <v>3528</v>
      </c>
      <c r="H432" s="360">
        <v>3711</v>
      </c>
      <c r="I432" s="360">
        <f t="shared" si="6"/>
        <v>14412</v>
      </c>
    </row>
    <row r="433" spans="1:9" x14ac:dyDescent="0.5">
      <c r="A433" s="280">
        <v>432</v>
      </c>
      <c r="B433" s="375">
        <v>220590</v>
      </c>
      <c r="C433" s="359" t="s">
        <v>657</v>
      </c>
      <c r="D433" s="359">
        <v>2775</v>
      </c>
      <c r="E433" s="360">
        <v>75</v>
      </c>
      <c r="F433" s="360">
        <v>4295</v>
      </c>
      <c r="G433" s="360">
        <v>3671</v>
      </c>
      <c r="H433" s="360">
        <v>4097</v>
      </c>
      <c r="I433" s="360">
        <f t="shared" si="6"/>
        <v>14913</v>
      </c>
    </row>
    <row r="434" spans="1:9" x14ac:dyDescent="0.5">
      <c r="A434" s="280">
        <v>433</v>
      </c>
      <c r="B434" s="375">
        <v>220594</v>
      </c>
      <c r="C434" s="359" t="s">
        <v>658</v>
      </c>
      <c r="D434" s="359">
        <v>3114</v>
      </c>
      <c r="E434" s="360">
        <v>2108</v>
      </c>
      <c r="F434" s="360">
        <v>4236</v>
      </c>
      <c r="G434" s="360">
        <v>3167</v>
      </c>
      <c r="H434" s="360">
        <v>2567</v>
      </c>
      <c r="I434" s="360">
        <f t="shared" si="6"/>
        <v>15192</v>
      </c>
    </row>
    <row r="435" spans="1:9" x14ac:dyDescent="0.5">
      <c r="A435" s="280">
        <v>434</v>
      </c>
      <c r="B435" s="375">
        <v>220596</v>
      </c>
      <c r="C435" s="359" t="s">
        <v>659</v>
      </c>
      <c r="D435" s="359">
        <v>3744</v>
      </c>
      <c r="E435" s="360">
        <v>75</v>
      </c>
      <c r="F435" s="360">
        <v>5005</v>
      </c>
      <c r="G435" s="360">
        <v>4153</v>
      </c>
      <c r="H435" s="360">
        <v>3071</v>
      </c>
      <c r="I435" s="360">
        <f t="shared" si="6"/>
        <v>16048</v>
      </c>
    </row>
    <row r="436" spans="1:9" x14ac:dyDescent="0.5">
      <c r="A436" s="280">
        <v>435</v>
      </c>
      <c r="B436" s="375">
        <v>220604</v>
      </c>
      <c r="C436" s="359" t="s">
        <v>660</v>
      </c>
      <c r="D436" s="359">
        <v>4344</v>
      </c>
      <c r="E436" s="360">
        <v>75</v>
      </c>
      <c r="F436" s="360">
        <v>4688</v>
      </c>
      <c r="G436" s="360">
        <v>4120</v>
      </c>
      <c r="H436" s="360">
        <v>4017</v>
      </c>
      <c r="I436" s="360">
        <f t="shared" si="6"/>
        <v>17244</v>
      </c>
    </row>
    <row r="437" spans="1:9" x14ac:dyDescent="0.5">
      <c r="A437" s="280">
        <v>436</v>
      </c>
      <c r="B437" s="375">
        <v>220608</v>
      </c>
      <c r="C437" s="359" t="s">
        <v>661</v>
      </c>
      <c r="D437" s="359">
        <v>3061</v>
      </c>
      <c r="E437" s="360">
        <v>75</v>
      </c>
      <c r="F437" s="360">
        <v>4494</v>
      </c>
      <c r="G437" s="360">
        <v>3578</v>
      </c>
      <c r="H437" s="360">
        <v>2669</v>
      </c>
      <c r="I437" s="360">
        <f t="shared" si="6"/>
        <v>13877</v>
      </c>
    </row>
    <row r="438" spans="1:9" x14ac:dyDescent="0.5">
      <c r="A438" s="280">
        <v>437</v>
      </c>
      <c r="B438" s="375">
        <v>220612</v>
      </c>
      <c r="C438" s="359" t="s">
        <v>662</v>
      </c>
      <c r="D438" s="359">
        <v>3608</v>
      </c>
      <c r="E438" s="360">
        <v>75</v>
      </c>
      <c r="F438" s="360">
        <v>5174</v>
      </c>
      <c r="G438" s="360">
        <v>4975</v>
      </c>
      <c r="H438" s="360">
        <v>3766</v>
      </c>
      <c r="I438" s="360">
        <f t="shared" si="6"/>
        <v>17598</v>
      </c>
    </row>
    <row r="439" spans="1:9" x14ac:dyDescent="0.5">
      <c r="A439" s="280">
        <v>438</v>
      </c>
      <c r="B439" s="375">
        <v>220615</v>
      </c>
      <c r="C439" s="359" t="s">
        <v>663</v>
      </c>
      <c r="D439" s="359">
        <v>3754</v>
      </c>
      <c r="E439" s="360">
        <v>2108</v>
      </c>
      <c r="F439" s="360">
        <v>5252</v>
      </c>
      <c r="G439" s="360">
        <v>4647</v>
      </c>
      <c r="H439" s="360">
        <v>2115</v>
      </c>
      <c r="I439" s="360">
        <f t="shared" si="6"/>
        <v>17876</v>
      </c>
    </row>
    <row r="440" spans="1:9" x14ac:dyDescent="0.5">
      <c r="A440" s="280">
        <v>439</v>
      </c>
      <c r="B440" s="375">
        <v>220620</v>
      </c>
      <c r="C440" s="359" t="s">
        <v>664</v>
      </c>
      <c r="D440" s="359">
        <v>4141</v>
      </c>
      <c r="E440" s="360">
        <v>75</v>
      </c>
      <c r="F440" s="360">
        <v>5126</v>
      </c>
      <c r="G440" s="360">
        <v>4797</v>
      </c>
      <c r="H440" s="360">
        <v>4580</v>
      </c>
      <c r="I440" s="360">
        <f t="shared" si="6"/>
        <v>18719</v>
      </c>
    </row>
    <row r="441" spans="1:9" x14ac:dyDescent="0.5">
      <c r="A441" s="280">
        <v>440</v>
      </c>
      <c r="B441" s="375">
        <v>220624</v>
      </c>
      <c r="C441" s="359" t="s">
        <v>665</v>
      </c>
      <c r="D441" s="359">
        <v>2903</v>
      </c>
      <c r="E441" s="360">
        <v>75</v>
      </c>
      <c r="F441" s="360">
        <v>2943</v>
      </c>
      <c r="G441" s="360">
        <v>3548</v>
      </c>
      <c r="H441" s="360">
        <v>2817</v>
      </c>
      <c r="I441" s="360">
        <f t="shared" si="6"/>
        <v>12286</v>
      </c>
    </row>
    <row r="442" spans="1:9" x14ac:dyDescent="0.5">
      <c r="A442" s="280">
        <v>441</v>
      </c>
      <c r="B442" s="375">
        <v>220625</v>
      </c>
      <c r="C442" s="359" t="s">
        <v>667</v>
      </c>
      <c r="D442" s="359">
        <v>3315</v>
      </c>
      <c r="E442" s="360">
        <v>75</v>
      </c>
      <c r="F442" s="360">
        <v>4330</v>
      </c>
      <c r="G442" s="360">
        <v>3852</v>
      </c>
      <c r="H442" s="360">
        <v>4181</v>
      </c>
      <c r="I442" s="360">
        <f t="shared" si="6"/>
        <v>15753</v>
      </c>
    </row>
    <row r="443" spans="1:9" x14ac:dyDescent="0.5">
      <c r="A443" s="280">
        <v>442</v>
      </c>
      <c r="B443" s="375">
        <v>220627</v>
      </c>
      <c r="C443" s="359" t="s">
        <v>668</v>
      </c>
      <c r="D443" s="359">
        <v>2920</v>
      </c>
      <c r="E443" s="360">
        <v>2108</v>
      </c>
      <c r="F443" s="360">
        <v>4131</v>
      </c>
      <c r="G443" s="360">
        <v>3071</v>
      </c>
      <c r="H443" s="360">
        <v>3384</v>
      </c>
      <c r="I443" s="360">
        <f t="shared" si="6"/>
        <v>15614</v>
      </c>
    </row>
    <row r="444" spans="1:9" x14ac:dyDescent="0.5">
      <c r="A444" s="280">
        <v>443</v>
      </c>
      <c r="B444" s="375">
        <v>220644</v>
      </c>
      <c r="C444" s="359" t="s">
        <v>669</v>
      </c>
      <c r="D444" s="359">
        <v>2862</v>
      </c>
      <c r="E444" s="360">
        <v>2108</v>
      </c>
      <c r="F444" s="360">
        <v>4199</v>
      </c>
      <c r="G444" s="360">
        <v>3071</v>
      </c>
      <c r="H444" s="360">
        <v>3429</v>
      </c>
      <c r="I444" s="360">
        <f t="shared" si="6"/>
        <v>15669</v>
      </c>
    </row>
    <row r="445" spans="1:9" x14ac:dyDescent="0.5">
      <c r="A445" s="280">
        <v>444</v>
      </c>
      <c r="B445" s="375">
        <v>220649</v>
      </c>
      <c r="C445" s="359" t="s">
        <v>670</v>
      </c>
      <c r="D445" s="359">
        <v>2601</v>
      </c>
      <c r="E445" s="360">
        <v>75</v>
      </c>
      <c r="F445" s="360">
        <v>4990</v>
      </c>
      <c r="G445" s="360">
        <v>3765</v>
      </c>
      <c r="H445" s="360">
        <v>3009</v>
      </c>
      <c r="I445" s="360">
        <f t="shared" si="6"/>
        <v>14440</v>
      </c>
    </row>
    <row r="446" spans="1:9" x14ac:dyDescent="0.5">
      <c r="A446" s="280">
        <v>445</v>
      </c>
      <c r="B446" s="375">
        <v>220651</v>
      </c>
      <c r="C446" s="359" t="s">
        <v>671</v>
      </c>
      <c r="D446" s="359">
        <v>3258</v>
      </c>
      <c r="E446" s="360">
        <v>224</v>
      </c>
      <c r="F446" s="360">
        <v>4427</v>
      </c>
      <c r="G446" s="360">
        <v>3742</v>
      </c>
      <c r="H446" s="360">
        <v>3776</v>
      </c>
      <c r="I446" s="360">
        <f t="shared" si="6"/>
        <v>15427</v>
      </c>
    </row>
    <row r="447" spans="1:9" x14ac:dyDescent="0.5">
      <c r="A447" s="280">
        <v>446</v>
      </c>
      <c r="B447" s="375">
        <v>220653</v>
      </c>
      <c r="C447" s="359" t="s">
        <v>672</v>
      </c>
      <c r="D447" s="359">
        <v>3128</v>
      </c>
      <c r="E447" s="360">
        <v>75</v>
      </c>
      <c r="F447" s="360">
        <v>4993</v>
      </c>
      <c r="G447" s="360">
        <v>4382</v>
      </c>
      <c r="H447" s="360">
        <v>2711</v>
      </c>
      <c r="I447" s="360">
        <f t="shared" si="6"/>
        <v>15289</v>
      </c>
    </row>
    <row r="448" spans="1:9" x14ac:dyDescent="0.5">
      <c r="A448" s="280">
        <v>447</v>
      </c>
      <c r="B448" s="375">
        <v>220655</v>
      </c>
      <c r="C448" s="359" t="s">
        <v>673</v>
      </c>
      <c r="D448" s="359">
        <v>3523</v>
      </c>
      <c r="E448" s="360">
        <v>75</v>
      </c>
      <c r="F448" s="360">
        <v>5170</v>
      </c>
      <c r="G448" s="360">
        <v>3586</v>
      </c>
      <c r="H448" s="360">
        <v>2751</v>
      </c>
      <c r="I448" s="360">
        <f t="shared" si="6"/>
        <v>15105</v>
      </c>
    </row>
    <row r="449" spans="1:9" x14ac:dyDescent="0.5">
      <c r="A449" s="280">
        <v>448</v>
      </c>
      <c r="B449" s="375">
        <v>220659</v>
      </c>
      <c r="C449" s="359" t="s">
        <v>674</v>
      </c>
      <c r="D449" s="359">
        <v>3149</v>
      </c>
      <c r="E449" s="360">
        <v>1053</v>
      </c>
      <c r="F449" s="360">
        <v>4978</v>
      </c>
      <c r="G449" s="360">
        <v>3881</v>
      </c>
      <c r="H449" s="360">
        <v>3261</v>
      </c>
      <c r="I449" s="360">
        <f t="shared" si="6"/>
        <v>16322</v>
      </c>
    </row>
    <row r="450" spans="1:9" x14ac:dyDescent="0.5">
      <c r="A450" s="280">
        <v>449</v>
      </c>
      <c r="B450" s="375">
        <v>220661</v>
      </c>
      <c r="C450" s="359" t="s">
        <v>675</v>
      </c>
      <c r="D450" s="359">
        <v>2578</v>
      </c>
      <c r="E450" s="360">
        <v>75</v>
      </c>
      <c r="F450" s="360">
        <v>4234</v>
      </c>
      <c r="G450" s="360">
        <v>3597</v>
      </c>
      <c r="H450" s="360">
        <v>1527</v>
      </c>
      <c r="I450" s="360">
        <f t="shared" si="6"/>
        <v>12011</v>
      </c>
    </row>
    <row r="451" spans="1:9" s="370" customFormat="1" x14ac:dyDescent="0.5">
      <c r="A451" s="366">
        <v>450</v>
      </c>
      <c r="B451" s="371">
        <v>220663</v>
      </c>
      <c r="C451" s="368" t="s">
        <v>676</v>
      </c>
      <c r="D451" s="368">
        <v>3312</v>
      </c>
      <c r="E451" s="369">
        <v>75</v>
      </c>
      <c r="F451" s="369">
        <v>5345</v>
      </c>
      <c r="G451" s="369">
        <v>4334</v>
      </c>
      <c r="H451" s="369">
        <v>2798</v>
      </c>
      <c r="I451" s="369">
        <f t="shared" ref="I451:I514" si="7">D451+E451+F451+G451+H451</f>
        <v>15864</v>
      </c>
    </row>
    <row r="452" spans="1:9" x14ac:dyDescent="0.5">
      <c r="A452" s="366">
        <v>451</v>
      </c>
      <c r="B452" s="371">
        <v>220667</v>
      </c>
      <c r="C452" s="368" t="s">
        <v>677</v>
      </c>
      <c r="D452" s="359">
        <v>2921</v>
      </c>
      <c r="E452" s="360">
        <v>75</v>
      </c>
      <c r="F452" s="360">
        <v>4643</v>
      </c>
      <c r="G452" s="360">
        <v>4032</v>
      </c>
      <c r="H452" s="360">
        <v>3066</v>
      </c>
      <c r="I452" s="360">
        <f t="shared" si="7"/>
        <v>14737</v>
      </c>
    </row>
    <row r="453" spans="1:9" x14ac:dyDescent="0.5">
      <c r="A453" s="280">
        <v>452</v>
      </c>
      <c r="B453" s="375">
        <v>220670</v>
      </c>
      <c r="C453" s="359" t="s">
        <v>678</v>
      </c>
      <c r="D453" s="359">
        <v>3280</v>
      </c>
      <c r="E453" s="360">
        <v>75</v>
      </c>
      <c r="F453" s="360">
        <v>4848</v>
      </c>
      <c r="G453" s="360">
        <v>4285</v>
      </c>
      <c r="H453" s="360">
        <v>4624</v>
      </c>
      <c r="I453" s="360">
        <f t="shared" si="7"/>
        <v>17112</v>
      </c>
    </row>
    <row r="454" spans="1:9" x14ac:dyDescent="0.5">
      <c r="A454" s="280">
        <v>453</v>
      </c>
      <c r="B454" s="375">
        <v>220676</v>
      </c>
      <c r="C454" s="359" t="s">
        <v>679</v>
      </c>
      <c r="D454" s="359">
        <v>2699</v>
      </c>
      <c r="E454" s="360">
        <v>75</v>
      </c>
      <c r="F454" s="360">
        <v>2960</v>
      </c>
      <c r="G454" s="360">
        <v>3630</v>
      </c>
      <c r="H454" s="360">
        <v>2591</v>
      </c>
      <c r="I454" s="360">
        <f t="shared" si="7"/>
        <v>11955</v>
      </c>
    </row>
    <row r="455" spans="1:9" x14ac:dyDescent="0.5">
      <c r="A455" s="280">
        <v>454</v>
      </c>
      <c r="B455" s="375">
        <v>220677</v>
      </c>
      <c r="C455" s="359" t="s">
        <v>680</v>
      </c>
      <c r="D455" s="359">
        <v>2913</v>
      </c>
      <c r="E455" s="360">
        <v>203</v>
      </c>
      <c r="F455" s="360">
        <v>4782</v>
      </c>
      <c r="G455" s="360">
        <v>3893</v>
      </c>
      <c r="H455" s="360">
        <v>3832</v>
      </c>
      <c r="I455" s="360">
        <f t="shared" si="7"/>
        <v>15623</v>
      </c>
    </row>
    <row r="456" spans="1:9" x14ac:dyDescent="0.5">
      <c r="A456" s="280">
        <v>455</v>
      </c>
      <c r="B456" s="375">
        <v>220678</v>
      </c>
      <c r="C456" s="359" t="s">
        <v>681</v>
      </c>
      <c r="D456" s="359">
        <v>4802</v>
      </c>
      <c r="E456" s="360">
        <v>2108</v>
      </c>
      <c r="F456" s="360">
        <v>5426</v>
      </c>
      <c r="G456" s="360">
        <v>5841</v>
      </c>
      <c r="H456" s="360">
        <v>3856</v>
      </c>
      <c r="I456" s="360">
        <f t="shared" si="7"/>
        <v>22033</v>
      </c>
    </row>
    <row r="457" spans="1:9" x14ac:dyDescent="0.5">
      <c r="A457" s="280">
        <v>456</v>
      </c>
      <c r="B457" s="375">
        <v>220686</v>
      </c>
      <c r="C457" s="359" t="s">
        <v>682</v>
      </c>
      <c r="D457" s="359">
        <v>3172</v>
      </c>
      <c r="E457" s="360">
        <v>2108</v>
      </c>
      <c r="F457" s="360">
        <v>4815</v>
      </c>
      <c r="G457" s="360">
        <v>3188</v>
      </c>
      <c r="H457" s="360">
        <v>2648</v>
      </c>
      <c r="I457" s="360">
        <f t="shared" si="7"/>
        <v>15931</v>
      </c>
    </row>
    <row r="458" spans="1:9" x14ac:dyDescent="0.5">
      <c r="A458" s="280">
        <v>457</v>
      </c>
      <c r="B458" s="375">
        <v>220705</v>
      </c>
      <c r="C458" s="359" t="s">
        <v>683</v>
      </c>
      <c r="D458" s="359">
        <v>3534</v>
      </c>
      <c r="E458" s="360">
        <v>75</v>
      </c>
      <c r="F458" s="360">
        <v>4267</v>
      </c>
      <c r="G458" s="360">
        <v>4029</v>
      </c>
      <c r="H458" s="360">
        <v>3052</v>
      </c>
      <c r="I458" s="360">
        <f t="shared" si="7"/>
        <v>14957</v>
      </c>
    </row>
    <row r="459" spans="1:9" x14ac:dyDescent="0.5">
      <c r="A459" s="280">
        <v>458</v>
      </c>
      <c r="B459" s="375">
        <v>220707</v>
      </c>
      <c r="C459" s="359" t="s">
        <v>684</v>
      </c>
      <c r="D459" s="359">
        <v>3156</v>
      </c>
      <c r="E459" s="360">
        <v>2108</v>
      </c>
      <c r="F459" s="360">
        <v>4810</v>
      </c>
      <c r="G459" s="360">
        <v>3403</v>
      </c>
      <c r="H459" s="360">
        <v>3786</v>
      </c>
      <c r="I459" s="360">
        <f t="shared" si="7"/>
        <v>17263</v>
      </c>
    </row>
    <row r="460" spans="1:9" x14ac:dyDescent="0.5">
      <c r="A460" s="280">
        <v>459</v>
      </c>
      <c r="B460" s="375">
        <v>220710</v>
      </c>
      <c r="C460" s="359" t="s">
        <v>685</v>
      </c>
      <c r="D460" s="359">
        <v>3346</v>
      </c>
      <c r="E460" s="360">
        <v>473</v>
      </c>
      <c r="F460" s="360">
        <v>4410</v>
      </c>
      <c r="G460" s="360">
        <v>3605</v>
      </c>
      <c r="H460" s="360">
        <v>3032</v>
      </c>
      <c r="I460" s="360">
        <f t="shared" si="7"/>
        <v>14866</v>
      </c>
    </row>
    <row r="461" spans="1:9" x14ac:dyDescent="0.5">
      <c r="A461" s="280">
        <v>460</v>
      </c>
      <c r="B461" s="375">
        <v>220718</v>
      </c>
      <c r="C461" s="359" t="s">
        <v>686</v>
      </c>
      <c r="D461" s="359">
        <v>2471</v>
      </c>
      <c r="E461" s="360">
        <v>75</v>
      </c>
      <c r="F461" s="360">
        <v>4512</v>
      </c>
      <c r="G461" s="360">
        <v>3752</v>
      </c>
      <c r="H461" s="360">
        <v>3455</v>
      </c>
      <c r="I461" s="360">
        <f t="shared" si="7"/>
        <v>14265</v>
      </c>
    </row>
    <row r="462" spans="1:9" x14ac:dyDescent="0.5">
      <c r="A462" s="280">
        <v>461</v>
      </c>
      <c r="B462" s="375">
        <v>220725</v>
      </c>
      <c r="C462" s="359" t="s">
        <v>687</v>
      </c>
      <c r="D462" s="359">
        <v>4278</v>
      </c>
      <c r="E462" s="360">
        <v>2108</v>
      </c>
      <c r="F462" s="360">
        <v>5316</v>
      </c>
      <c r="G462" s="360">
        <v>4600</v>
      </c>
      <c r="H462" s="360">
        <v>3207</v>
      </c>
      <c r="I462" s="360">
        <f t="shared" si="7"/>
        <v>19509</v>
      </c>
    </row>
    <row r="463" spans="1:9" x14ac:dyDescent="0.5">
      <c r="A463" s="280">
        <v>462</v>
      </c>
      <c r="B463" s="375">
        <v>220729</v>
      </c>
      <c r="C463" s="359" t="s">
        <v>688</v>
      </c>
      <c r="D463" s="359">
        <v>2896</v>
      </c>
      <c r="E463" s="360">
        <v>75</v>
      </c>
      <c r="F463" s="360">
        <v>3931</v>
      </c>
      <c r="G463" s="360">
        <v>3554</v>
      </c>
      <c r="H463" s="360">
        <v>2979</v>
      </c>
      <c r="I463" s="360">
        <f t="shared" si="7"/>
        <v>13435</v>
      </c>
    </row>
    <row r="464" spans="1:9" x14ac:dyDescent="0.5">
      <c r="A464" s="280">
        <v>463</v>
      </c>
      <c r="B464" s="375">
        <v>220735</v>
      </c>
      <c r="C464" s="359" t="s">
        <v>689</v>
      </c>
      <c r="D464" s="359">
        <v>3008</v>
      </c>
      <c r="E464" s="360">
        <v>75</v>
      </c>
      <c r="F464" s="360">
        <v>4382</v>
      </c>
      <c r="G464" s="360">
        <v>3634</v>
      </c>
      <c r="H464" s="360">
        <v>2937</v>
      </c>
      <c r="I464" s="360">
        <f t="shared" si="7"/>
        <v>14036</v>
      </c>
    </row>
    <row r="465" spans="1:9" x14ac:dyDescent="0.5">
      <c r="A465" s="280">
        <v>464</v>
      </c>
      <c r="B465" s="375">
        <v>220738</v>
      </c>
      <c r="C465" s="359" t="s">
        <v>690</v>
      </c>
      <c r="D465" s="359">
        <v>3221</v>
      </c>
      <c r="E465" s="360">
        <v>75</v>
      </c>
      <c r="F465" s="360">
        <v>3842</v>
      </c>
      <c r="G465" s="360">
        <v>4061</v>
      </c>
      <c r="H465" s="360">
        <v>4640</v>
      </c>
      <c r="I465" s="360">
        <f t="shared" si="7"/>
        <v>15839</v>
      </c>
    </row>
    <row r="466" spans="1:9" x14ac:dyDescent="0.5">
      <c r="A466" s="280">
        <v>465</v>
      </c>
      <c r="B466" s="375">
        <v>220739</v>
      </c>
      <c r="C466" s="359" t="s">
        <v>691</v>
      </c>
      <c r="D466" s="359">
        <v>2537</v>
      </c>
      <c r="E466" s="360">
        <v>75</v>
      </c>
      <c r="F466" s="360">
        <v>4312</v>
      </c>
      <c r="G466" s="360">
        <v>3275</v>
      </c>
      <c r="H466" s="360">
        <v>2542</v>
      </c>
      <c r="I466" s="360">
        <f t="shared" si="7"/>
        <v>12741</v>
      </c>
    </row>
    <row r="467" spans="1:9" x14ac:dyDescent="0.5">
      <c r="A467" s="280">
        <v>466</v>
      </c>
      <c r="B467" s="375">
        <v>220741</v>
      </c>
      <c r="C467" s="359" t="s">
        <v>692</v>
      </c>
      <c r="D467" s="359">
        <v>3201</v>
      </c>
      <c r="E467" s="360">
        <v>75</v>
      </c>
      <c r="F467" s="360">
        <v>4708</v>
      </c>
      <c r="G467" s="360">
        <v>4649</v>
      </c>
      <c r="H467" s="360">
        <v>4698</v>
      </c>
      <c r="I467" s="360">
        <f t="shared" si="7"/>
        <v>17331</v>
      </c>
    </row>
    <row r="468" spans="1:9" x14ac:dyDescent="0.5">
      <c r="A468" s="280">
        <v>467</v>
      </c>
      <c r="B468" s="375">
        <v>220746</v>
      </c>
      <c r="C468" s="359" t="s">
        <v>693</v>
      </c>
      <c r="D468" s="359">
        <v>4100</v>
      </c>
      <c r="E468" s="360">
        <v>75</v>
      </c>
      <c r="F468" s="360">
        <v>5749</v>
      </c>
      <c r="G468" s="360">
        <v>5052</v>
      </c>
      <c r="H468" s="360">
        <v>3560</v>
      </c>
      <c r="I468" s="360">
        <f t="shared" si="7"/>
        <v>18536</v>
      </c>
    </row>
    <row r="469" spans="1:9" x14ac:dyDescent="0.5">
      <c r="A469" s="280">
        <v>468</v>
      </c>
      <c r="B469" s="375">
        <v>220756</v>
      </c>
      <c r="C469" s="359" t="s">
        <v>694</v>
      </c>
      <c r="D469" s="359">
        <v>2948</v>
      </c>
      <c r="E469" s="360">
        <v>75</v>
      </c>
      <c r="F469" s="360">
        <v>4505</v>
      </c>
      <c r="G469" s="360">
        <v>3534</v>
      </c>
      <c r="H469" s="360">
        <v>3763</v>
      </c>
      <c r="I469" s="360">
        <f t="shared" si="7"/>
        <v>14825</v>
      </c>
    </row>
    <row r="470" spans="1:9" x14ac:dyDescent="0.5">
      <c r="A470" s="280">
        <v>469</v>
      </c>
      <c r="B470" s="375">
        <v>220758</v>
      </c>
      <c r="C470" s="359" t="s">
        <v>695</v>
      </c>
      <c r="D470" s="359">
        <v>3796</v>
      </c>
      <c r="E470" s="360">
        <v>75</v>
      </c>
      <c r="F470" s="360">
        <v>4387</v>
      </c>
      <c r="G470" s="360">
        <v>3783</v>
      </c>
      <c r="H470" s="360">
        <v>3886</v>
      </c>
      <c r="I470" s="360">
        <f t="shared" si="7"/>
        <v>15927</v>
      </c>
    </row>
    <row r="471" spans="1:9" x14ac:dyDescent="0.5">
      <c r="A471" s="280">
        <v>470</v>
      </c>
      <c r="B471" s="375">
        <v>220763</v>
      </c>
      <c r="C471" s="359" t="s">
        <v>696</v>
      </c>
      <c r="D471" s="359">
        <v>3314</v>
      </c>
      <c r="E471" s="360">
        <v>75</v>
      </c>
      <c r="F471" s="360">
        <v>5287</v>
      </c>
      <c r="G471" s="360">
        <v>4147</v>
      </c>
      <c r="H471" s="360">
        <v>4428</v>
      </c>
      <c r="I471" s="360">
        <f t="shared" si="7"/>
        <v>17251</v>
      </c>
    </row>
    <row r="472" spans="1:9" x14ac:dyDescent="0.5">
      <c r="A472" s="280">
        <v>471</v>
      </c>
      <c r="B472" s="375">
        <v>220767</v>
      </c>
      <c r="C472" s="359" t="s">
        <v>697</v>
      </c>
      <c r="D472" s="359">
        <v>4080</v>
      </c>
      <c r="E472" s="360">
        <v>2108</v>
      </c>
      <c r="F472" s="360">
        <v>5761</v>
      </c>
      <c r="G472" s="360">
        <v>4272</v>
      </c>
      <c r="H472" s="360">
        <v>4804</v>
      </c>
      <c r="I472" s="360">
        <f t="shared" si="7"/>
        <v>21025</v>
      </c>
    </row>
    <row r="473" spans="1:9" x14ac:dyDescent="0.5">
      <c r="A473" s="280">
        <v>472</v>
      </c>
      <c r="B473" s="375">
        <v>220772</v>
      </c>
      <c r="C473" s="359" t="s">
        <v>698</v>
      </c>
      <c r="D473" s="359">
        <v>3695</v>
      </c>
      <c r="E473" s="360">
        <v>2186</v>
      </c>
      <c r="F473" s="360">
        <v>4987</v>
      </c>
      <c r="G473" s="360">
        <v>4036</v>
      </c>
      <c r="H473" s="360">
        <v>3668</v>
      </c>
      <c r="I473" s="360">
        <f t="shared" si="7"/>
        <v>18572</v>
      </c>
    </row>
    <row r="474" spans="1:9" x14ac:dyDescent="0.5">
      <c r="A474" s="280">
        <v>473</v>
      </c>
      <c r="B474" s="375">
        <v>220775</v>
      </c>
      <c r="C474" s="359" t="s">
        <v>699</v>
      </c>
      <c r="D474" s="359">
        <v>2622</v>
      </c>
      <c r="E474" s="360">
        <v>75</v>
      </c>
      <c r="F474" s="360">
        <v>4122</v>
      </c>
      <c r="G474" s="360">
        <v>3715</v>
      </c>
      <c r="H474" s="360">
        <v>2717</v>
      </c>
      <c r="I474" s="360">
        <f t="shared" si="7"/>
        <v>13251</v>
      </c>
    </row>
    <row r="475" spans="1:9" x14ac:dyDescent="0.5">
      <c r="A475" s="280">
        <v>474</v>
      </c>
      <c r="B475" s="375">
        <v>220781</v>
      </c>
      <c r="C475" s="359" t="s">
        <v>700</v>
      </c>
      <c r="D475" s="359">
        <v>2614</v>
      </c>
      <c r="E475" s="360">
        <v>75</v>
      </c>
      <c r="F475" s="360">
        <v>3914</v>
      </c>
      <c r="G475" s="360">
        <v>2919</v>
      </c>
      <c r="H475" s="360">
        <v>2770</v>
      </c>
      <c r="I475" s="360">
        <f t="shared" si="7"/>
        <v>12292</v>
      </c>
    </row>
    <row r="476" spans="1:9" x14ac:dyDescent="0.5">
      <c r="A476" s="280">
        <v>475</v>
      </c>
      <c r="B476" s="375">
        <v>220788</v>
      </c>
      <c r="C476" s="359" t="s">
        <v>701</v>
      </c>
      <c r="D476" s="359">
        <v>3006</v>
      </c>
      <c r="E476" s="360">
        <v>75</v>
      </c>
      <c r="F476" s="360">
        <v>4234</v>
      </c>
      <c r="G476" s="360">
        <v>4055</v>
      </c>
      <c r="H476" s="360">
        <v>2692</v>
      </c>
      <c r="I476" s="360">
        <f t="shared" si="7"/>
        <v>14062</v>
      </c>
    </row>
    <row r="477" spans="1:9" x14ac:dyDescent="0.5">
      <c r="A477" s="280">
        <v>476</v>
      </c>
      <c r="B477" s="375">
        <v>220792</v>
      </c>
      <c r="C477" s="359" t="s">
        <v>702</v>
      </c>
      <c r="D477" s="359">
        <v>3182</v>
      </c>
      <c r="E477" s="360">
        <v>75</v>
      </c>
      <c r="F477" s="360">
        <v>3976</v>
      </c>
      <c r="G477" s="360">
        <v>3709</v>
      </c>
      <c r="H477" s="360">
        <v>3454</v>
      </c>
      <c r="I477" s="360">
        <f t="shared" si="7"/>
        <v>14396</v>
      </c>
    </row>
    <row r="478" spans="1:9" x14ac:dyDescent="0.5">
      <c r="A478" s="280">
        <v>477</v>
      </c>
      <c r="B478" s="375">
        <v>220798</v>
      </c>
      <c r="C478" s="359" t="s">
        <v>703</v>
      </c>
      <c r="D478" s="359">
        <v>2367</v>
      </c>
      <c r="E478" s="360">
        <v>75</v>
      </c>
      <c r="F478" s="360">
        <v>3888</v>
      </c>
      <c r="G478" s="360">
        <v>3091</v>
      </c>
      <c r="H478" s="360">
        <v>2423</v>
      </c>
      <c r="I478" s="360">
        <f t="shared" si="7"/>
        <v>11844</v>
      </c>
    </row>
    <row r="479" spans="1:9" x14ac:dyDescent="0.5">
      <c r="A479" s="280">
        <v>478</v>
      </c>
      <c r="B479" s="375">
        <v>220799</v>
      </c>
      <c r="C479" s="359" t="s">
        <v>704</v>
      </c>
      <c r="D479" s="359">
        <v>3173</v>
      </c>
      <c r="E479" s="360">
        <v>1120</v>
      </c>
      <c r="F479" s="360">
        <v>4292</v>
      </c>
      <c r="G479" s="360">
        <v>3711</v>
      </c>
      <c r="H479" s="360">
        <v>3783</v>
      </c>
      <c r="I479" s="360">
        <f t="shared" si="7"/>
        <v>16079</v>
      </c>
    </row>
    <row r="480" spans="1:9" x14ac:dyDescent="0.5">
      <c r="A480" s="280">
        <v>479</v>
      </c>
      <c r="B480" s="375">
        <v>220803</v>
      </c>
      <c r="C480" s="359" t="s">
        <v>706</v>
      </c>
      <c r="D480" s="359">
        <v>3351</v>
      </c>
      <c r="E480" s="360">
        <v>75</v>
      </c>
      <c r="F480" s="360">
        <v>4992</v>
      </c>
      <c r="G480" s="360">
        <v>3952</v>
      </c>
      <c r="H480" s="360">
        <v>3070</v>
      </c>
      <c r="I480" s="360">
        <f t="shared" si="7"/>
        <v>15440</v>
      </c>
    </row>
    <row r="481" spans="1:9" x14ac:dyDescent="0.5">
      <c r="A481" s="280">
        <v>480</v>
      </c>
      <c r="B481" s="375">
        <v>220804</v>
      </c>
      <c r="C481" s="359" t="s">
        <v>707</v>
      </c>
      <c r="D481" s="359">
        <v>2381</v>
      </c>
      <c r="E481" s="360">
        <v>75</v>
      </c>
      <c r="F481" s="360">
        <v>4513</v>
      </c>
      <c r="G481" s="360">
        <v>3476</v>
      </c>
      <c r="H481" s="360">
        <v>2875</v>
      </c>
      <c r="I481" s="360">
        <f t="shared" si="7"/>
        <v>13320</v>
      </c>
    </row>
    <row r="482" spans="1:9" x14ac:dyDescent="0.5">
      <c r="A482" s="280">
        <v>481</v>
      </c>
      <c r="B482" s="375">
        <v>220819</v>
      </c>
      <c r="C482" s="359" t="s">
        <v>708</v>
      </c>
      <c r="D482" s="359">
        <v>2749</v>
      </c>
      <c r="E482" s="360">
        <v>75</v>
      </c>
      <c r="F482" s="360">
        <v>4345</v>
      </c>
      <c r="G482" s="360">
        <v>3622</v>
      </c>
      <c r="H482" s="360">
        <v>3974</v>
      </c>
      <c r="I482" s="360">
        <f t="shared" si="7"/>
        <v>14765</v>
      </c>
    </row>
    <row r="483" spans="1:9" x14ac:dyDescent="0.5">
      <c r="A483" s="280">
        <v>482</v>
      </c>
      <c r="B483" s="375">
        <v>220824</v>
      </c>
      <c r="C483" s="359" t="s">
        <v>709</v>
      </c>
      <c r="D483" s="359">
        <v>3129</v>
      </c>
      <c r="E483" s="360">
        <v>75</v>
      </c>
      <c r="F483" s="360">
        <v>5168</v>
      </c>
      <c r="G483" s="360">
        <v>4575</v>
      </c>
      <c r="H483" s="360">
        <v>3514</v>
      </c>
      <c r="I483" s="360">
        <f t="shared" si="7"/>
        <v>16461</v>
      </c>
    </row>
    <row r="484" spans="1:9" x14ac:dyDescent="0.5">
      <c r="A484" s="280">
        <v>483</v>
      </c>
      <c r="B484" s="375">
        <v>220828</v>
      </c>
      <c r="C484" s="359" t="s">
        <v>711</v>
      </c>
      <c r="D484" s="359">
        <v>6769</v>
      </c>
      <c r="E484" s="360">
        <v>330</v>
      </c>
      <c r="F484" s="360">
        <v>7098</v>
      </c>
      <c r="G484" s="360">
        <v>8229</v>
      </c>
      <c r="H484" s="360">
        <v>7978</v>
      </c>
      <c r="I484" s="360">
        <f t="shared" si="7"/>
        <v>30404</v>
      </c>
    </row>
    <row r="485" spans="1:9" x14ac:dyDescent="0.5">
      <c r="A485" s="280">
        <v>484</v>
      </c>
      <c r="B485" s="375">
        <v>220839</v>
      </c>
      <c r="C485" s="359">
        <v>8054</v>
      </c>
      <c r="D485" s="359">
        <v>3269</v>
      </c>
      <c r="E485" s="360">
        <v>75</v>
      </c>
      <c r="F485" s="360">
        <v>4507</v>
      </c>
      <c r="G485" s="360">
        <v>4177</v>
      </c>
      <c r="H485" s="360">
        <v>4014</v>
      </c>
      <c r="I485" s="360">
        <f t="shared" si="7"/>
        <v>16042</v>
      </c>
    </row>
    <row r="486" spans="1:9" x14ac:dyDescent="0.5">
      <c r="A486" s="280">
        <v>485</v>
      </c>
      <c r="B486" s="375">
        <v>220842</v>
      </c>
      <c r="C486" s="359" t="s">
        <v>713</v>
      </c>
      <c r="D486" s="359">
        <v>2575</v>
      </c>
      <c r="E486" s="360">
        <v>75</v>
      </c>
      <c r="F486" s="360">
        <v>4073</v>
      </c>
      <c r="G486" s="360">
        <v>3229</v>
      </c>
      <c r="H486" s="360">
        <v>2689</v>
      </c>
      <c r="I486" s="360">
        <f t="shared" si="7"/>
        <v>12641</v>
      </c>
    </row>
    <row r="487" spans="1:9" x14ac:dyDescent="0.5">
      <c r="A487" s="280">
        <v>486</v>
      </c>
      <c r="B487" s="375">
        <v>220843</v>
      </c>
      <c r="C487" s="359" t="s">
        <v>714</v>
      </c>
      <c r="D487" s="359">
        <v>4748</v>
      </c>
      <c r="E487" s="360">
        <v>591</v>
      </c>
      <c r="F487" s="360">
        <v>5211</v>
      </c>
      <c r="G487" s="360">
        <v>4302</v>
      </c>
      <c r="H487" s="360">
        <v>4182</v>
      </c>
      <c r="I487" s="360">
        <f t="shared" si="7"/>
        <v>19034</v>
      </c>
    </row>
    <row r="488" spans="1:9" x14ac:dyDescent="0.5">
      <c r="A488" s="280">
        <v>487</v>
      </c>
      <c r="B488" s="375">
        <v>220854</v>
      </c>
      <c r="C488" s="359" t="s">
        <v>716</v>
      </c>
      <c r="D488" s="359">
        <v>2947</v>
      </c>
      <c r="E488" s="360">
        <v>75</v>
      </c>
      <c r="F488" s="360">
        <v>4618</v>
      </c>
      <c r="G488" s="360">
        <v>3727</v>
      </c>
      <c r="H488" s="360">
        <v>3061</v>
      </c>
      <c r="I488" s="360">
        <f t="shared" si="7"/>
        <v>14428</v>
      </c>
    </row>
    <row r="489" spans="1:9" x14ac:dyDescent="0.5">
      <c r="A489" s="280">
        <v>488</v>
      </c>
      <c r="B489" s="375">
        <v>220855</v>
      </c>
      <c r="C489" s="359" t="s">
        <v>717</v>
      </c>
      <c r="D489" s="359">
        <v>1997</v>
      </c>
      <c r="E489" s="360">
        <v>103</v>
      </c>
      <c r="F489" s="360">
        <v>4310</v>
      </c>
      <c r="G489" s="360">
        <v>3276</v>
      </c>
      <c r="H489" s="360">
        <v>2633</v>
      </c>
      <c r="I489" s="360">
        <f t="shared" si="7"/>
        <v>12319</v>
      </c>
    </row>
    <row r="490" spans="1:9" x14ac:dyDescent="0.5">
      <c r="A490" s="280">
        <v>489</v>
      </c>
      <c r="B490" s="375">
        <v>220858</v>
      </c>
      <c r="C490" s="359" t="s">
        <v>378</v>
      </c>
      <c r="D490" s="359">
        <v>2791</v>
      </c>
      <c r="E490" s="360">
        <v>75</v>
      </c>
      <c r="F490" s="360">
        <v>4581</v>
      </c>
      <c r="G490" s="360">
        <v>3668</v>
      </c>
      <c r="H490" s="360">
        <v>2658</v>
      </c>
      <c r="I490" s="360">
        <f t="shared" si="7"/>
        <v>13773</v>
      </c>
    </row>
    <row r="491" spans="1:9" x14ac:dyDescent="0.5">
      <c r="A491" s="280">
        <v>490</v>
      </c>
      <c r="B491" s="375">
        <v>220859</v>
      </c>
      <c r="C491" s="359" t="s">
        <v>718</v>
      </c>
      <c r="D491" s="359">
        <v>2655</v>
      </c>
      <c r="E491" s="360">
        <v>75</v>
      </c>
      <c r="F491" s="360">
        <v>3887</v>
      </c>
      <c r="G491" s="360">
        <v>3151</v>
      </c>
      <c r="H491" s="360">
        <v>3449</v>
      </c>
      <c r="I491" s="360">
        <f t="shared" si="7"/>
        <v>13217</v>
      </c>
    </row>
    <row r="492" spans="1:9" x14ac:dyDescent="0.5">
      <c r="A492" s="280">
        <v>491</v>
      </c>
      <c r="B492" s="375">
        <v>220864</v>
      </c>
      <c r="C492" s="359" t="s">
        <v>719</v>
      </c>
      <c r="D492" s="359">
        <v>2899</v>
      </c>
      <c r="E492" s="360">
        <v>75</v>
      </c>
      <c r="F492" s="360">
        <v>4570</v>
      </c>
      <c r="G492" s="360">
        <v>3104</v>
      </c>
      <c r="H492" s="360">
        <v>2843</v>
      </c>
      <c r="I492" s="360">
        <f t="shared" si="7"/>
        <v>13491</v>
      </c>
    </row>
    <row r="493" spans="1:9" x14ac:dyDescent="0.5">
      <c r="A493" s="280">
        <v>492</v>
      </c>
      <c r="B493" s="375">
        <v>220865</v>
      </c>
      <c r="C493" s="359" t="s">
        <v>720</v>
      </c>
      <c r="D493" s="359">
        <v>2026</v>
      </c>
      <c r="E493" s="360">
        <v>75</v>
      </c>
      <c r="F493" s="360">
        <v>3962</v>
      </c>
      <c r="G493" s="360">
        <v>3071</v>
      </c>
      <c r="H493" s="360">
        <v>2637</v>
      </c>
      <c r="I493" s="360">
        <f t="shared" si="7"/>
        <v>11771</v>
      </c>
    </row>
    <row r="494" spans="1:9" x14ac:dyDescent="0.5">
      <c r="A494" s="280">
        <v>493</v>
      </c>
      <c r="B494" s="375">
        <v>220868</v>
      </c>
      <c r="C494" s="359" t="s">
        <v>721</v>
      </c>
      <c r="D494" s="359">
        <v>2531</v>
      </c>
      <c r="E494" s="360">
        <v>473</v>
      </c>
      <c r="F494" s="360">
        <v>4450</v>
      </c>
      <c r="G494" s="360">
        <v>3579</v>
      </c>
      <c r="H494" s="360">
        <v>3838</v>
      </c>
      <c r="I494" s="360">
        <f t="shared" si="7"/>
        <v>14871</v>
      </c>
    </row>
    <row r="495" spans="1:9" x14ac:dyDescent="0.5">
      <c r="A495" s="280">
        <v>494</v>
      </c>
      <c r="B495" s="375">
        <v>220869</v>
      </c>
      <c r="C495" s="359" t="s">
        <v>722</v>
      </c>
      <c r="D495" s="359">
        <v>3243</v>
      </c>
      <c r="E495" s="360">
        <v>75</v>
      </c>
      <c r="F495" s="360">
        <v>3240</v>
      </c>
      <c r="G495" s="360">
        <v>3805</v>
      </c>
      <c r="H495" s="360">
        <v>2978</v>
      </c>
      <c r="I495" s="360">
        <f t="shared" si="7"/>
        <v>13341</v>
      </c>
    </row>
    <row r="496" spans="1:9" x14ac:dyDescent="0.5">
      <c r="A496" s="280">
        <v>495</v>
      </c>
      <c r="B496" s="375">
        <v>220874</v>
      </c>
      <c r="C496" s="359" t="s">
        <v>723</v>
      </c>
      <c r="D496" s="359">
        <v>2411</v>
      </c>
      <c r="E496" s="360">
        <v>75</v>
      </c>
      <c r="F496" s="360">
        <v>4543</v>
      </c>
      <c r="G496" s="360">
        <v>3418</v>
      </c>
      <c r="H496" s="360">
        <v>2454</v>
      </c>
      <c r="I496" s="360">
        <f t="shared" si="7"/>
        <v>12901</v>
      </c>
    </row>
    <row r="497" spans="1:9" x14ac:dyDescent="0.5">
      <c r="A497" s="280">
        <v>496</v>
      </c>
      <c r="B497" s="375">
        <v>220878</v>
      </c>
      <c r="C497" s="359" t="s">
        <v>724</v>
      </c>
      <c r="D497" s="359">
        <v>3697</v>
      </c>
      <c r="E497" s="360">
        <v>75</v>
      </c>
      <c r="F497" s="360">
        <v>5624</v>
      </c>
      <c r="G497" s="360">
        <v>4022</v>
      </c>
      <c r="H497" s="360">
        <v>4647</v>
      </c>
      <c r="I497" s="360">
        <f t="shared" si="7"/>
        <v>18065</v>
      </c>
    </row>
    <row r="498" spans="1:9" x14ac:dyDescent="0.5">
      <c r="A498" s="280">
        <v>497</v>
      </c>
      <c r="B498" s="375">
        <v>220879</v>
      </c>
      <c r="C498" s="359" t="s">
        <v>725</v>
      </c>
      <c r="D498" s="359">
        <v>3825</v>
      </c>
      <c r="E498" s="360">
        <v>75</v>
      </c>
      <c r="F498" s="360">
        <v>5432</v>
      </c>
      <c r="G498" s="360">
        <v>5009</v>
      </c>
      <c r="H498" s="360">
        <v>5398</v>
      </c>
      <c r="I498" s="360">
        <f t="shared" si="7"/>
        <v>19739</v>
      </c>
    </row>
    <row r="499" spans="1:9" x14ac:dyDescent="0.5">
      <c r="A499" s="280">
        <v>498</v>
      </c>
      <c r="B499" s="375">
        <v>220886</v>
      </c>
      <c r="C499" s="359" t="s">
        <v>726</v>
      </c>
      <c r="D499" s="359">
        <v>2703</v>
      </c>
      <c r="E499" s="360">
        <v>75</v>
      </c>
      <c r="F499" s="360">
        <v>4156</v>
      </c>
      <c r="G499" s="360">
        <v>3511</v>
      </c>
      <c r="H499" s="360">
        <v>3710</v>
      </c>
      <c r="I499" s="360">
        <f t="shared" si="7"/>
        <v>14155</v>
      </c>
    </row>
    <row r="500" spans="1:9" x14ac:dyDescent="0.5">
      <c r="A500" s="280">
        <v>499</v>
      </c>
      <c r="B500" s="375">
        <v>220887</v>
      </c>
      <c r="C500" s="359" t="s">
        <v>727</v>
      </c>
      <c r="D500" s="359">
        <v>4100</v>
      </c>
      <c r="E500" s="360">
        <v>75</v>
      </c>
      <c r="F500" s="360">
        <v>4805</v>
      </c>
      <c r="G500" s="360">
        <v>4494</v>
      </c>
      <c r="H500" s="360">
        <v>4317</v>
      </c>
      <c r="I500" s="360">
        <f t="shared" si="7"/>
        <v>17791</v>
      </c>
    </row>
    <row r="501" spans="1:9" x14ac:dyDescent="0.5">
      <c r="A501" s="280">
        <v>500</v>
      </c>
      <c r="B501" s="375">
        <v>220905</v>
      </c>
      <c r="C501" s="359" t="s">
        <v>728</v>
      </c>
      <c r="D501" s="359">
        <v>3366</v>
      </c>
      <c r="E501" s="360">
        <v>75</v>
      </c>
      <c r="F501" s="360">
        <v>5357</v>
      </c>
      <c r="G501" s="360">
        <v>4321</v>
      </c>
      <c r="H501" s="360">
        <v>3561</v>
      </c>
      <c r="I501" s="360">
        <f t="shared" si="7"/>
        <v>16680</v>
      </c>
    </row>
    <row r="502" spans="1:9" x14ac:dyDescent="0.5">
      <c r="A502" s="280">
        <v>501</v>
      </c>
      <c r="B502" s="375">
        <v>220906</v>
      </c>
      <c r="C502" s="359" t="s">
        <v>729</v>
      </c>
      <c r="D502" s="359">
        <v>2804</v>
      </c>
      <c r="E502" s="360">
        <v>75</v>
      </c>
      <c r="F502" s="360">
        <v>4817</v>
      </c>
      <c r="G502" s="360">
        <v>3774</v>
      </c>
      <c r="H502" s="360">
        <v>4262</v>
      </c>
      <c r="I502" s="360">
        <f t="shared" si="7"/>
        <v>15732</v>
      </c>
    </row>
    <row r="503" spans="1:9" x14ac:dyDescent="0.5">
      <c r="A503" s="280">
        <v>502</v>
      </c>
      <c r="B503" s="375">
        <v>220908</v>
      </c>
      <c r="C503" s="359" t="s">
        <v>730</v>
      </c>
      <c r="D503" s="359">
        <v>3974</v>
      </c>
      <c r="E503" s="360">
        <v>75</v>
      </c>
      <c r="F503" s="360">
        <v>5828</v>
      </c>
      <c r="G503" s="360">
        <v>4710</v>
      </c>
      <c r="H503" s="360">
        <v>4856</v>
      </c>
      <c r="I503" s="360">
        <f t="shared" si="7"/>
        <v>19443</v>
      </c>
    </row>
    <row r="504" spans="1:9" x14ac:dyDescent="0.5">
      <c r="A504" s="280">
        <v>503</v>
      </c>
      <c r="B504" s="375">
        <v>220912</v>
      </c>
      <c r="C504" s="359" t="s">
        <v>731</v>
      </c>
      <c r="D504" s="359">
        <v>2458</v>
      </c>
      <c r="E504" s="360">
        <v>457</v>
      </c>
      <c r="F504" s="360">
        <v>4131</v>
      </c>
      <c r="G504" s="360">
        <v>3107</v>
      </c>
      <c r="H504" s="360">
        <v>3415</v>
      </c>
      <c r="I504" s="360">
        <f t="shared" si="7"/>
        <v>13568</v>
      </c>
    </row>
    <row r="505" spans="1:9" x14ac:dyDescent="0.5">
      <c r="A505" s="280">
        <v>504</v>
      </c>
      <c r="B505" s="375">
        <v>220916</v>
      </c>
      <c r="C505" s="359" t="s">
        <v>732</v>
      </c>
      <c r="D505" s="359">
        <v>2948</v>
      </c>
      <c r="E505" s="360">
        <v>75</v>
      </c>
      <c r="F505" s="360">
        <v>3390</v>
      </c>
      <c r="G505" s="360">
        <v>2718</v>
      </c>
      <c r="H505" s="360">
        <v>3483</v>
      </c>
      <c r="I505" s="360">
        <f t="shared" si="7"/>
        <v>12614</v>
      </c>
    </row>
    <row r="506" spans="1:9" x14ac:dyDescent="0.5">
      <c r="A506" s="280">
        <v>505</v>
      </c>
      <c r="B506" s="375">
        <v>220917</v>
      </c>
      <c r="C506" s="359" t="s">
        <v>735</v>
      </c>
      <c r="D506" s="359">
        <v>4335</v>
      </c>
      <c r="E506" s="360">
        <v>2197</v>
      </c>
      <c r="F506" s="360">
        <v>5446</v>
      </c>
      <c r="G506" s="360">
        <v>4465</v>
      </c>
      <c r="H506" s="360">
        <v>4636</v>
      </c>
      <c r="I506" s="360">
        <f t="shared" si="7"/>
        <v>21079</v>
      </c>
    </row>
    <row r="507" spans="1:9" x14ac:dyDescent="0.5">
      <c r="A507" s="280">
        <v>506</v>
      </c>
      <c r="B507" s="375">
        <v>220918</v>
      </c>
      <c r="C507" s="359" t="s">
        <v>736</v>
      </c>
      <c r="D507" s="359">
        <v>3159</v>
      </c>
      <c r="E507" s="360">
        <v>2108</v>
      </c>
      <c r="F507" s="360">
        <v>4751</v>
      </c>
      <c r="G507" s="360">
        <v>3377</v>
      </c>
      <c r="H507" s="360">
        <v>3887</v>
      </c>
      <c r="I507" s="360">
        <f t="shared" si="7"/>
        <v>17282</v>
      </c>
    </row>
    <row r="508" spans="1:9" x14ac:dyDescent="0.5">
      <c r="A508" s="280">
        <v>507</v>
      </c>
      <c r="B508" s="375">
        <v>220920</v>
      </c>
      <c r="C508" s="359" t="s">
        <v>737</v>
      </c>
      <c r="D508" s="359">
        <v>2893</v>
      </c>
      <c r="E508" s="360">
        <v>132</v>
      </c>
      <c r="F508" s="360">
        <v>3991</v>
      </c>
      <c r="G508" s="360">
        <v>4242</v>
      </c>
      <c r="H508" s="360">
        <v>3209</v>
      </c>
      <c r="I508" s="360">
        <f t="shared" si="7"/>
        <v>14467</v>
      </c>
    </row>
    <row r="509" spans="1:9" x14ac:dyDescent="0.5">
      <c r="A509" s="280">
        <v>508</v>
      </c>
      <c r="B509" s="375">
        <v>220923</v>
      </c>
      <c r="C509" s="359" t="s">
        <v>738</v>
      </c>
      <c r="D509" s="359">
        <v>2861</v>
      </c>
      <c r="E509" s="360">
        <v>75</v>
      </c>
      <c r="F509" s="360">
        <v>3974</v>
      </c>
      <c r="G509" s="360">
        <v>3521</v>
      </c>
      <c r="H509" s="360">
        <v>3701</v>
      </c>
      <c r="I509" s="360">
        <f t="shared" si="7"/>
        <v>14132</v>
      </c>
    </row>
    <row r="510" spans="1:9" x14ac:dyDescent="0.5">
      <c r="A510" s="280">
        <v>509</v>
      </c>
      <c r="B510" s="375">
        <v>220927</v>
      </c>
      <c r="C510" s="359" t="s">
        <v>739</v>
      </c>
      <c r="D510" s="359">
        <v>2398</v>
      </c>
      <c r="E510" s="360">
        <v>75</v>
      </c>
      <c r="F510" s="360">
        <v>3962</v>
      </c>
      <c r="G510" s="360">
        <v>3176</v>
      </c>
      <c r="H510" s="360">
        <v>2423</v>
      </c>
      <c r="I510" s="360">
        <f t="shared" si="7"/>
        <v>12034</v>
      </c>
    </row>
    <row r="511" spans="1:9" x14ac:dyDescent="0.5">
      <c r="A511" s="280">
        <v>510</v>
      </c>
      <c r="B511" s="375">
        <v>220930</v>
      </c>
      <c r="C511" s="359" t="s">
        <v>740</v>
      </c>
      <c r="D511" s="359">
        <v>3879</v>
      </c>
      <c r="E511" s="360">
        <v>75</v>
      </c>
      <c r="F511" s="360">
        <v>4880</v>
      </c>
      <c r="G511" s="360">
        <v>4344</v>
      </c>
      <c r="H511" s="360">
        <v>2608</v>
      </c>
      <c r="I511" s="360">
        <f t="shared" si="7"/>
        <v>15786</v>
      </c>
    </row>
    <row r="512" spans="1:9" x14ac:dyDescent="0.5">
      <c r="A512" s="280">
        <v>511</v>
      </c>
      <c r="B512" s="375">
        <v>220932</v>
      </c>
      <c r="C512" s="359" t="s">
        <v>741</v>
      </c>
      <c r="D512" s="359">
        <v>2709</v>
      </c>
      <c r="E512" s="360">
        <v>75</v>
      </c>
      <c r="F512" s="360">
        <v>4175</v>
      </c>
      <c r="G512" s="360">
        <v>3390</v>
      </c>
      <c r="H512" s="360">
        <v>2679</v>
      </c>
      <c r="I512" s="360">
        <f t="shared" si="7"/>
        <v>13028</v>
      </c>
    </row>
    <row r="513" spans="1:9" x14ac:dyDescent="0.5">
      <c r="A513" s="280">
        <v>512</v>
      </c>
      <c r="B513" s="375">
        <v>220937</v>
      </c>
      <c r="C513" s="359" t="s">
        <v>742</v>
      </c>
      <c r="D513" s="359">
        <v>3031</v>
      </c>
      <c r="E513" s="360">
        <v>75</v>
      </c>
      <c r="F513" s="360">
        <v>4778</v>
      </c>
      <c r="G513" s="360">
        <v>3974</v>
      </c>
      <c r="H513" s="360">
        <v>2880</v>
      </c>
      <c r="I513" s="360">
        <f t="shared" si="7"/>
        <v>14738</v>
      </c>
    </row>
    <row r="514" spans="1:9" x14ac:dyDescent="0.5">
      <c r="A514" s="280">
        <v>513</v>
      </c>
      <c r="B514" s="375">
        <v>220939</v>
      </c>
      <c r="C514" s="359" t="s">
        <v>743</v>
      </c>
      <c r="D514" s="359">
        <v>2738</v>
      </c>
      <c r="E514" s="360">
        <v>75</v>
      </c>
      <c r="F514" s="360">
        <v>4678</v>
      </c>
      <c r="G514" s="360">
        <v>3752</v>
      </c>
      <c r="H514" s="360">
        <v>2623</v>
      </c>
      <c r="I514" s="360">
        <f t="shared" si="7"/>
        <v>13866</v>
      </c>
    </row>
    <row r="515" spans="1:9" x14ac:dyDescent="0.5">
      <c r="A515" s="280">
        <v>514</v>
      </c>
      <c r="B515" s="375">
        <v>220943</v>
      </c>
      <c r="C515" s="359" t="s">
        <v>744</v>
      </c>
      <c r="D515" s="359">
        <v>1687</v>
      </c>
      <c r="E515" s="360">
        <v>75</v>
      </c>
      <c r="F515" s="360">
        <v>4505</v>
      </c>
      <c r="G515" s="360">
        <v>3259</v>
      </c>
      <c r="H515" s="360">
        <v>2748</v>
      </c>
      <c r="I515" s="360">
        <f t="shared" ref="I515:I578" si="8">D515+E515+F515+G515+H515</f>
        <v>12274</v>
      </c>
    </row>
    <row r="516" spans="1:9" x14ac:dyDescent="0.5">
      <c r="A516" s="280">
        <v>515</v>
      </c>
      <c r="B516" s="375">
        <v>220946</v>
      </c>
      <c r="C516" s="359" t="s">
        <v>745</v>
      </c>
      <c r="D516" s="359">
        <v>3046</v>
      </c>
      <c r="E516" s="360">
        <v>2108</v>
      </c>
      <c r="F516" s="360">
        <v>4957</v>
      </c>
      <c r="G516" s="360">
        <v>3464</v>
      </c>
      <c r="H516" s="360">
        <v>3659</v>
      </c>
      <c r="I516" s="360">
        <f t="shared" si="8"/>
        <v>17234</v>
      </c>
    </row>
    <row r="517" spans="1:9" x14ac:dyDescent="0.5">
      <c r="A517" s="280">
        <v>516</v>
      </c>
      <c r="B517" s="375">
        <v>220947</v>
      </c>
      <c r="C517" s="359" t="s">
        <v>746</v>
      </c>
      <c r="D517" s="359">
        <v>4331</v>
      </c>
      <c r="E517" s="360">
        <v>75</v>
      </c>
      <c r="F517" s="360">
        <v>5811</v>
      </c>
      <c r="G517" s="360">
        <v>5387</v>
      </c>
      <c r="H517" s="360">
        <v>3931</v>
      </c>
      <c r="I517" s="360">
        <f t="shared" si="8"/>
        <v>19535</v>
      </c>
    </row>
    <row r="518" spans="1:9" x14ac:dyDescent="0.5">
      <c r="A518" s="280">
        <v>517</v>
      </c>
      <c r="B518" s="375">
        <v>220950</v>
      </c>
      <c r="C518" s="359" t="s">
        <v>747</v>
      </c>
      <c r="D518" s="359">
        <v>3245</v>
      </c>
      <c r="E518" s="360">
        <v>2108</v>
      </c>
      <c r="F518" s="360">
        <v>5209</v>
      </c>
      <c r="G518" s="360">
        <v>3998</v>
      </c>
      <c r="H518" s="360">
        <v>3624</v>
      </c>
      <c r="I518" s="360">
        <f t="shared" si="8"/>
        <v>18184</v>
      </c>
    </row>
    <row r="519" spans="1:9" x14ac:dyDescent="0.5">
      <c r="A519" s="280">
        <v>518</v>
      </c>
      <c r="B519" s="375">
        <v>220961</v>
      </c>
      <c r="C519" s="359" t="s">
        <v>748</v>
      </c>
      <c r="D519" s="359">
        <v>2162</v>
      </c>
      <c r="E519" s="360">
        <v>75</v>
      </c>
      <c r="F519" s="360">
        <v>3592</v>
      </c>
      <c r="G519" s="360">
        <v>3186</v>
      </c>
      <c r="H519" s="360">
        <v>3434</v>
      </c>
      <c r="I519" s="360">
        <f t="shared" si="8"/>
        <v>12449</v>
      </c>
    </row>
    <row r="520" spans="1:9" x14ac:dyDescent="0.5">
      <c r="A520" s="280">
        <v>519</v>
      </c>
      <c r="B520" s="375">
        <v>220964</v>
      </c>
      <c r="C520" s="359" t="s">
        <v>749</v>
      </c>
      <c r="D520" s="359">
        <v>3074</v>
      </c>
      <c r="E520" s="360">
        <v>75</v>
      </c>
      <c r="F520" s="360">
        <v>4585</v>
      </c>
      <c r="G520" s="360">
        <v>3885</v>
      </c>
      <c r="H520" s="360">
        <v>3170</v>
      </c>
      <c r="I520" s="360">
        <f t="shared" si="8"/>
        <v>14789</v>
      </c>
    </row>
    <row r="521" spans="1:9" x14ac:dyDescent="0.5">
      <c r="A521" s="280">
        <v>520</v>
      </c>
      <c r="B521" s="375">
        <v>220968</v>
      </c>
      <c r="C521" s="359" t="s">
        <v>750</v>
      </c>
      <c r="D521" s="359">
        <v>2764</v>
      </c>
      <c r="E521" s="360">
        <v>75</v>
      </c>
      <c r="F521" s="360">
        <v>3125</v>
      </c>
      <c r="G521" s="360">
        <v>3672</v>
      </c>
      <c r="H521" s="360">
        <v>2788</v>
      </c>
      <c r="I521" s="360">
        <f t="shared" si="8"/>
        <v>12424</v>
      </c>
    </row>
    <row r="522" spans="1:9" x14ac:dyDescent="0.5">
      <c r="A522" s="280">
        <v>521</v>
      </c>
      <c r="B522" s="375">
        <v>220969</v>
      </c>
      <c r="C522" s="359" t="s">
        <v>752</v>
      </c>
      <c r="D522" s="359">
        <v>3432</v>
      </c>
      <c r="E522" s="360">
        <v>75</v>
      </c>
      <c r="F522" s="360">
        <v>4482</v>
      </c>
      <c r="G522" s="360">
        <v>3893</v>
      </c>
      <c r="H522" s="360">
        <v>2866</v>
      </c>
      <c r="I522" s="360">
        <f t="shared" si="8"/>
        <v>14748</v>
      </c>
    </row>
    <row r="523" spans="1:9" x14ac:dyDescent="0.5">
      <c r="A523" s="280">
        <v>522</v>
      </c>
      <c r="B523" s="375">
        <v>220974</v>
      </c>
      <c r="C523" s="359" t="s">
        <v>753</v>
      </c>
      <c r="D523" s="359">
        <v>2429</v>
      </c>
      <c r="E523" s="360">
        <v>75</v>
      </c>
      <c r="F523" s="360">
        <v>4104</v>
      </c>
      <c r="G523" s="360">
        <v>3071</v>
      </c>
      <c r="H523" s="360">
        <v>3384</v>
      </c>
      <c r="I523" s="360">
        <f t="shared" si="8"/>
        <v>13063</v>
      </c>
    </row>
    <row r="524" spans="1:9" x14ac:dyDescent="0.5">
      <c r="A524" s="280">
        <v>523</v>
      </c>
      <c r="B524" s="375">
        <v>220976</v>
      </c>
      <c r="C524" s="359" t="s">
        <v>754</v>
      </c>
      <c r="D524" s="359">
        <v>4132</v>
      </c>
      <c r="E524" s="360">
        <v>2108</v>
      </c>
      <c r="F524" s="360">
        <v>4751</v>
      </c>
      <c r="G524" s="360">
        <v>4304</v>
      </c>
      <c r="H524" s="360">
        <v>3204</v>
      </c>
      <c r="I524" s="360">
        <f t="shared" si="8"/>
        <v>18499</v>
      </c>
    </row>
    <row r="525" spans="1:9" x14ac:dyDescent="0.5">
      <c r="A525" s="280">
        <v>524</v>
      </c>
      <c r="B525" s="375">
        <v>220977</v>
      </c>
      <c r="C525" s="359" t="s">
        <v>755</v>
      </c>
      <c r="D525" s="359">
        <v>3336</v>
      </c>
      <c r="E525" s="360">
        <v>75</v>
      </c>
      <c r="F525" s="360">
        <v>4590</v>
      </c>
      <c r="G525" s="360">
        <v>3947</v>
      </c>
      <c r="H525" s="360">
        <v>2821</v>
      </c>
      <c r="I525" s="360">
        <f t="shared" si="8"/>
        <v>14769</v>
      </c>
    </row>
    <row r="526" spans="1:9" x14ac:dyDescent="0.5">
      <c r="A526" s="280">
        <v>525</v>
      </c>
      <c r="B526" s="375">
        <v>220982</v>
      </c>
      <c r="C526" s="359" t="s">
        <v>756</v>
      </c>
      <c r="D526" s="359">
        <v>3522</v>
      </c>
      <c r="E526" s="360">
        <v>75</v>
      </c>
      <c r="F526" s="360">
        <v>5161</v>
      </c>
      <c r="G526" s="360">
        <v>4081</v>
      </c>
      <c r="H526" s="360">
        <v>4414</v>
      </c>
      <c r="I526" s="360">
        <f t="shared" si="8"/>
        <v>17253</v>
      </c>
    </row>
    <row r="527" spans="1:9" x14ac:dyDescent="0.5">
      <c r="A527" s="280">
        <v>526</v>
      </c>
      <c r="B527" s="375">
        <v>220988</v>
      </c>
      <c r="C527" s="359" t="s">
        <v>757</v>
      </c>
      <c r="D527" s="359">
        <v>2935</v>
      </c>
      <c r="E527" s="360">
        <v>75</v>
      </c>
      <c r="F527" s="360">
        <v>3667</v>
      </c>
      <c r="G527" s="360">
        <v>3742</v>
      </c>
      <c r="H527" s="360">
        <v>4198</v>
      </c>
      <c r="I527" s="360">
        <f t="shared" si="8"/>
        <v>14617</v>
      </c>
    </row>
    <row r="528" spans="1:9" x14ac:dyDescent="0.5">
      <c r="A528" s="280">
        <v>527</v>
      </c>
      <c r="B528" s="375">
        <v>220991</v>
      </c>
      <c r="C528" s="359" t="s">
        <v>758</v>
      </c>
      <c r="D528" s="359">
        <v>2769</v>
      </c>
      <c r="E528" s="360">
        <v>75</v>
      </c>
      <c r="F528" s="360">
        <v>3703</v>
      </c>
      <c r="G528" s="360">
        <v>3071</v>
      </c>
      <c r="H528" s="360">
        <v>2423</v>
      </c>
      <c r="I528" s="360">
        <f t="shared" si="8"/>
        <v>12041</v>
      </c>
    </row>
    <row r="529" spans="1:9" x14ac:dyDescent="0.5">
      <c r="A529" s="280">
        <v>528</v>
      </c>
      <c r="B529" s="375">
        <v>220996</v>
      </c>
      <c r="C529" s="359" t="s">
        <v>759</v>
      </c>
      <c r="D529" s="359">
        <v>3350</v>
      </c>
      <c r="E529" s="360">
        <v>75</v>
      </c>
      <c r="F529" s="360">
        <v>4988</v>
      </c>
      <c r="G529" s="360">
        <v>3818</v>
      </c>
      <c r="H529" s="360">
        <v>2496</v>
      </c>
      <c r="I529" s="360">
        <f t="shared" si="8"/>
        <v>14727</v>
      </c>
    </row>
    <row r="530" spans="1:9" x14ac:dyDescent="0.5">
      <c r="A530" s="280">
        <v>529</v>
      </c>
      <c r="B530" s="375">
        <v>220997</v>
      </c>
      <c r="C530" s="359" t="s">
        <v>760</v>
      </c>
      <c r="D530" s="359">
        <v>4165</v>
      </c>
      <c r="E530" s="360">
        <v>75</v>
      </c>
      <c r="F530" s="360">
        <v>5378</v>
      </c>
      <c r="G530" s="360">
        <v>4406</v>
      </c>
      <c r="H530" s="360">
        <v>2956</v>
      </c>
      <c r="I530" s="360">
        <f t="shared" si="8"/>
        <v>16980</v>
      </c>
    </row>
    <row r="531" spans="1:9" x14ac:dyDescent="0.5">
      <c r="A531" s="280">
        <v>530</v>
      </c>
      <c r="B531" s="375">
        <v>221002</v>
      </c>
      <c r="C531" s="359" t="s">
        <v>761</v>
      </c>
      <c r="D531" s="359">
        <v>3134</v>
      </c>
      <c r="E531" s="360">
        <v>75</v>
      </c>
      <c r="F531" s="360">
        <v>4322</v>
      </c>
      <c r="G531" s="360">
        <v>3531</v>
      </c>
      <c r="H531" s="360">
        <v>2631</v>
      </c>
      <c r="I531" s="360">
        <f t="shared" si="8"/>
        <v>13693</v>
      </c>
    </row>
    <row r="532" spans="1:9" x14ac:dyDescent="0.5">
      <c r="A532" s="280">
        <v>531</v>
      </c>
      <c r="B532" s="375">
        <v>221003</v>
      </c>
      <c r="C532" s="359" t="s">
        <v>762</v>
      </c>
      <c r="D532" s="359">
        <v>3464</v>
      </c>
      <c r="E532" s="360">
        <v>2137</v>
      </c>
      <c r="F532" s="360">
        <v>4613</v>
      </c>
      <c r="G532" s="360">
        <v>3830</v>
      </c>
      <c r="H532" s="360">
        <v>2742</v>
      </c>
      <c r="I532" s="360">
        <f t="shared" si="8"/>
        <v>16786</v>
      </c>
    </row>
    <row r="533" spans="1:9" x14ac:dyDescent="0.5">
      <c r="A533" s="280">
        <v>532</v>
      </c>
      <c r="B533" s="375">
        <v>221013</v>
      </c>
      <c r="C533" s="359" t="s">
        <v>763</v>
      </c>
      <c r="D533" s="359">
        <v>2928</v>
      </c>
      <c r="E533" s="360">
        <v>75</v>
      </c>
      <c r="F533" s="360">
        <v>4476</v>
      </c>
      <c r="G533" s="360">
        <v>3725</v>
      </c>
      <c r="H533" s="360">
        <v>4237</v>
      </c>
      <c r="I533" s="360">
        <f t="shared" si="8"/>
        <v>15441</v>
      </c>
    </row>
    <row r="534" spans="1:9" x14ac:dyDescent="0.5">
      <c r="A534" s="280">
        <v>533</v>
      </c>
      <c r="B534" s="375">
        <v>221016</v>
      </c>
      <c r="C534" s="359" t="s">
        <v>764</v>
      </c>
      <c r="D534" s="359">
        <v>4023</v>
      </c>
      <c r="E534" s="360">
        <v>1666</v>
      </c>
      <c r="F534" s="360">
        <v>6626</v>
      </c>
      <c r="G534" s="360">
        <v>4199</v>
      </c>
      <c r="H534" s="360">
        <v>4317</v>
      </c>
      <c r="I534" s="360">
        <f t="shared" si="8"/>
        <v>20831</v>
      </c>
    </row>
    <row r="535" spans="1:9" x14ac:dyDescent="0.5">
      <c r="A535" s="280">
        <v>534</v>
      </c>
      <c r="B535" s="375">
        <v>221024</v>
      </c>
      <c r="C535" s="359" t="s">
        <v>765</v>
      </c>
      <c r="D535" s="359">
        <v>3434</v>
      </c>
      <c r="E535" s="360">
        <v>75</v>
      </c>
      <c r="F535" s="360">
        <v>4827</v>
      </c>
      <c r="G535" s="360">
        <v>4189</v>
      </c>
      <c r="H535" s="360">
        <v>3707</v>
      </c>
      <c r="I535" s="360">
        <f t="shared" si="8"/>
        <v>16232</v>
      </c>
    </row>
    <row r="536" spans="1:9" x14ac:dyDescent="0.5">
      <c r="A536" s="280">
        <v>535</v>
      </c>
      <c r="B536" s="375">
        <v>221026</v>
      </c>
      <c r="C536" s="359" t="s">
        <v>766</v>
      </c>
      <c r="D536" s="359">
        <v>2981</v>
      </c>
      <c r="E536" s="360">
        <v>2108</v>
      </c>
      <c r="F536" s="360">
        <v>4132</v>
      </c>
      <c r="G536" s="360">
        <v>3152</v>
      </c>
      <c r="H536" s="360">
        <v>2479</v>
      </c>
      <c r="I536" s="360">
        <f t="shared" si="8"/>
        <v>14852</v>
      </c>
    </row>
    <row r="537" spans="1:9" x14ac:dyDescent="0.5">
      <c r="A537" s="280">
        <v>536</v>
      </c>
      <c r="B537" s="375">
        <v>221031</v>
      </c>
      <c r="C537" s="359" t="s">
        <v>767</v>
      </c>
      <c r="D537" s="359">
        <v>2512</v>
      </c>
      <c r="E537" s="360">
        <v>75</v>
      </c>
      <c r="F537" s="360">
        <v>4072</v>
      </c>
      <c r="G537" s="360">
        <v>3306</v>
      </c>
      <c r="H537" s="360">
        <v>2535</v>
      </c>
      <c r="I537" s="360">
        <f t="shared" si="8"/>
        <v>12500</v>
      </c>
    </row>
    <row r="538" spans="1:9" x14ac:dyDescent="0.5">
      <c r="A538" s="280">
        <v>537</v>
      </c>
      <c r="B538" s="375">
        <v>221032</v>
      </c>
      <c r="C538" s="359" t="s">
        <v>768</v>
      </c>
      <c r="D538" s="359">
        <v>2876</v>
      </c>
      <c r="E538" s="360">
        <v>75</v>
      </c>
      <c r="F538" s="360">
        <v>4370</v>
      </c>
      <c r="G538" s="360">
        <v>3561</v>
      </c>
      <c r="H538" s="360">
        <v>2856</v>
      </c>
      <c r="I538" s="360">
        <f t="shared" si="8"/>
        <v>13738</v>
      </c>
    </row>
    <row r="539" spans="1:9" x14ac:dyDescent="0.5">
      <c r="A539" s="280">
        <v>538</v>
      </c>
      <c r="B539" s="375">
        <v>221033</v>
      </c>
      <c r="C539" s="359" t="s">
        <v>769</v>
      </c>
      <c r="D539" s="359">
        <v>4062</v>
      </c>
      <c r="E539" s="360">
        <v>2108</v>
      </c>
      <c r="F539" s="360">
        <v>5196</v>
      </c>
      <c r="G539" s="360">
        <v>4689</v>
      </c>
      <c r="H539" s="360">
        <v>3806</v>
      </c>
      <c r="I539" s="360">
        <f t="shared" si="8"/>
        <v>19861</v>
      </c>
    </row>
    <row r="540" spans="1:9" x14ac:dyDescent="0.5">
      <c r="A540" s="280">
        <v>539</v>
      </c>
      <c r="B540" s="375">
        <v>221034</v>
      </c>
      <c r="C540" s="359" t="s">
        <v>769</v>
      </c>
      <c r="D540" s="359">
        <v>2972</v>
      </c>
      <c r="E540" s="360">
        <v>75</v>
      </c>
      <c r="F540" s="360">
        <v>4855</v>
      </c>
      <c r="G540" s="360">
        <v>4225</v>
      </c>
      <c r="H540" s="360">
        <v>3835</v>
      </c>
      <c r="I540" s="360">
        <f t="shared" si="8"/>
        <v>15962</v>
      </c>
    </row>
    <row r="541" spans="1:9" x14ac:dyDescent="0.5">
      <c r="A541" s="280">
        <v>540</v>
      </c>
      <c r="B541" s="375">
        <v>221035</v>
      </c>
      <c r="C541" s="359" t="s">
        <v>770</v>
      </c>
      <c r="D541" s="359">
        <v>3277</v>
      </c>
      <c r="E541" s="360">
        <v>75</v>
      </c>
      <c r="F541" s="360">
        <v>4335</v>
      </c>
      <c r="G541" s="360">
        <v>3688</v>
      </c>
      <c r="H541" s="360">
        <v>3746</v>
      </c>
      <c r="I541" s="360">
        <f t="shared" si="8"/>
        <v>15121</v>
      </c>
    </row>
    <row r="542" spans="1:9" x14ac:dyDescent="0.5">
      <c r="A542" s="280">
        <v>541</v>
      </c>
      <c r="B542" s="375">
        <v>221042</v>
      </c>
      <c r="C542" s="359" t="s">
        <v>454</v>
      </c>
      <c r="D542" s="359">
        <v>1979</v>
      </c>
      <c r="E542" s="360">
        <v>75</v>
      </c>
      <c r="F542" s="360">
        <v>3860</v>
      </c>
      <c r="G542" s="360">
        <v>3306</v>
      </c>
      <c r="H542" s="360">
        <v>2586</v>
      </c>
      <c r="I542" s="360">
        <f t="shared" si="8"/>
        <v>11806</v>
      </c>
    </row>
    <row r="543" spans="1:9" x14ac:dyDescent="0.5">
      <c r="A543" s="280">
        <v>542</v>
      </c>
      <c r="B543" s="375">
        <v>221043</v>
      </c>
      <c r="C543" s="359" t="s">
        <v>771</v>
      </c>
      <c r="D543" s="359">
        <v>3111</v>
      </c>
      <c r="E543" s="360">
        <v>2108</v>
      </c>
      <c r="F543" s="360">
        <v>4398</v>
      </c>
      <c r="G543" s="360">
        <v>3419</v>
      </c>
      <c r="H543" s="360">
        <v>3721</v>
      </c>
      <c r="I543" s="360">
        <f t="shared" si="8"/>
        <v>16757</v>
      </c>
    </row>
    <row r="544" spans="1:9" x14ac:dyDescent="0.5">
      <c r="A544" s="280">
        <v>543</v>
      </c>
      <c r="B544" s="375">
        <v>221044</v>
      </c>
      <c r="C544" s="359" t="s">
        <v>772</v>
      </c>
      <c r="D544" s="359">
        <v>2820</v>
      </c>
      <c r="E544" s="360">
        <v>75</v>
      </c>
      <c r="F544" s="360">
        <v>4776</v>
      </c>
      <c r="G544" s="360">
        <v>4577</v>
      </c>
      <c r="H544" s="360">
        <v>4090</v>
      </c>
      <c r="I544" s="360">
        <f t="shared" si="8"/>
        <v>16338</v>
      </c>
    </row>
    <row r="545" spans="1:9" x14ac:dyDescent="0.5">
      <c r="A545" s="280">
        <v>544</v>
      </c>
      <c r="B545" s="375">
        <v>221049</v>
      </c>
      <c r="C545" s="359" t="s">
        <v>773</v>
      </c>
      <c r="D545" s="359">
        <v>2305</v>
      </c>
      <c r="E545" s="360">
        <v>457</v>
      </c>
      <c r="F545" s="360">
        <v>4121</v>
      </c>
      <c r="G545" s="360">
        <v>3157</v>
      </c>
      <c r="H545" s="360">
        <v>2553</v>
      </c>
      <c r="I545" s="360">
        <f t="shared" si="8"/>
        <v>12593</v>
      </c>
    </row>
    <row r="546" spans="1:9" x14ac:dyDescent="0.5">
      <c r="A546" s="280">
        <v>545</v>
      </c>
      <c r="B546" s="375">
        <v>221050</v>
      </c>
      <c r="C546" s="359" t="s">
        <v>774</v>
      </c>
      <c r="D546" s="359">
        <v>3252</v>
      </c>
      <c r="E546" s="360">
        <v>2142</v>
      </c>
      <c r="F546" s="360">
        <v>5136</v>
      </c>
      <c r="G546" s="360">
        <v>3868</v>
      </c>
      <c r="H546" s="360">
        <v>4765</v>
      </c>
      <c r="I546" s="360">
        <f t="shared" si="8"/>
        <v>19163</v>
      </c>
    </row>
    <row r="547" spans="1:9" x14ac:dyDescent="0.5">
      <c r="A547" s="280">
        <v>546</v>
      </c>
      <c r="B547" s="375">
        <v>221055</v>
      </c>
      <c r="C547" s="359" t="s">
        <v>775</v>
      </c>
      <c r="D547" s="359">
        <v>3975</v>
      </c>
      <c r="E547" s="360">
        <v>1679</v>
      </c>
      <c r="F547" s="360">
        <v>5308</v>
      </c>
      <c r="G547" s="360">
        <v>4070</v>
      </c>
      <c r="H547" s="360">
        <v>3748</v>
      </c>
      <c r="I547" s="360">
        <f t="shared" si="8"/>
        <v>18780</v>
      </c>
    </row>
    <row r="548" spans="1:9" x14ac:dyDescent="0.5">
      <c r="A548" s="280">
        <v>547</v>
      </c>
      <c r="B548" s="375">
        <v>221057</v>
      </c>
      <c r="C548" s="359" t="s">
        <v>776</v>
      </c>
      <c r="D548" s="359">
        <v>3345</v>
      </c>
      <c r="E548" s="360">
        <v>75</v>
      </c>
      <c r="F548" s="360">
        <v>4599</v>
      </c>
      <c r="G548" s="360">
        <v>3831</v>
      </c>
      <c r="H548" s="360">
        <v>3027</v>
      </c>
      <c r="I548" s="360">
        <f t="shared" si="8"/>
        <v>14877</v>
      </c>
    </row>
    <row r="549" spans="1:9" x14ac:dyDescent="0.5">
      <c r="A549" s="280">
        <v>548</v>
      </c>
      <c r="B549" s="375">
        <v>221065</v>
      </c>
      <c r="C549" s="359" t="s">
        <v>777</v>
      </c>
      <c r="D549" s="359">
        <v>3319</v>
      </c>
      <c r="E549" s="360">
        <v>75</v>
      </c>
      <c r="F549" s="360">
        <v>4157</v>
      </c>
      <c r="G549" s="360">
        <v>3470</v>
      </c>
      <c r="H549" s="360">
        <v>2668</v>
      </c>
      <c r="I549" s="360">
        <f t="shared" si="8"/>
        <v>13689</v>
      </c>
    </row>
    <row r="550" spans="1:9" x14ac:dyDescent="0.5">
      <c r="A550" s="280">
        <v>549</v>
      </c>
      <c r="B550" s="375">
        <v>221070</v>
      </c>
      <c r="C550" s="359" t="s">
        <v>778</v>
      </c>
      <c r="D550" s="359">
        <v>3385</v>
      </c>
      <c r="E550" s="360">
        <v>2124</v>
      </c>
      <c r="F550" s="360">
        <v>4835</v>
      </c>
      <c r="G550" s="360">
        <v>3775</v>
      </c>
      <c r="H550" s="360">
        <v>2858</v>
      </c>
      <c r="I550" s="360">
        <f t="shared" si="8"/>
        <v>16977</v>
      </c>
    </row>
    <row r="551" spans="1:9" x14ac:dyDescent="0.5">
      <c r="A551" s="280">
        <v>550</v>
      </c>
      <c r="B551" s="375">
        <v>221079</v>
      </c>
      <c r="C551" s="359" t="s">
        <v>779</v>
      </c>
      <c r="D551" s="359">
        <v>4183</v>
      </c>
      <c r="E551" s="360">
        <v>1034</v>
      </c>
      <c r="F551" s="360">
        <v>5354</v>
      </c>
      <c r="G551" s="360">
        <v>4311</v>
      </c>
      <c r="H551" s="360">
        <v>3469</v>
      </c>
      <c r="I551" s="360">
        <f t="shared" si="8"/>
        <v>18351</v>
      </c>
    </row>
    <row r="552" spans="1:9" x14ac:dyDescent="0.5">
      <c r="A552" s="280">
        <v>551</v>
      </c>
      <c r="B552" s="375">
        <v>221084</v>
      </c>
      <c r="C552" s="359" t="s">
        <v>781</v>
      </c>
      <c r="D552" s="359">
        <v>3003</v>
      </c>
      <c r="E552" s="360">
        <v>75</v>
      </c>
      <c r="F552" s="360">
        <v>4674</v>
      </c>
      <c r="G552" s="360">
        <v>3989</v>
      </c>
      <c r="H552" s="360">
        <v>2808</v>
      </c>
      <c r="I552" s="360">
        <f t="shared" si="8"/>
        <v>14549</v>
      </c>
    </row>
    <row r="553" spans="1:9" x14ac:dyDescent="0.5">
      <c r="A553" s="280">
        <v>552</v>
      </c>
      <c r="B553" s="375">
        <v>221085</v>
      </c>
      <c r="C553" s="359" t="s">
        <v>782</v>
      </c>
      <c r="D553" s="359">
        <v>3278</v>
      </c>
      <c r="E553" s="360">
        <v>75</v>
      </c>
      <c r="F553" s="360">
        <v>5033</v>
      </c>
      <c r="G553" s="360">
        <v>3889</v>
      </c>
      <c r="H553" s="360">
        <v>2872</v>
      </c>
      <c r="I553" s="360">
        <f t="shared" si="8"/>
        <v>15147</v>
      </c>
    </row>
    <row r="554" spans="1:9" x14ac:dyDescent="0.5">
      <c r="A554" s="280">
        <v>553</v>
      </c>
      <c r="B554" s="375">
        <v>221091</v>
      </c>
      <c r="C554" s="359" t="s">
        <v>783</v>
      </c>
      <c r="D554" s="359">
        <v>3675</v>
      </c>
      <c r="E554" s="360">
        <v>75</v>
      </c>
      <c r="F554" s="360">
        <v>5176</v>
      </c>
      <c r="G554" s="360">
        <v>4557</v>
      </c>
      <c r="H554" s="360">
        <v>4566</v>
      </c>
      <c r="I554" s="360">
        <f t="shared" si="8"/>
        <v>18049</v>
      </c>
    </row>
    <row r="555" spans="1:9" x14ac:dyDescent="0.5">
      <c r="A555" s="280">
        <v>554</v>
      </c>
      <c r="B555" s="375">
        <v>221102</v>
      </c>
      <c r="C555" s="359" t="s">
        <v>784</v>
      </c>
      <c r="D555" s="359">
        <v>3832</v>
      </c>
      <c r="E555" s="360">
        <v>1298</v>
      </c>
      <c r="F555" s="360">
        <v>4693</v>
      </c>
      <c r="G555" s="360">
        <v>3962</v>
      </c>
      <c r="H555" s="360">
        <v>2786</v>
      </c>
      <c r="I555" s="360">
        <f t="shared" si="8"/>
        <v>16571</v>
      </c>
    </row>
    <row r="556" spans="1:9" x14ac:dyDescent="0.5">
      <c r="A556" s="280">
        <v>555</v>
      </c>
      <c r="B556" s="375">
        <v>221114</v>
      </c>
      <c r="C556" s="359" t="s">
        <v>785</v>
      </c>
      <c r="D556" s="359">
        <v>3488</v>
      </c>
      <c r="E556" s="360">
        <v>75</v>
      </c>
      <c r="F556" s="360">
        <v>4998</v>
      </c>
      <c r="G556" s="360">
        <v>3925</v>
      </c>
      <c r="H556" s="360">
        <v>2906</v>
      </c>
      <c r="I556" s="360">
        <f t="shared" si="8"/>
        <v>15392</v>
      </c>
    </row>
    <row r="557" spans="1:9" x14ac:dyDescent="0.5">
      <c r="A557" s="280">
        <v>556</v>
      </c>
      <c r="B557" s="375">
        <v>221117</v>
      </c>
      <c r="C557" s="359" t="s">
        <v>786</v>
      </c>
      <c r="D557" s="359">
        <v>2463</v>
      </c>
      <c r="E557" s="360">
        <v>75</v>
      </c>
      <c r="F557" s="360">
        <v>4209</v>
      </c>
      <c r="G557" s="360">
        <v>3364</v>
      </c>
      <c r="H557" s="360">
        <v>2841</v>
      </c>
      <c r="I557" s="360">
        <f t="shared" si="8"/>
        <v>12952</v>
      </c>
    </row>
    <row r="558" spans="1:9" x14ac:dyDescent="0.5">
      <c r="A558" s="280">
        <v>557</v>
      </c>
      <c r="B558" s="375">
        <v>221120</v>
      </c>
      <c r="C558" s="359" t="s">
        <v>787</v>
      </c>
      <c r="D558" s="359">
        <v>3172</v>
      </c>
      <c r="E558" s="360">
        <v>75</v>
      </c>
      <c r="F558" s="360">
        <v>4246</v>
      </c>
      <c r="G558" s="360">
        <v>3435</v>
      </c>
      <c r="H558" s="360">
        <v>3890</v>
      </c>
      <c r="I558" s="360">
        <f t="shared" si="8"/>
        <v>14818</v>
      </c>
    </row>
    <row r="559" spans="1:9" x14ac:dyDescent="0.5">
      <c r="A559" s="280">
        <v>558</v>
      </c>
      <c r="B559" s="375">
        <v>221124</v>
      </c>
      <c r="C559" s="359" t="s">
        <v>788</v>
      </c>
      <c r="D559" s="359">
        <v>2935</v>
      </c>
      <c r="E559" s="360">
        <v>75</v>
      </c>
      <c r="F559" s="360">
        <v>5097</v>
      </c>
      <c r="G559" s="360">
        <v>4286</v>
      </c>
      <c r="H559" s="360">
        <v>3634</v>
      </c>
      <c r="I559" s="360">
        <f t="shared" si="8"/>
        <v>16027</v>
      </c>
    </row>
    <row r="560" spans="1:9" x14ac:dyDescent="0.5">
      <c r="A560" s="280">
        <v>559</v>
      </c>
      <c r="B560" s="375">
        <v>221128</v>
      </c>
      <c r="C560" s="359" t="s">
        <v>789</v>
      </c>
      <c r="D560" s="359">
        <v>3431</v>
      </c>
      <c r="E560" s="360">
        <v>75</v>
      </c>
      <c r="F560" s="360">
        <v>5110</v>
      </c>
      <c r="G560" s="360">
        <v>4491</v>
      </c>
      <c r="H560" s="360">
        <v>3280</v>
      </c>
      <c r="I560" s="360">
        <f t="shared" si="8"/>
        <v>16387</v>
      </c>
    </row>
    <row r="561" spans="1:9" x14ac:dyDescent="0.5">
      <c r="A561" s="280">
        <v>560</v>
      </c>
      <c r="B561" s="375">
        <v>221130</v>
      </c>
      <c r="C561" s="359" t="s">
        <v>790</v>
      </c>
      <c r="D561" s="359">
        <v>3310</v>
      </c>
      <c r="E561" s="360">
        <v>1741</v>
      </c>
      <c r="F561" s="360">
        <v>4991</v>
      </c>
      <c r="G561" s="360">
        <v>4068</v>
      </c>
      <c r="H561" s="360">
        <v>4147</v>
      </c>
      <c r="I561" s="360">
        <f t="shared" si="8"/>
        <v>18257</v>
      </c>
    </row>
    <row r="562" spans="1:9" x14ac:dyDescent="0.5">
      <c r="A562" s="280">
        <v>561</v>
      </c>
      <c r="B562" s="375">
        <v>221135</v>
      </c>
      <c r="C562" s="359" t="s">
        <v>791</v>
      </c>
      <c r="D562" s="359">
        <v>3697</v>
      </c>
      <c r="E562" s="360">
        <v>2108</v>
      </c>
      <c r="F562" s="360">
        <v>5290</v>
      </c>
      <c r="G562" s="360">
        <v>3891</v>
      </c>
      <c r="H562" s="360">
        <v>2537</v>
      </c>
      <c r="I562" s="360">
        <f t="shared" si="8"/>
        <v>17523</v>
      </c>
    </row>
    <row r="563" spans="1:9" x14ac:dyDescent="0.5">
      <c r="A563" s="280">
        <v>562</v>
      </c>
      <c r="B563" s="375">
        <v>221136</v>
      </c>
      <c r="C563" s="359" t="s">
        <v>792</v>
      </c>
      <c r="D563" s="359">
        <v>3406</v>
      </c>
      <c r="E563" s="360">
        <v>2108</v>
      </c>
      <c r="F563" s="360">
        <v>4735</v>
      </c>
      <c r="G563" s="360">
        <v>4011</v>
      </c>
      <c r="H563" s="360">
        <v>1376</v>
      </c>
      <c r="I563" s="360">
        <f t="shared" si="8"/>
        <v>15636</v>
      </c>
    </row>
    <row r="564" spans="1:9" x14ac:dyDescent="0.5">
      <c r="A564" s="280">
        <v>563</v>
      </c>
      <c r="B564" s="375">
        <v>221141</v>
      </c>
      <c r="C564" s="359" t="s">
        <v>793</v>
      </c>
      <c r="D564" s="359">
        <v>3531</v>
      </c>
      <c r="E564" s="360">
        <v>2108</v>
      </c>
      <c r="F564" s="360">
        <v>4873</v>
      </c>
      <c r="G564" s="360">
        <v>3894</v>
      </c>
      <c r="H564" s="360">
        <v>4082</v>
      </c>
      <c r="I564" s="360">
        <f t="shared" si="8"/>
        <v>18488</v>
      </c>
    </row>
    <row r="565" spans="1:9" x14ac:dyDescent="0.5">
      <c r="A565" s="280">
        <v>564</v>
      </c>
      <c r="B565" s="375">
        <v>221144</v>
      </c>
      <c r="C565" s="359" t="s">
        <v>794</v>
      </c>
      <c r="D565" s="359">
        <v>3349</v>
      </c>
      <c r="E565" s="360">
        <v>2108</v>
      </c>
      <c r="F565" s="360">
        <v>4713</v>
      </c>
      <c r="G565" s="360">
        <v>3902</v>
      </c>
      <c r="H565" s="360">
        <v>3352</v>
      </c>
      <c r="I565" s="360">
        <f t="shared" si="8"/>
        <v>17424</v>
      </c>
    </row>
    <row r="566" spans="1:9" x14ac:dyDescent="0.5">
      <c r="A566" s="280">
        <v>565</v>
      </c>
      <c r="B566" s="375">
        <v>221147</v>
      </c>
      <c r="C566" s="359" t="s">
        <v>795</v>
      </c>
      <c r="D566" s="359">
        <v>2502</v>
      </c>
      <c r="E566" s="360">
        <v>75</v>
      </c>
      <c r="F566" s="360">
        <v>4039</v>
      </c>
      <c r="G566" s="360">
        <v>3413</v>
      </c>
      <c r="H566" s="360">
        <v>3550</v>
      </c>
      <c r="I566" s="360">
        <f t="shared" si="8"/>
        <v>13579</v>
      </c>
    </row>
    <row r="567" spans="1:9" x14ac:dyDescent="0.5">
      <c r="A567" s="280">
        <v>566</v>
      </c>
      <c r="B567" s="375">
        <v>221149</v>
      </c>
      <c r="C567" s="359" t="s">
        <v>796</v>
      </c>
      <c r="D567" s="359">
        <v>3314</v>
      </c>
      <c r="E567" s="360">
        <v>2113</v>
      </c>
      <c r="F567" s="360">
        <v>5231</v>
      </c>
      <c r="G567" s="360">
        <v>3474</v>
      </c>
      <c r="H567" s="360">
        <v>3377</v>
      </c>
      <c r="I567" s="360">
        <f t="shared" si="8"/>
        <v>17509</v>
      </c>
    </row>
    <row r="568" spans="1:9" x14ac:dyDescent="0.5">
      <c r="A568" s="280">
        <v>567</v>
      </c>
      <c r="B568" s="375">
        <v>221150</v>
      </c>
      <c r="C568" s="359" t="s">
        <v>797</v>
      </c>
      <c r="D568" s="359">
        <v>3093</v>
      </c>
      <c r="E568" s="360">
        <v>2108</v>
      </c>
      <c r="F568" s="360">
        <v>4745</v>
      </c>
      <c r="G568" s="360">
        <v>3511</v>
      </c>
      <c r="H568" s="360">
        <v>3151</v>
      </c>
      <c r="I568" s="360">
        <f t="shared" si="8"/>
        <v>16608</v>
      </c>
    </row>
    <row r="569" spans="1:9" x14ac:dyDescent="0.5">
      <c r="A569" s="280">
        <v>568</v>
      </c>
      <c r="B569" s="375">
        <v>221151</v>
      </c>
      <c r="C569" s="359" t="s">
        <v>798</v>
      </c>
      <c r="D569" s="359">
        <v>2573</v>
      </c>
      <c r="E569" s="360">
        <v>75</v>
      </c>
      <c r="F569" s="360">
        <v>4348</v>
      </c>
      <c r="G569" s="360">
        <v>3356</v>
      </c>
      <c r="H569" s="360">
        <v>2633</v>
      </c>
      <c r="I569" s="360">
        <f t="shared" si="8"/>
        <v>12985</v>
      </c>
    </row>
    <row r="570" spans="1:9" x14ac:dyDescent="0.5">
      <c r="A570" s="280">
        <v>569</v>
      </c>
      <c r="B570" s="375">
        <v>221170</v>
      </c>
      <c r="C570" s="359" t="s">
        <v>799</v>
      </c>
      <c r="D570" s="359">
        <v>4688</v>
      </c>
      <c r="E570" s="360">
        <v>2342</v>
      </c>
      <c r="F570" s="360">
        <v>4946</v>
      </c>
      <c r="G570" s="360">
        <v>4322</v>
      </c>
      <c r="H570" s="360">
        <v>3034</v>
      </c>
      <c r="I570" s="360">
        <f t="shared" si="8"/>
        <v>19332</v>
      </c>
    </row>
    <row r="571" spans="1:9" x14ac:dyDescent="0.5">
      <c r="A571" s="280">
        <v>570</v>
      </c>
      <c r="B571" s="375">
        <v>221172</v>
      </c>
      <c r="C571" s="359" t="s">
        <v>800</v>
      </c>
      <c r="D571" s="359">
        <v>2999</v>
      </c>
      <c r="E571" s="360">
        <v>75</v>
      </c>
      <c r="F571" s="360">
        <v>3752</v>
      </c>
      <c r="G571" s="360">
        <v>3356</v>
      </c>
      <c r="H571" s="360">
        <v>3071</v>
      </c>
      <c r="I571" s="360">
        <f t="shared" si="8"/>
        <v>13253</v>
      </c>
    </row>
    <row r="572" spans="1:9" x14ac:dyDescent="0.5">
      <c r="A572" s="280">
        <v>571</v>
      </c>
      <c r="B572" s="375">
        <v>221178</v>
      </c>
      <c r="C572" s="359" t="s">
        <v>801</v>
      </c>
      <c r="D572" s="359">
        <v>3511</v>
      </c>
      <c r="E572" s="360">
        <v>2218</v>
      </c>
      <c r="F572" s="360">
        <v>4770</v>
      </c>
      <c r="G572" s="360">
        <v>3925</v>
      </c>
      <c r="H572" s="360">
        <v>3957</v>
      </c>
      <c r="I572" s="360">
        <f t="shared" si="8"/>
        <v>18381</v>
      </c>
    </row>
    <row r="573" spans="1:9" x14ac:dyDescent="0.5">
      <c r="A573" s="280">
        <v>572</v>
      </c>
      <c r="B573" s="375">
        <v>221179</v>
      </c>
      <c r="C573" s="359" t="s">
        <v>802</v>
      </c>
      <c r="D573" s="359">
        <v>3406</v>
      </c>
      <c r="E573" s="360">
        <v>75</v>
      </c>
      <c r="F573" s="360">
        <v>4428</v>
      </c>
      <c r="G573" s="360">
        <v>3850</v>
      </c>
      <c r="H573" s="360">
        <v>2786</v>
      </c>
      <c r="I573" s="360">
        <f t="shared" si="8"/>
        <v>14545</v>
      </c>
    </row>
    <row r="574" spans="1:9" x14ac:dyDescent="0.5">
      <c r="A574" s="280">
        <v>573</v>
      </c>
      <c r="B574" s="375">
        <v>221181</v>
      </c>
      <c r="C574" s="359" t="s">
        <v>803</v>
      </c>
      <c r="D574" s="359">
        <v>3241</v>
      </c>
      <c r="E574" s="360">
        <v>2108</v>
      </c>
      <c r="F574" s="360">
        <v>4690</v>
      </c>
      <c r="G574" s="360">
        <v>3634</v>
      </c>
      <c r="H574" s="360">
        <v>3472</v>
      </c>
      <c r="I574" s="360">
        <f t="shared" si="8"/>
        <v>17145</v>
      </c>
    </row>
    <row r="575" spans="1:9" x14ac:dyDescent="0.5">
      <c r="A575" s="280">
        <v>574</v>
      </c>
      <c r="B575" s="375">
        <v>221188</v>
      </c>
      <c r="C575" s="359" t="s">
        <v>804</v>
      </c>
      <c r="D575" s="359">
        <v>2710</v>
      </c>
      <c r="E575" s="360">
        <v>75</v>
      </c>
      <c r="F575" s="360">
        <v>4586</v>
      </c>
      <c r="G575" s="360">
        <v>3477</v>
      </c>
      <c r="H575" s="360">
        <v>3883</v>
      </c>
      <c r="I575" s="360">
        <f t="shared" si="8"/>
        <v>14731</v>
      </c>
    </row>
    <row r="576" spans="1:9" x14ac:dyDescent="0.5">
      <c r="A576" s="280">
        <v>575</v>
      </c>
      <c r="B576" s="375">
        <v>221190</v>
      </c>
      <c r="C576" s="359" t="s">
        <v>805</v>
      </c>
      <c r="D576" s="359">
        <v>3362</v>
      </c>
      <c r="E576" s="360">
        <v>75</v>
      </c>
      <c r="F576" s="360">
        <v>4304</v>
      </c>
      <c r="G576" s="360">
        <v>3734</v>
      </c>
      <c r="H576" s="360">
        <v>2700</v>
      </c>
      <c r="I576" s="360">
        <f t="shared" si="8"/>
        <v>14175</v>
      </c>
    </row>
    <row r="577" spans="1:9" x14ac:dyDescent="0.5">
      <c r="A577" s="280">
        <v>576</v>
      </c>
      <c r="B577" s="375">
        <v>221193</v>
      </c>
      <c r="C577" s="359" t="s">
        <v>806</v>
      </c>
      <c r="D577" s="359">
        <v>3167</v>
      </c>
      <c r="E577" s="360">
        <v>297</v>
      </c>
      <c r="F577" s="360">
        <v>4727</v>
      </c>
      <c r="G577" s="360">
        <v>3807</v>
      </c>
      <c r="H577" s="360">
        <v>2730</v>
      </c>
      <c r="I577" s="360">
        <f t="shared" si="8"/>
        <v>14728</v>
      </c>
    </row>
    <row r="578" spans="1:9" x14ac:dyDescent="0.5">
      <c r="A578" s="280">
        <v>577</v>
      </c>
      <c r="B578" s="375">
        <v>221194</v>
      </c>
      <c r="C578" s="359" t="s">
        <v>807</v>
      </c>
      <c r="D578" s="359">
        <v>2847</v>
      </c>
      <c r="E578" s="360">
        <v>473</v>
      </c>
      <c r="F578" s="360">
        <v>4400</v>
      </c>
      <c r="G578" s="360">
        <v>3478</v>
      </c>
      <c r="H578" s="360">
        <v>3709</v>
      </c>
      <c r="I578" s="360">
        <f t="shared" si="8"/>
        <v>14907</v>
      </c>
    </row>
    <row r="579" spans="1:9" x14ac:dyDescent="0.5">
      <c r="A579" s="280">
        <v>578</v>
      </c>
      <c r="B579" s="375">
        <v>221200</v>
      </c>
      <c r="C579" s="359" t="s">
        <v>808</v>
      </c>
      <c r="D579" s="359">
        <v>2407</v>
      </c>
      <c r="E579" s="360">
        <v>75</v>
      </c>
      <c r="F579" s="360">
        <v>4200</v>
      </c>
      <c r="G579" s="360">
        <v>3210</v>
      </c>
      <c r="H579" s="360">
        <v>3031</v>
      </c>
      <c r="I579" s="360">
        <f t="shared" ref="I579:I642" si="9">D579+E579+F579+G579+H579</f>
        <v>12923</v>
      </c>
    </row>
    <row r="580" spans="1:9" x14ac:dyDescent="0.5">
      <c r="A580" s="280">
        <v>579</v>
      </c>
      <c r="B580" s="375">
        <v>221204</v>
      </c>
      <c r="C580" s="359" t="s">
        <v>809</v>
      </c>
      <c r="D580" s="359">
        <v>2757</v>
      </c>
      <c r="E580" s="360">
        <v>75</v>
      </c>
      <c r="F580" s="360">
        <v>3604</v>
      </c>
      <c r="G580" s="360">
        <v>3096</v>
      </c>
      <c r="H580" s="360">
        <v>3044</v>
      </c>
      <c r="I580" s="360">
        <f t="shared" si="9"/>
        <v>12576</v>
      </c>
    </row>
    <row r="581" spans="1:9" x14ac:dyDescent="0.5">
      <c r="A581" s="280">
        <v>580</v>
      </c>
      <c r="B581" s="375">
        <v>221205</v>
      </c>
      <c r="C581" s="359" t="s">
        <v>809</v>
      </c>
      <c r="D581" s="359">
        <v>2702</v>
      </c>
      <c r="E581" s="360">
        <v>75</v>
      </c>
      <c r="F581" s="360">
        <v>4536</v>
      </c>
      <c r="G581" s="360">
        <v>3939</v>
      </c>
      <c r="H581" s="360">
        <v>3837</v>
      </c>
      <c r="I581" s="360">
        <f t="shared" si="9"/>
        <v>15089</v>
      </c>
    </row>
    <row r="582" spans="1:9" x14ac:dyDescent="0.5">
      <c r="A582" s="280">
        <v>581</v>
      </c>
      <c r="B582" s="375">
        <v>221207</v>
      </c>
      <c r="C582" s="359" t="s">
        <v>811</v>
      </c>
      <c r="D582" s="359">
        <v>2973</v>
      </c>
      <c r="E582" s="360">
        <v>75</v>
      </c>
      <c r="F582" s="360">
        <v>4448</v>
      </c>
      <c r="G582" s="360">
        <v>3706</v>
      </c>
      <c r="H582" s="360">
        <v>2737</v>
      </c>
      <c r="I582" s="360">
        <f t="shared" si="9"/>
        <v>13939</v>
      </c>
    </row>
    <row r="583" spans="1:9" x14ac:dyDescent="0.5">
      <c r="A583" s="280">
        <v>582</v>
      </c>
      <c r="B583" s="375">
        <v>221209</v>
      </c>
      <c r="C583" s="359" t="s">
        <v>812</v>
      </c>
      <c r="D583" s="359">
        <v>3800</v>
      </c>
      <c r="E583" s="360">
        <v>75</v>
      </c>
      <c r="F583" s="360">
        <v>6047</v>
      </c>
      <c r="G583" s="360">
        <v>5230</v>
      </c>
      <c r="H583" s="360">
        <v>3233</v>
      </c>
      <c r="I583" s="360">
        <f t="shared" si="9"/>
        <v>18385</v>
      </c>
    </row>
    <row r="584" spans="1:9" x14ac:dyDescent="0.5">
      <c r="A584" s="280">
        <v>583</v>
      </c>
      <c r="B584" s="375">
        <v>221216</v>
      </c>
      <c r="C584" s="359" t="s">
        <v>813</v>
      </c>
      <c r="D584" s="359">
        <v>2862</v>
      </c>
      <c r="E584" s="360">
        <v>330</v>
      </c>
      <c r="F584" s="360">
        <v>3719</v>
      </c>
      <c r="G584" s="360">
        <v>3171</v>
      </c>
      <c r="H584" s="360">
        <v>3389</v>
      </c>
      <c r="I584" s="360">
        <f t="shared" si="9"/>
        <v>13471</v>
      </c>
    </row>
    <row r="585" spans="1:9" x14ac:dyDescent="0.5">
      <c r="A585" s="280">
        <v>584</v>
      </c>
      <c r="B585" s="375">
        <v>221221</v>
      </c>
      <c r="C585" s="359" t="s">
        <v>815</v>
      </c>
      <c r="D585" s="359">
        <v>3055</v>
      </c>
      <c r="E585" s="360">
        <v>75</v>
      </c>
      <c r="F585" s="360">
        <v>4486</v>
      </c>
      <c r="G585" s="360">
        <v>3348</v>
      </c>
      <c r="H585" s="360">
        <v>2768</v>
      </c>
      <c r="I585" s="360">
        <f t="shared" si="9"/>
        <v>13732</v>
      </c>
    </row>
    <row r="586" spans="1:9" x14ac:dyDescent="0.5">
      <c r="A586" s="280">
        <v>585</v>
      </c>
      <c r="B586" s="375">
        <v>221223</v>
      </c>
      <c r="C586" s="359" t="s">
        <v>816</v>
      </c>
      <c r="D586" s="359">
        <v>4865</v>
      </c>
      <c r="E586" s="360">
        <v>1269</v>
      </c>
      <c r="F586" s="360">
        <v>6424</v>
      </c>
      <c r="G586" s="360">
        <v>5251</v>
      </c>
      <c r="H586" s="360">
        <v>4787</v>
      </c>
      <c r="I586" s="360">
        <f t="shared" si="9"/>
        <v>22596</v>
      </c>
    </row>
    <row r="587" spans="1:9" x14ac:dyDescent="0.5">
      <c r="A587" s="280">
        <v>586</v>
      </c>
      <c r="B587" s="375">
        <v>221228</v>
      </c>
      <c r="C587" s="359" t="s">
        <v>817</v>
      </c>
      <c r="D587" s="359">
        <v>3340</v>
      </c>
      <c r="E587" s="360">
        <v>75</v>
      </c>
      <c r="F587" s="360">
        <v>5236</v>
      </c>
      <c r="G587" s="360">
        <v>4481</v>
      </c>
      <c r="H587" s="360">
        <v>3709</v>
      </c>
      <c r="I587" s="360">
        <f t="shared" si="9"/>
        <v>16841</v>
      </c>
    </row>
    <row r="588" spans="1:9" x14ac:dyDescent="0.5">
      <c r="A588" s="280">
        <v>587</v>
      </c>
      <c r="B588" s="375">
        <v>221231</v>
      </c>
      <c r="C588" s="359" t="s">
        <v>818</v>
      </c>
      <c r="D588" s="359">
        <v>3395</v>
      </c>
      <c r="E588" s="360">
        <v>75</v>
      </c>
      <c r="F588" s="360">
        <v>4205</v>
      </c>
      <c r="G588" s="360">
        <v>3709</v>
      </c>
      <c r="H588" s="360">
        <v>2841</v>
      </c>
      <c r="I588" s="360">
        <f t="shared" si="9"/>
        <v>14225</v>
      </c>
    </row>
    <row r="589" spans="1:9" x14ac:dyDescent="0.5">
      <c r="A589" s="280">
        <v>588</v>
      </c>
      <c r="B589" s="375">
        <v>15103274</v>
      </c>
      <c r="C589" s="359" t="s">
        <v>819</v>
      </c>
      <c r="D589" s="359">
        <v>5040</v>
      </c>
      <c r="E589" s="360">
        <v>2114</v>
      </c>
      <c r="F589" s="360">
        <v>4205</v>
      </c>
      <c r="G589" s="360">
        <v>3221</v>
      </c>
      <c r="H589" s="360">
        <v>3727</v>
      </c>
      <c r="I589" s="360">
        <f t="shared" si="9"/>
        <v>18307</v>
      </c>
    </row>
    <row r="590" spans="1:9" x14ac:dyDescent="0.5">
      <c r="A590" s="280">
        <v>589</v>
      </c>
      <c r="B590" s="376">
        <v>17917754</v>
      </c>
      <c r="C590" s="377" t="s">
        <v>822</v>
      </c>
      <c r="D590" s="359">
        <v>6811</v>
      </c>
      <c r="E590" s="360">
        <v>2336</v>
      </c>
      <c r="F590" s="360">
        <v>7288</v>
      </c>
      <c r="G590" s="360">
        <v>7623</v>
      </c>
      <c r="H590" s="360">
        <v>6645</v>
      </c>
      <c r="I590" s="360">
        <f t="shared" si="9"/>
        <v>30703</v>
      </c>
    </row>
    <row r="591" spans="1:9" x14ac:dyDescent="0.5">
      <c r="A591" s="280">
        <v>590</v>
      </c>
      <c r="B591" s="357">
        <v>21105021</v>
      </c>
      <c r="C591" s="359" t="s">
        <v>856</v>
      </c>
      <c r="D591" s="359">
        <v>0</v>
      </c>
      <c r="E591" s="360">
        <v>75</v>
      </c>
      <c r="F591" s="360">
        <v>0</v>
      </c>
      <c r="G591" s="360">
        <v>0</v>
      </c>
      <c r="H591" s="360">
        <v>0</v>
      </c>
      <c r="I591" s="360">
        <f t="shared" si="9"/>
        <v>75</v>
      </c>
    </row>
    <row r="592" spans="1:9" x14ac:dyDescent="0.5">
      <c r="A592" s="280">
        <v>591</v>
      </c>
      <c r="B592" s="363">
        <v>21105093</v>
      </c>
      <c r="C592" s="359" t="s">
        <v>928</v>
      </c>
      <c r="D592" s="359">
        <v>0</v>
      </c>
      <c r="E592" s="360">
        <v>0</v>
      </c>
      <c r="F592" s="360">
        <v>0</v>
      </c>
      <c r="G592" s="360">
        <v>0</v>
      </c>
      <c r="H592" s="360">
        <v>0</v>
      </c>
      <c r="I592" s="360">
        <f t="shared" si="9"/>
        <v>0</v>
      </c>
    </row>
    <row r="593" spans="1:9" x14ac:dyDescent="0.5">
      <c r="A593" s="280">
        <v>592</v>
      </c>
      <c r="B593" s="363">
        <v>21116007</v>
      </c>
      <c r="C593" s="378" t="s">
        <v>860</v>
      </c>
      <c r="D593" s="359">
        <v>354</v>
      </c>
      <c r="E593" s="360">
        <v>75</v>
      </c>
      <c r="F593" s="360">
        <v>0</v>
      </c>
      <c r="G593" s="360">
        <v>0</v>
      </c>
      <c r="H593" s="360">
        <v>0</v>
      </c>
      <c r="I593" s="360">
        <f t="shared" si="9"/>
        <v>429</v>
      </c>
    </row>
    <row r="594" spans="1:9" x14ac:dyDescent="0.5">
      <c r="A594" s="280">
        <v>593</v>
      </c>
      <c r="B594" s="379">
        <v>22101051</v>
      </c>
      <c r="C594" s="359" t="s">
        <v>823</v>
      </c>
      <c r="D594" s="359">
        <v>4074</v>
      </c>
      <c r="E594" s="360">
        <v>2248</v>
      </c>
      <c r="F594" s="360">
        <v>5254</v>
      </c>
      <c r="G594" s="360">
        <v>3984</v>
      </c>
      <c r="H594" s="360">
        <v>3744</v>
      </c>
      <c r="I594" s="360">
        <f t="shared" si="9"/>
        <v>19304</v>
      </c>
    </row>
    <row r="595" spans="1:9" x14ac:dyDescent="0.5">
      <c r="A595" s="280">
        <v>594</v>
      </c>
      <c r="B595" s="363">
        <v>22103268</v>
      </c>
      <c r="C595" s="359" t="s">
        <v>862</v>
      </c>
      <c r="D595" s="359">
        <v>2862</v>
      </c>
      <c r="E595" s="360">
        <v>2108</v>
      </c>
      <c r="F595" s="360">
        <v>0</v>
      </c>
      <c r="G595" s="360">
        <v>0</v>
      </c>
      <c r="H595" s="360">
        <v>0</v>
      </c>
      <c r="I595" s="360">
        <f t="shared" si="9"/>
        <v>4970</v>
      </c>
    </row>
    <row r="596" spans="1:9" x14ac:dyDescent="0.5">
      <c r="A596" s="280">
        <v>595</v>
      </c>
      <c r="B596" s="380">
        <v>22103277</v>
      </c>
      <c r="C596" s="359" t="s">
        <v>865</v>
      </c>
      <c r="D596" s="359">
        <v>2862</v>
      </c>
      <c r="E596" s="360">
        <v>2108</v>
      </c>
      <c r="F596" s="360">
        <v>0</v>
      </c>
      <c r="G596" s="360">
        <v>0</v>
      </c>
      <c r="H596" s="360">
        <v>0</v>
      </c>
      <c r="I596" s="360">
        <f t="shared" si="9"/>
        <v>4970</v>
      </c>
    </row>
    <row r="597" spans="1:9" x14ac:dyDescent="0.5">
      <c r="A597" s="280">
        <v>596</v>
      </c>
      <c r="B597" s="380">
        <v>22105068</v>
      </c>
      <c r="C597" s="359" t="s">
        <v>825</v>
      </c>
      <c r="D597" s="359">
        <v>4988</v>
      </c>
      <c r="E597" s="360">
        <v>2444</v>
      </c>
      <c r="F597" s="360">
        <v>5274</v>
      </c>
      <c r="G597" s="360">
        <v>2847</v>
      </c>
      <c r="H597" s="360">
        <v>5146</v>
      </c>
      <c r="I597" s="360">
        <f t="shared" si="9"/>
        <v>20699</v>
      </c>
    </row>
    <row r="598" spans="1:9" x14ac:dyDescent="0.5">
      <c r="A598" s="280">
        <v>597</v>
      </c>
      <c r="B598" s="363">
        <v>22105078</v>
      </c>
      <c r="C598" s="359" t="s">
        <v>929</v>
      </c>
      <c r="D598" s="359">
        <v>1469</v>
      </c>
      <c r="E598" s="360">
        <v>0</v>
      </c>
      <c r="F598" s="360">
        <v>0</v>
      </c>
      <c r="G598" s="360">
        <v>0</v>
      </c>
      <c r="H598" s="360">
        <v>0</v>
      </c>
      <c r="I598" s="360">
        <f t="shared" si="9"/>
        <v>1469</v>
      </c>
    </row>
    <row r="599" spans="1:9" x14ac:dyDescent="0.5">
      <c r="A599" s="280">
        <v>598</v>
      </c>
      <c r="B599" s="363">
        <v>22105274</v>
      </c>
      <c r="C599" s="359" t="s">
        <v>868</v>
      </c>
      <c r="D599" s="359">
        <v>2862</v>
      </c>
      <c r="E599" s="360">
        <v>2108</v>
      </c>
      <c r="F599" s="360">
        <v>0</v>
      </c>
      <c r="G599" s="360">
        <v>0</v>
      </c>
      <c r="H599" s="360">
        <v>0</v>
      </c>
      <c r="I599" s="360">
        <f t="shared" si="9"/>
        <v>4970</v>
      </c>
    </row>
    <row r="600" spans="1:9" x14ac:dyDescent="0.5">
      <c r="A600" s="280">
        <v>599</v>
      </c>
      <c r="B600" s="357">
        <v>22114026</v>
      </c>
      <c r="C600" s="361" t="s">
        <v>828</v>
      </c>
      <c r="D600" s="359">
        <v>3222</v>
      </c>
      <c r="E600" s="360">
        <v>1610</v>
      </c>
      <c r="F600" s="360">
        <v>4080</v>
      </c>
      <c r="G600" s="360">
        <v>3540</v>
      </c>
      <c r="H600" s="360">
        <v>3096</v>
      </c>
      <c r="I600" s="360">
        <f t="shared" si="9"/>
        <v>15548</v>
      </c>
    </row>
    <row r="601" spans="1:9" x14ac:dyDescent="0.5">
      <c r="A601" s="280">
        <v>600</v>
      </c>
      <c r="B601" s="357">
        <v>22114030</v>
      </c>
      <c r="C601" s="361" t="s">
        <v>829</v>
      </c>
      <c r="D601" s="359">
        <v>3092</v>
      </c>
      <c r="E601" s="360">
        <v>971</v>
      </c>
      <c r="F601" s="360">
        <v>3833</v>
      </c>
      <c r="G601" s="360">
        <v>2452</v>
      </c>
      <c r="H601" s="360">
        <v>3424</v>
      </c>
      <c r="I601" s="360">
        <f t="shared" si="9"/>
        <v>13772</v>
      </c>
    </row>
    <row r="602" spans="1:9" x14ac:dyDescent="0.5">
      <c r="A602" s="280">
        <v>601</v>
      </c>
      <c r="B602" s="379">
        <v>231000610</v>
      </c>
      <c r="C602" s="381" t="s">
        <v>930</v>
      </c>
      <c r="D602" s="359">
        <v>2097</v>
      </c>
      <c r="E602" s="360">
        <v>0</v>
      </c>
      <c r="F602" s="360">
        <v>0</v>
      </c>
      <c r="G602" s="360">
        <v>0</v>
      </c>
      <c r="H602" s="360">
        <v>0</v>
      </c>
      <c r="I602" s="360">
        <f t="shared" si="9"/>
        <v>2097</v>
      </c>
    </row>
    <row r="603" spans="1:9" x14ac:dyDescent="0.5">
      <c r="A603" s="280">
        <v>602</v>
      </c>
      <c r="B603" s="379">
        <v>231000611</v>
      </c>
      <c r="C603" s="381" t="s">
        <v>870</v>
      </c>
      <c r="D603" s="359">
        <v>3280</v>
      </c>
      <c r="E603" s="360">
        <v>1518</v>
      </c>
      <c r="F603" s="360">
        <v>0</v>
      </c>
      <c r="G603" s="360">
        <v>0</v>
      </c>
      <c r="H603" s="360">
        <v>0</v>
      </c>
      <c r="I603" s="360">
        <f t="shared" si="9"/>
        <v>4798</v>
      </c>
    </row>
    <row r="604" spans="1:9" x14ac:dyDescent="0.5">
      <c r="A604" s="280">
        <v>603</v>
      </c>
      <c r="B604" s="362">
        <v>231000617</v>
      </c>
      <c r="C604" s="381" t="s">
        <v>873</v>
      </c>
      <c r="D604" s="359">
        <v>5548</v>
      </c>
      <c r="E604" s="360">
        <v>821</v>
      </c>
      <c r="F604" s="360">
        <v>0</v>
      </c>
      <c r="G604" s="360">
        <v>0</v>
      </c>
      <c r="H604" s="360">
        <v>0</v>
      </c>
      <c r="I604" s="360">
        <f t="shared" si="9"/>
        <v>6369</v>
      </c>
    </row>
    <row r="605" spans="1:9" x14ac:dyDescent="0.5">
      <c r="A605" s="280">
        <v>604</v>
      </c>
      <c r="B605" s="379">
        <v>231010601</v>
      </c>
      <c r="C605" s="359" t="s">
        <v>931</v>
      </c>
      <c r="D605" s="359">
        <v>3036</v>
      </c>
      <c r="E605" s="360">
        <v>0</v>
      </c>
      <c r="F605" s="360">
        <v>0</v>
      </c>
      <c r="G605" s="360">
        <v>0</v>
      </c>
      <c r="H605" s="360">
        <v>0</v>
      </c>
      <c r="I605" s="360">
        <f t="shared" si="9"/>
        <v>3036</v>
      </c>
    </row>
    <row r="606" spans="1:9" x14ac:dyDescent="0.5">
      <c r="A606" s="280">
        <v>605</v>
      </c>
      <c r="B606" s="379">
        <v>231010602</v>
      </c>
      <c r="C606" s="381" t="s">
        <v>932</v>
      </c>
      <c r="D606" s="359">
        <v>3950</v>
      </c>
      <c r="E606" s="360">
        <v>0</v>
      </c>
      <c r="F606" s="360">
        <v>0</v>
      </c>
      <c r="G606" s="360">
        <v>0</v>
      </c>
      <c r="H606" s="360">
        <v>0</v>
      </c>
      <c r="I606" s="360">
        <f t="shared" si="9"/>
        <v>3950</v>
      </c>
    </row>
    <row r="607" spans="1:9" x14ac:dyDescent="0.5">
      <c r="A607" s="280">
        <v>606</v>
      </c>
      <c r="B607" s="379">
        <v>231010603</v>
      </c>
      <c r="C607" s="381" t="s">
        <v>933</v>
      </c>
      <c r="D607" s="359">
        <v>1680</v>
      </c>
      <c r="E607" s="360">
        <v>0</v>
      </c>
      <c r="F607" s="360">
        <v>0</v>
      </c>
      <c r="G607" s="360">
        <v>0</v>
      </c>
      <c r="H607" s="360">
        <v>0</v>
      </c>
      <c r="I607" s="360">
        <f t="shared" si="9"/>
        <v>1680</v>
      </c>
    </row>
    <row r="608" spans="1:9" x14ac:dyDescent="0.5">
      <c r="A608" s="280">
        <v>607</v>
      </c>
      <c r="B608" s="362">
        <v>231010605</v>
      </c>
      <c r="C608" s="381" t="s">
        <v>934</v>
      </c>
      <c r="D608" s="359">
        <v>2616</v>
      </c>
      <c r="E608" s="360">
        <v>0</v>
      </c>
      <c r="F608" s="360">
        <v>0</v>
      </c>
      <c r="G608" s="360">
        <v>0</v>
      </c>
      <c r="H608" s="360">
        <v>0</v>
      </c>
      <c r="I608" s="360">
        <f t="shared" si="9"/>
        <v>2616</v>
      </c>
    </row>
    <row r="609" spans="1:9" x14ac:dyDescent="0.5">
      <c r="A609" s="280">
        <v>608</v>
      </c>
      <c r="B609" s="379">
        <v>231010608</v>
      </c>
      <c r="C609" s="359" t="s">
        <v>935</v>
      </c>
      <c r="D609" s="359">
        <v>2746</v>
      </c>
      <c r="E609" s="360">
        <v>0</v>
      </c>
      <c r="F609" s="360">
        <v>0</v>
      </c>
      <c r="G609" s="360">
        <v>0</v>
      </c>
      <c r="H609" s="360">
        <v>0</v>
      </c>
      <c r="I609" s="360">
        <f t="shared" si="9"/>
        <v>2746</v>
      </c>
    </row>
    <row r="610" spans="1:9" x14ac:dyDescent="0.5">
      <c r="A610" s="280">
        <v>609</v>
      </c>
      <c r="B610" s="379">
        <v>231010609</v>
      </c>
      <c r="C610" s="381" t="s">
        <v>936</v>
      </c>
      <c r="D610" s="359">
        <v>3656</v>
      </c>
      <c r="E610" s="360">
        <v>0</v>
      </c>
      <c r="F610" s="360">
        <v>0</v>
      </c>
      <c r="G610" s="360">
        <v>0</v>
      </c>
      <c r="H610" s="360">
        <v>0</v>
      </c>
      <c r="I610" s="360">
        <f t="shared" si="9"/>
        <v>3656</v>
      </c>
    </row>
    <row r="611" spans="1:9" x14ac:dyDescent="0.5">
      <c r="A611" s="280">
        <v>610</v>
      </c>
      <c r="B611" s="379">
        <v>231010610</v>
      </c>
      <c r="C611" s="381" t="s">
        <v>937</v>
      </c>
      <c r="D611" s="359">
        <v>3671</v>
      </c>
      <c r="E611" s="360">
        <v>0</v>
      </c>
      <c r="F611" s="360">
        <v>0</v>
      </c>
      <c r="G611" s="360">
        <v>0</v>
      </c>
      <c r="H611" s="360">
        <v>0</v>
      </c>
      <c r="I611" s="360">
        <f t="shared" si="9"/>
        <v>3671</v>
      </c>
    </row>
    <row r="612" spans="1:9" x14ac:dyDescent="0.5">
      <c r="A612" s="280">
        <v>611</v>
      </c>
      <c r="B612" s="379">
        <v>231010616</v>
      </c>
      <c r="C612" s="381" t="s">
        <v>938</v>
      </c>
      <c r="D612" s="359">
        <v>2555</v>
      </c>
      <c r="E612" s="360">
        <v>0</v>
      </c>
      <c r="F612" s="360">
        <v>0</v>
      </c>
      <c r="G612" s="360">
        <v>0</v>
      </c>
      <c r="H612" s="360">
        <v>0</v>
      </c>
      <c r="I612" s="360">
        <f t="shared" si="9"/>
        <v>2555</v>
      </c>
    </row>
    <row r="613" spans="1:9" x14ac:dyDescent="0.5">
      <c r="A613" s="280">
        <v>612</v>
      </c>
      <c r="B613" s="379">
        <v>231010619</v>
      </c>
      <c r="C613" s="359" t="s">
        <v>939</v>
      </c>
      <c r="D613" s="359">
        <v>2770</v>
      </c>
      <c r="E613" s="360">
        <v>0</v>
      </c>
      <c r="F613" s="360">
        <v>0</v>
      </c>
      <c r="G613" s="360">
        <v>0</v>
      </c>
      <c r="H613" s="360">
        <v>0</v>
      </c>
      <c r="I613" s="360">
        <f t="shared" si="9"/>
        <v>2770</v>
      </c>
    </row>
    <row r="614" spans="1:9" x14ac:dyDescent="0.5">
      <c r="A614" s="280">
        <v>613</v>
      </c>
      <c r="B614" s="379">
        <v>231020602</v>
      </c>
      <c r="C614" s="359" t="s">
        <v>940</v>
      </c>
      <c r="D614" s="359">
        <v>3084</v>
      </c>
      <c r="E614" s="360">
        <v>0</v>
      </c>
      <c r="F614" s="360">
        <v>0</v>
      </c>
      <c r="G614" s="360">
        <v>0</v>
      </c>
      <c r="H614" s="360">
        <v>0</v>
      </c>
      <c r="I614" s="360">
        <f t="shared" si="9"/>
        <v>3084</v>
      </c>
    </row>
    <row r="615" spans="1:9" x14ac:dyDescent="0.5">
      <c r="A615" s="280">
        <v>614</v>
      </c>
      <c r="B615" s="362">
        <v>231020603</v>
      </c>
      <c r="C615" s="381" t="s">
        <v>941</v>
      </c>
      <c r="D615" s="359">
        <v>2598</v>
      </c>
      <c r="E615" s="360">
        <v>0</v>
      </c>
      <c r="F615" s="360">
        <v>0</v>
      </c>
      <c r="G615" s="360">
        <v>0</v>
      </c>
      <c r="H615" s="360">
        <v>0</v>
      </c>
      <c r="I615" s="360">
        <f t="shared" si="9"/>
        <v>2598</v>
      </c>
    </row>
    <row r="616" spans="1:9" x14ac:dyDescent="0.5">
      <c r="A616" s="280">
        <v>615</v>
      </c>
      <c r="B616" s="362">
        <v>231020604</v>
      </c>
      <c r="C616" s="381" t="s">
        <v>942</v>
      </c>
      <c r="D616" s="359">
        <v>1832</v>
      </c>
      <c r="E616" s="360">
        <v>0</v>
      </c>
      <c r="F616" s="360">
        <v>0</v>
      </c>
      <c r="G616" s="360">
        <v>0</v>
      </c>
      <c r="H616" s="360">
        <v>0</v>
      </c>
      <c r="I616" s="360">
        <f t="shared" si="9"/>
        <v>1832</v>
      </c>
    </row>
    <row r="617" spans="1:9" x14ac:dyDescent="0.5">
      <c r="A617" s="280">
        <v>616</v>
      </c>
      <c r="B617" s="379">
        <v>231020606</v>
      </c>
      <c r="C617" s="381" t="s">
        <v>943</v>
      </c>
      <c r="D617" s="359">
        <v>3611</v>
      </c>
      <c r="E617" s="360">
        <v>0</v>
      </c>
      <c r="F617" s="360">
        <v>0</v>
      </c>
      <c r="G617" s="360">
        <v>0</v>
      </c>
      <c r="H617" s="360">
        <v>0</v>
      </c>
      <c r="I617" s="360">
        <f t="shared" si="9"/>
        <v>3611</v>
      </c>
    </row>
    <row r="618" spans="1:9" x14ac:dyDescent="0.5">
      <c r="A618" s="280">
        <v>617</v>
      </c>
      <c r="B618" s="379">
        <v>231020610</v>
      </c>
      <c r="C618" s="381" t="s">
        <v>944</v>
      </c>
      <c r="D618" s="359">
        <v>3020</v>
      </c>
      <c r="E618" s="360">
        <v>0</v>
      </c>
      <c r="F618" s="360">
        <v>0</v>
      </c>
      <c r="G618" s="360">
        <v>0</v>
      </c>
      <c r="H618" s="360">
        <v>0</v>
      </c>
      <c r="I618" s="360">
        <f t="shared" si="9"/>
        <v>3020</v>
      </c>
    </row>
    <row r="619" spans="1:9" x14ac:dyDescent="0.5">
      <c r="A619" s="280">
        <v>618</v>
      </c>
      <c r="B619" s="379">
        <v>231030601</v>
      </c>
      <c r="C619" s="381" t="s">
        <v>945</v>
      </c>
      <c r="D619" s="359">
        <v>2578</v>
      </c>
      <c r="E619" s="360">
        <v>0</v>
      </c>
      <c r="F619" s="360">
        <v>0</v>
      </c>
      <c r="G619" s="360">
        <v>0</v>
      </c>
      <c r="H619" s="360">
        <v>0</v>
      </c>
      <c r="I619" s="360">
        <f t="shared" si="9"/>
        <v>2578</v>
      </c>
    </row>
    <row r="620" spans="1:9" x14ac:dyDescent="0.5">
      <c r="A620" s="280">
        <v>619</v>
      </c>
      <c r="B620" s="379">
        <v>231030602</v>
      </c>
      <c r="C620" s="359" t="s">
        <v>946</v>
      </c>
      <c r="D620" s="359">
        <v>2769</v>
      </c>
      <c r="E620" s="360">
        <v>0</v>
      </c>
      <c r="F620" s="360">
        <v>0</v>
      </c>
      <c r="G620" s="360">
        <v>0</v>
      </c>
      <c r="H620" s="360">
        <v>0</v>
      </c>
      <c r="I620" s="360">
        <f t="shared" si="9"/>
        <v>2769</v>
      </c>
    </row>
    <row r="621" spans="1:9" x14ac:dyDescent="0.5">
      <c r="A621" s="280">
        <v>620</v>
      </c>
      <c r="B621" s="379">
        <v>231030603</v>
      </c>
      <c r="C621" s="359" t="s">
        <v>947</v>
      </c>
      <c r="D621" s="359">
        <v>2684</v>
      </c>
      <c r="E621" s="360">
        <v>0</v>
      </c>
      <c r="F621" s="360">
        <v>0</v>
      </c>
      <c r="G621" s="360">
        <v>0</v>
      </c>
      <c r="H621" s="360">
        <v>0</v>
      </c>
      <c r="I621" s="360">
        <f t="shared" si="9"/>
        <v>2684</v>
      </c>
    </row>
    <row r="622" spans="1:9" x14ac:dyDescent="0.5">
      <c r="A622" s="280">
        <v>621</v>
      </c>
      <c r="B622" s="379">
        <v>231030604</v>
      </c>
      <c r="C622" s="359" t="s">
        <v>948</v>
      </c>
      <c r="D622" s="359">
        <v>2926</v>
      </c>
      <c r="E622" s="360">
        <v>0</v>
      </c>
      <c r="F622" s="360">
        <v>0</v>
      </c>
      <c r="G622" s="360">
        <v>0</v>
      </c>
      <c r="H622" s="360">
        <v>0</v>
      </c>
      <c r="I622" s="360">
        <f t="shared" si="9"/>
        <v>2926</v>
      </c>
    </row>
    <row r="623" spans="1:9" x14ac:dyDescent="0.5">
      <c r="A623" s="280">
        <v>622</v>
      </c>
      <c r="B623" s="379">
        <v>231030610</v>
      </c>
      <c r="C623" s="381" t="s">
        <v>949</v>
      </c>
      <c r="D623" s="359">
        <v>3223</v>
      </c>
      <c r="E623" s="360">
        <v>0</v>
      </c>
      <c r="F623" s="360">
        <v>0</v>
      </c>
      <c r="G623" s="360">
        <v>0</v>
      </c>
      <c r="H623" s="360">
        <v>0</v>
      </c>
      <c r="I623" s="360">
        <f t="shared" si="9"/>
        <v>3223</v>
      </c>
    </row>
    <row r="624" spans="1:9" x14ac:dyDescent="0.5">
      <c r="A624" s="280">
        <v>623</v>
      </c>
      <c r="B624" s="362">
        <v>231030611</v>
      </c>
      <c r="C624" s="381" t="s">
        <v>950</v>
      </c>
      <c r="D624" s="359">
        <v>3488</v>
      </c>
      <c r="E624" s="360">
        <v>2208</v>
      </c>
      <c r="F624" s="360">
        <v>0</v>
      </c>
      <c r="G624" s="360">
        <v>0</v>
      </c>
      <c r="H624" s="360">
        <v>0</v>
      </c>
      <c r="I624" s="360">
        <f t="shared" si="9"/>
        <v>5696</v>
      </c>
    </row>
    <row r="625" spans="1:9" x14ac:dyDescent="0.5">
      <c r="A625" s="280">
        <v>624</v>
      </c>
      <c r="B625" s="362">
        <v>231030612</v>
      </c>
      <c r="C625" s="381" t="s">
        <v>951</v>
      </c>
      <c r="D625" s="359">
        <v>2609</v>
      </c>
      <c r="E625" s="360">
        <v>0</v>
      </c>
      <c r="F625" s="360">
        <v>0</v>
      </c>
      <c r="G625" s="360">
        <v>0</v>
      </c>
      <c r="H625" s="360">
        <v>0</v>
      </c>
      <c r="I625" s="360">
        <f t="shared" si="9"/>
        <v>2609</v>
      </c>
    </row>
    <row r="626" spans="1:9" x14ac:dyDescent="0.5">
      <c r="A626" s="280">
        <v>625</v>
      </c>
      <c r="B626" s="379">
        <v>231030613</v>
      </c>
      <c r="C626" s="381" t="s">
        <v>952</v>
      </c>
      <c r="D626" s="359">
        <v>2334</v>
      </c>
      <c r="E626" s="360">
        <v>0</v>
      </c>
      <c r="F626" s="360">
        <v>0</v>
      </c>
      <c r="G626" s="360">
        <v>0</v>
      </c>
      <c r="H626" s="360">
        <v>0</v>
      </c>
      <c r="I626" s="360">
        <f t="shared" si="9"/>
        <v>2334</v>
      </c>
    </row>
    <row r="627" spans="1:9" x14ac:dyDescent="0.5">
      <c r="A627" s="280">
        <v>626</v>
      </c>
      <c r="B627" s="379">
        <v>231040601</v>
      </c>
      <c r="C627" s="381" t="s">
        <v>953</v>
      </c>
      <c r="D627" s="359">
        <v>3363</v>
      </c>
      <c r="E627" s="360">
        <v>0</v>
      </c>
      <c r="F627" s="360">
        <v>0</v>
      </c>
      <c r="G627" s="360">
        <v>0</v>
      </c>
      <c r="H627" s="360">
        <v>0</v>
      </c>
      <c r="I627" s="360">
        <f t="shared" si="9"/>
        <v>3363</v>
      </c>
    </row>
    <row r="628" spans="1:9" x14ac:dyDescent="0.5">
      <c r="A628" s="280">
        <v>627</v>
      </c>
      <c r="B628" s="379">
        <v>231040602</v>
      </c>
      <c r="C628" s="359" t="s">
        <v>954</v>
      </c>
      <c r="D628" s="359">
        <v>1562</v>
      </c>
      <c r="E628" s="360">
        <v>0</v>
      </c>
      <c r="F628" s="360">
        <v>0</v>
      </c>
      <c r="G628" s="360">
        <v>0</v>
      </c>
      <c r="H628" s="360">
        <v>0</v>
      </c>
      <c r="I628" s="360">
        <f t="shared" si="9"/>
        <v>1562</v>
      </c>
    </row>
    <row r="629" spans="1:9" x14ac:dyDescent="0.5">
      <c r="A629" s="280">
        <v>628</v>
      </c>
      <c r="B629" s="379">
        <v>231040604</v>
      </c>
      <c r="C629" s="381" t="s">
        <v>955</v>
      </c>
      <c r="D629" s="359">
        <v>2395</v>
      </c>
      <c r="E629" s="360">
        <v>0</v>
      </c>
      <c r="F629" s="360">
        <v>0</v>
      </c>
      <c r="G629" s="360">
        <v>0</v>
      </c>
      <c r="H629" s="360">
        <v>0</v>
      </c>
      <c r="I629" s="360">
        <f t="shared" si="9"/>
        <v>2395</v>
      </c>
    </row>
    <row r="630" spans="1:9" x14ac:dyDescent="0.5">
      <c r="A630" s="280">
        <v>629</v>
      </c>
      <c r="B630" s="362">
        <v>231040605</v>
      </c>
      <c r="C630" s="381" t="s">
        <v>956</v>
      </c>
      <c r="D630" s="359">
        <v>3210</v>
      </c>
      <c r="E630" s="360">
        <v>0</v>
      </c>
      <c r="F630" s="360">
        <v>0</v>
      </c>
      <c r="G630" s="360">
        <v>0</v>
      </c>
      <c r="H630" s="360">
        <v>0</v>
      </c>
      <c r="I630" s="360">
        <f t="shared" si="9"/>
        <v>3210</v>
      </c>
    </row>
    <row r="631" spans="1:9" x14ac:dyDescent="0.5">
      <c r="A631" s="280">
        <v>630</v>
      </c>
      <c r="B631" s="379">
        <v>231040606</v>
      </c>
      <c r="C631" s="359" t="s">
        <v>957</v>
      </c>
      <c r="D631" s="359">
        <v>3502</v>
      </c>
      <c r="E631" s="360">
        <v>0</v>
      </c>
      <c r="F631" s="360">
        <v>0</v>
      </c>
      <c r="G631" s="360">
        <v>0</v>
      </c>
      <c r="H631" s="360">
        <v>0</v>
      </c>
      <c r="I631" s="360">
        <f t="shared" si="9"/>
        <v>3502</v>
      </c>
    </row>
    <row r="632" spans="1:9" x14ac:dyDescent="0.5">
      <c r="A632" s="280">
        <v>631</v>
      </c>
      <c r="B632" s="362">
        <v>231040609</v>
      </c>
      <c r="C632" s="381" t="s">
        <v>958</v>
      </c>
      <c r="D632" s="359">
        <v>2699</v>
      </c>
      <c r="E632" s="360">
        <v>0</v>
      </c>
      <c r="F632" s="360">
        <v>0</v>
      </c>
      <c r="G632" s="360">
        <v>0</v>
      </c>
      <c r="H632" s="360">
        <v>0</v>
      </c>
      <c r="I632" s="360">
        <f t="shared" si="9"/>
        <v>2699</v>
      </c>
    </row>
    <row r="633" spans="1:9" x14ac:dyDescent="0.5">
      <c r="A633" s="280">
        <v>632</v>
      </c>
      <c r="B633" s="379">
        <v>231040612</v>
      </c>
      <c r="C633" s="381" t="s">
        <v>959</v>
      </c>
      <c r="D633" s="359">
        <v>3213</v>
      </c>
      <c r="E633" s="360">
        <v>0</v>
      </c>
      <c r="F633" s="360">
        <v>0</v>
      </c>
      <c r="G633" s="360">
        <v>0</v>
      </c>
      <c r="H633" s="360">
        <v>0</v>
      </c>
      <c r="I633" s="360">
        <f t="shared" si="9"/>
        <v>3213</v>
      </c>
    </row>
    <row r="634" spans="1:9" x14ac:dyDescent="0.5">
      <c r="A634" s="280">
        <v>633</v>
      </c>
      <c r="B634" s="379">
        <v>231040614</v>
      </c>
      <c r="C634" s="359" t="s">
        <v>960</v>
      </c>
      <c r="D634" s="359">
        <v>1764</v>
      </c>
      <c r="E634" s="360">
        <v>0</v>
      </c>
      <c r="F634" s="360">
        <v>0</v>
      </c>
      <c r="G634" s="360">
        <v>0</v>
      </c>
      <c r="H634" s="360">
        <v>0</v>
      </c>
      <c r="I634" s="360">
        <f t="shared" si="9"/>
        <v>1764</v>
      </c>
    </row>
    <row r="635" spans="1:9" x14ac:dyDescent="0.5">
      <c r="A635" s="280">
        <v>634</v>
      </c>
      <c r="B635" s="379">
        <v>231040615</v>
      </c>
      <c r="C635" s="359" t="s">
        <v>961</v>
      </c>
      <c r="D635" s="359">
        <v>2548</v>
      </c>
      <c r="E635" s="360">
        <v>0</v>
      </c>
      <c r="F635" s="360">
        <v>0</v>
      </c>
      <c r="G635" s="360">
        <v>0</v>
      </c>
      <c r="H635" s="360">
        <v>0</v>
      </c>
      <c r="I635" s="360">
        <f t="shared" si="9"/>
        <v>2548</v>
      </c>
    </row>
    <row r="636" spans="1:9" x14ac:dyDescent="0.5">
      <c r="A636" s="280">
        <v>635</v>
      </c>
      <c r="B636" s="379">
        <v>231040617</v>
      </c>
      <c r="C636" s="381" t="s">
        <v>962</v>
      </c>
      <c r="D636" s="359">
        <v>1748</v>
      </c>
      <c r="E636" s="360">
        <v>0</v>
      </c>
      <c r="F636" s="360">
        <v>0</v>
      </c>
      <c r="G636" s="360">
        <v>0</v>
      </c>
      <c r="H636" s="360">
        <v>0</v>
      </c>
      <c r="I636" s="360">
        <f t="shared" si="9"/>
        <v>1748</v>
      </c>
    </row>
    <row r="637" spans="1:9" x14ac:dyDescent="0.5">
      <c r="A637" s="280">
        <v>636</v>
      </c>
      <c r="B637" s="379">
        <v>231040618</v>
      </c>
      <c r="C637" s="381" t="s">
        <v>963</v>
      </c>
      <c r="D637" s="359">
        <v>2620</v>
      </c>
      <c r="E637" s="360">
        <v>0</v>
      </c>
      <c r="F637" s="360">
        <v>0</v>
      </c>
      <c r="G637" s="360">
        <v>0</v>
      </c>
      <c r="H637" s="360">
        <v>0</v>
      </c>
      <c r="I637" s="360">
        <f t="shared" si="9"/>
        <v>2620</v>
      </c>
    </row>
    <row r="638" spans="1:9" x14ac:dyDescent="0.5">
      <c r="A638" s="280">
        <v>637</v>
      </c>
      <c r="B638" s="379">
        <v>231040619</v>
      </c>
      <c r="C638" s="381" t="s">
        <v>964</v>
      </c>
      <c r="D638" s="359">
        <v>3196</v>
      </c>
      <c r="E638" s="360">
        <v>0</v>
      </c>
      <c r="F638" s="360">
        <v>0</v>
      </c>
      <c r="G638" s="360">
        <v>0</v>
      </c>
      <c r="H638" s="360">
        <v>0</v>
      </c>
      <c r="I638" s="360">
        <f t="shared" si="9"/>
        <v>3196</v>
      </c>
    </row>
    <row r="639" spans="1:9" x14ac:dyDescent="0.5">
      <c r="A639" s="280">
        <v>638</v>
      </c>
      <c r="B639" s="379">
        <v>231040620</v>
      </c>
      <c r="C639" s="382" t="s">
        <v>965</v>
      </c>
      <c r="D639" s="359">
        <v>1993</v>
      </c>
      <c r="E639" s="360">
        <v>0</v>
      </c>
      <c r="F639" s="360">
        <v>0</v>
      </c>
      <c r="G639" s="360">
        <v>0</v>
      </c>
      <c r="H639" s="360">
        <v>0</v>
      </c>
      <c r="I639" s="360">
        <f t="shared" si="9"/>
        <v>1993</v>
      </c>
    </row>
    <row r="640" spans="1:9" x14ac:dyDescent="0.5">
      <c r="A640" s="280">
        <v>639</v>
      </c>
      <c r="B640" s="379">
        <v>231040621</v>
      </c>
      <c r="C640" s="359" t="s">
        <v>966</v>
      </c>
      <c r="D640" s="359">
        <v>3052</v>
      </c>
      <c r="E640" s="360">
        <v>0</v>
      </c>
      <c r="F640" s="360">
        <v>0</v>
      </c>
      <c r="G640" s="360">
        <v>0</v>
      </c>
      <c r="H640" s="360">
        <v>0</v>
      </c>
      <c r="I640" s="360">
        <f t="shared" si="9"/>
        <v>3052</v>
      </c>
    </row>
    <row r="641" spans="1:9" x14ac:dyDescent="0.5">
      <c r="A641" s="280">
        <v>640</v>
      </c>
      <c r="B641" s="379">
        <v>231050601</v>
      </c>
      <c r="C641" s="381" t="s">
        <v>967</v>
      </c>
      <c r="D641" s="359">
        <v>736</v>
      </c>
      <c r="E641" s="360">
        <v>0</v>
      </c>
      <c r="F641" s="360">
        <v>0</v>
      </c>
      <c r="G641" s="360">
        <v>0</v>
      </c>
      <c r="H641" s="360">
        <v>0</v>
      </c>
      <c r="I641" s="360">
        <f t="shared" si="9"/>
        <v>736</v>
      </c>
    </row>
    <row r="642" spans="1:9" x14ac:dyDescent="0.5">
      <c r="A642" s="280">
        <v>641</v>
      </c>
      <c r="B642" s="379">
        <v>231050602</v>
      </c>
      <c r="C642" s="381" t="s">
        <v>968</v>
      </c>
      <c r="D642" s="359">
        <v>2634</v>
      </c>
      <c r="E642" s="360">
        <v>0</v>
      </c>
      <c r="F642" s="360">
        <v>0</v>
      </c>
      <c r="G642" s="360">
        <v>0</v>
      </c>
      <c r="H642" s="360">
        <v>0</v>
      </c>
      <c r="I642" s="360">
        <f t="shared" si="9"/>
        <v>2634</v>
      </c>
    </row>
    <row r="643" spans="1:9" x14ac:dyDescent="0.5">
      <c r="A643" s="280">
        <v>642</v>
      </c>
      <c r="B643" s="362">
        <v>231050604</v>
      </c>
      <c r="C643" s="381" t="s">
        <v>969</v>
      </c>
      <c r="D643" s="359">
        <v>1856</v>
      </c>
      <c r="E643" s="360">
        <v>0</v>
      </c>
      <c r="F643" s="360">
        <v>0</v>
      </c>
      <c r="G643" s="360">
        <v>0</v>
      </c>
      <c r="H643" s="360">
        <v>0</v>
      </c>
      <c r="I643" s="360">
        <f t="shared" ref="I643:I706" si="10">D643+E643+F643+G643+H643</f>
        <v>1856</v>
      </c>
    </row>
    <row r="644" spans="1:9" x14ac:dyDescent="0.5">
      <c r="A644" s="280">
        <v>643</v>
      </c>
      <c r="B644" s="362">
        <v>231050605</v>
      </c>
      <c r="C644" s="381" t="s">
        <v>970</v>
      </c>
      <c r="D644" s="359">
        <v>2690</v>
      </c>
      <c r="E644" s="360">
        <v>0</v>
      </c>
      <c r="F644" s="360">
        <v>0</v>
      </c>
      <c r="G644" s="360">
        <v>0</v>
      </c>
      <c r="H644" s="360">
        <v>0</v>
      </c>
      <c r="I644" s="360">
        <f t="shared" si="10"/>
        <v>2690</v>
      </c>
    </row>
    <row r="645" spans="1:9" x14ac:dyDescent="0.5">
      <c r="A645" s="280">
        <v>644</v>
      </c>
      <c r="B645" s="379">
        <v>231050607</v>
      </c>
      <c r="C645" s="359" t="s">
        <v>971</v>
      </c>
      <c r="D645" s="359">
        <v>2431</v>
      </c>
      <c r="E645" s="360">
        <v>0</v>
      </c>
      <c r="F645" s="360">
        <v>0</v>
      </c>
      <c r="G645" s="360">
        <v>0</v>
      </c>
      <c r="H645" s="360">
        <v>0</v>
      </c>
      <c r="I645" s="360">
        <f t="shared" si="10"/>
        <v>2431</v>
      </c>
    </row>
    <row r="646" spans="1:9" x14ac:dyDescent="0.5">
      <c r="A646" s="280">
        <v>645</v>
      </c>
      <c r="B646" s="379">
        <v>231050608</v>
      </c>
      <c r="C646" s="381" t="s">
        <v>972</v>
      </c>
      <c r="D646" s="359">
        <v>3125</v>
      </c>
      <c r="E646" s="360">
        <v>0</v>
      </c>
      <c r="F646" s="360">
        <v>0</v>
      </c>
      <c r="G646" s="360">
        <v>0</v>
      </c>
      <c r="H646" s="360">
        <v>0</v>
      </c>
      <c r="I646" s="360">
        <f t="shared" si="10"/>
        <v>3125</v>
      </c>
    </row>
    <row r="647" spans="1:9" x14ac:dyDescent="0.5">
      <c r="A647" s="280">
        <v>646</v>
      </c>
      <c r="B647" s="379">
        <v>231050609</v>
      </c>
      <c r="C647" s="381" t="s">
        <v>973</v>
      </c>
      <c r="D647" s="359">
        <v>0</v>
      </c>
      <c r="E647" s="360">
        <v>0</v>
      </c>
      <c r="F647" s="360">
        <v>0</v>
      </c>
      <c r="G647" s="360">
        <v>0</v>
      </c>
      <c r="H647" s="360">
        <v>0</v>
      </c>
      <c r="I647" s="360">
        <f t="shared" si="10"/>
        <v>0</v>
      </c>
    </row>
    <row r="648" spans="1:9" x14ac:dyDescent="0.5">
      <c r="A648" s="280">
        <v>647</v>
      </c>
      <c r="B648" s="379">
        <v>231050610</v>
      </c>
      <c r="C648" s="381" t="s">
        <v>974</v>
      </c>
      <c r="D648" s="359">
        <v>2681</v>
      </c>
      <c r="E648" s="360">
        <v>0</v>
      </c>
      <c r="F648" s="360">
        <v>0</v>
      </c>
      <c r="G648" s="360">
        <v>0</v>
      </c>
      <c r="H648" s="360">
        <v>0</v>
      </c>
      <c r="I648" s="360">
        <f t="shared" si="10"/>
        <v>2681</v>
      </c>
    </row>
    <row r="649" spans="1:9" x14ac:dyDescent="0.5">
      <c r="A649" s="280">
        <v>648</v>
      </c>
      <c r="B649" s="379">
        <v>231050612</v>
      </c>
      <c r="C649" s="381" t="s">
        <v>975</v>
      </c>
      <c r="D649" s="359">
        <v>2915</v>
      </c>
      <c r="E649" s="360">
        <v>0</v>
      </c>
      <c r="F649" s="360">
        <v>0</v>
      </c>
      <c r="G649" s="360">
        <v>0</v>
      </c>
      <c r="H649" s="360">
        <v>0</v>
      </c>
      <c r="I649" s="360">
        <f t="shared" si="10"/>
        <v>2915</v>
      </c>
    </row>
    <row r="650" spans="1:9" x14ac:dyDescent="0.5">
      <c r="A650" s="280">
        <v>649</v>
      </c>
      <c r="B650" s="379">
        <v>231050614</v>
      </c>
      <c r="C650" s="381" t="s">
        <v>976</v>
      </c>
      <c r="D650" s="359">
        <v>2660</v>
      </c>
      <c r="E650" s="360">
        <v>0</v>
      </c>
      <c r="F650" s="360">
        <v>0</v>
      </c>
      <c r="G650" s="360">
        <v>0</v>
      </c>
      <c r="H650" s="360">
        <v>0</v>
      </c>
      <c r="I650" s="360">
        <f t="shared" si="10"/>
        <v>2660</v>
      </c>
    </row>
    <row r="651" spans="1:9" x14ac:dyDescent="0.5">
      <c r="A651" s="280">
        <v>650</v>
      </c>
      <c r="B651" s="379">
        <v>231050615</v>
      </c>
      <c r="C651" s="381" t="s">
        <v>977</v>
      </c>
      <c r="D651" s="359">
        <v>1733</v>
      </c>
      <c r="E651" s="360">
        <v>0</v>
      </c>
      <c r="F651" s="360">
        <v>0</v>
      </c>
      <c r="G651" s="360">
        <v>0</v>
      </c>
      <c r="H651" s="360">
        <v>0</v>
      </c>
      <c r="I651" s="360">
        <f t="shared" si="10"/>
        <v>1733</v>
      </c>
    </row>
    <row r="652" spans="1:9" x14ac:dyDescent="0.5">
      <c r="A652" s="280">
        <v>651</v>
      </c>
      <c r="B652" s="379">
        <v>231050617</v>
      </c>
      <c r="C652" s="381" t="s">
        <v>978</v>
      </c>
      <c r="D652" s="359">
        <v>4046</v>
      </c>
      <c r="E652" s="360">
        <v>0</v>
      </c>
      <c r="F652" s="360">
        <v>0</v>
      </c>
      <c r="G652" s="360">
        <v>0</v>
      </c>
      <c r="H652" s="360">
        <v>0</v>
      </c>
      <c r="I652" s="360">
        <f t="shared" si="10"/>
        <v>4046</v>
      </c>
    </row>
    <row r="653" spans="1:9" x14ac:dyDescent="0.5">
      <c r="A653" s="280">
        <v>652</v>
      </c>
      <c r="B653" s="379">
        <v>231050618</v>
      </c>
      <c r="C653" s="381" t="s">
        <v>979</v>
      </c>
      <c r="D653" s="359">
        <v>2111</v>
      </c>
      <c r="E653" s="360">
        <v>0</v>
      </c>
      <c r="F653" s="360">
        <v>0</v>
      </c>
      <c r="G653" s="360">
        <v>0</v>
      </c>
      <c r="H653" s="360">
        <v>0</v>
      </c>
      <c r="I653" s="360">
        <f t="shared" si="10"/>
        <v>2111</v>
      </c>
    </row>
    <row r="654" spans="1:9" x14ac:dyDescent="0.5">
      <c r="A654" s="280">
        <v>653</v>
      </c>
      <c r="B654" s="362">
        <v>231050619</v>
      </c>
      <c r="C654" s="381" t="s">
        <v>980</v>
      </c>
      <c r="D654" s="359">
        <v>2546</v>
      </c>
      <c r="E654" s="360">
        <v>0</v>
      </c>
      <c r="F654" s="360">
        <v>0</v>
      </c>
      <c r="G654" s="360">
        <v>0</v>
      </c>
      <c r="H654" s="360">
        <v>0</v>
      </c>
      <c r="I654" s="360">
        <f t="shared" si="10"/>
        <v>2546</v>
      </c>
    </row>
    <row r="655" spans="1:9" x14ac:dyDescent="0.5">
      <c r="A655" s="280">
        <v>654</v>
      </c>
      <c r="B655" s="362">
        <v>231050620</v>
      </c>
      <c r="C655" s="381" t="s">
        <v>981</v>
      </c>
      <c r="D655" s="359">
        <v>2084</v>
      </c>
      <c r="E655" s="360">
        <v>0</v>
      </c>
      <c r="F655" s="360">
        <v>0</v>
      </c>
      <c r="G655" s="360">
        <v>0</v>
      </c>
      <c r="H655" s="360">
        <v>0</v>
      </c>
      <c r="I655" s="360">
        <f t="shared" si="10"/>
        <v>2084</v>
      </c>
    </row>
    <row r="656" spans="1:9" x14ac:dyDescent="0.5">
      <c r="A656" s="280">
        <v>655</v>
      </c>
      <c r="B656" s="379">
        <v>231050621</v>
      </c>
      <c r="C656" s="381" t="s">
        <v>982</v>
      </c>
      <c r="D656" s="359">
        <v>3321</v>
      </c>
      <c r="E656" s="360">
        <v>0</v>
      </c>
      <c r="F656" s="360">
        <v>0</v>
      </c>
      <c r="G656" s="360">
        <v>0</v>
      </c>
      <c r="H656" s="360">
        <v>0</v>
      </c>
      <c r="I656" s="360">
        <f t="shared" si="10"/>
        <v>3321</v>
      </c>
    </row>
    <row r="657" spans="1:9" x14ac:dyDescent="0.5">
      <c r="A657" s="280">
        <v>656</v>
      </c>
      <c r="B657" s="362">
        <v>231050622</v>
      </c>
      <c r="C657" s="381" t="s">
        <v>983</v>
      </c>
      <c r="D657" s="359">
        <v>2616</v>
      </c>
      <c r="E657" s="360">
        <v>0</v>
      </c>
      <c r="F657" s="360">
        <v>0</v>
      </c>
      <c r="G657" s="360">
        <v>0</v>
      </c>
      <c r="H657" s="360">
        <v>0</v>
      </c>
      <c r="I657" s="360">
        <f t="shared" si="10"/>
        <v>2616</v>
      </c>
    </row>
    <row r="658" spans="1:9" x14ac:dyDescent="0.5">
      <c r="A658" s="280">
        <v>657</v>
      </c>
      <c r="B658" s="379">
        <v>231050623</v>
      </c>
      <c r="C658" s="381" t="s">
        <v>984</v>
      </c>
      <c r="D658" s="359">
        <v>1415</v>
      </c>
      <c r="E658" s="360">
        <v>0</v>
      </c>
      <c r="F658" s="360">
        <v>0</v>
      </c>
      <c r="G658" s="360">
        <v>0</v>
      </c>
      <c r="H658" s="360">
        <v>0</v>
      </c>
      <c r="I658" s="360">
        <f t="shared" si="10"/>
        <v>1415</v>
      </c>
    </row>
    <row r="659" spans="1:9" x14ac:dyDescent="0.5">
      <c r="A659" s="280">
        <v>658</v>
      </c>
      <c r="B659" s="379">
        <v>231050624</v>
      </c>
      <c r="C659" s="381" t="s">
        <v>985</v>
      </c>
      <c r="D659" s="359">
        <v>1773</v>
      </c>
      <c r="E659" s="360">
        <v>0</v>
      </c>
      <c r="F659" s="360">
        <v>0</v>
      </c>
      <c r="G659" s="360">
        <v>0</v>
      </c>
      <c r="H659" s="360">
        <v>0</v>
      </c>
      <c r="I659" s="360">
        <f t="shared" si="10"/>
        <v>1773</v>
      </c>
    </row>
    <row r="660" spans="1:9" x14ac:dyDescent="0.5">
      <c r="A660" s="280">
        <v>659</v>
      </c>
      <c r="B660" s="379">
        <v>231050625</v>
      </c>
      <c r="C660" s="381" t="s">
        <v>986</v>
      </c>
      <c r="D660" s="359">
        <v>1778</v>
      </c>
      <c r="E660" s="360">
        <v>0</v>
      </c>
      <c r="F660" s="360">
        <v>0</v>
      </c>
      <c r="G660" s="360">
        <v>0</v>
      </c>
      <c r="H660" s="360">
        <v>0</v>
      </c>
      <c r="I660" s="360">
        <f t="shared" si="10"/>
        <v>1778</v>
      </c>
    </row>
    <row r="661" spans="1:9" x14ac:dyDescent="0.5">
      <c r="A661" s="280">
        <v>660</v>
      </c>
      <c r="B661" s="362">
        <v>231050626</v>
      </c>
      <c r="C661" s="381" t="s">
        <v>987</v>
      </c>
      <c r="D661" s="359">
        <v>2658</v>
      </c>
      <c r="E661" s="360">
        <v>0</v>
      </c>
      <c r="F661" s="360">
        <v>0</v>
      </c>
      <c r="G661" s="360">
        <v>0</v>
      </c>
      <c r="H661" s="360">
        <v>0</v>
      </c>
      <c r="I661" s="360">
        <f t="shared" si="10"/>
        <v>2658</v>
      </c>
    </row>
    <row r="662" spans="1:9" x14ac:dyDescent="0.5">
      <c r="A662" s="280">
        <v>661</v>
      </c>
      <c r="B662" s="362">
        <v>231050628</v>
      </c>
      <c r="C662" s="381" t="s">
        <v>988</v>
      </c>
      <c r="D662" s="359">
        <v>2541</v>
      </c>
      <c r="E662" s="360">
        <v>0</v>
      </c>
      <c r="F662" s="360">
        <v>0</v>
      </c>
      <c r="G662" s="360">
        <v>0</v>
      </c>
      <c r="H662" s="360">
        <v>0</v>
      </c>
      <c r="I662" s="360">
        <f t="shared" si="10"/>
        <v>2541</v>
      </c>
    </row>
    <row r="663" spans="1:9" x14ac:dyDescent="0.5">
      <c r="A663" s="280">
        <v>662</v>
      </c>
      <c r="B663" s="379">
        <v>231060602</v>
      </c>
      <c r="C663" s="359" t="s">
        <v>989</v>
      </c>
      <c r="D663" s="359">
        <v>2756</v>
      </c>
      <c r="E663" s="360">
        <v>0</v>
      </c>
      <c r="F663" s="360">
        <v>0</v>
      </c>
      <c r="G663" s="360">
        <v>0</v>
      </c>
      <c r="H663" s="360">
        <v>0</v>
      </c>
      <c r="I663" s="360">
        <f t="shared" si="10"/>
        <v>2756</v>
      </c>
    </row>
    <row r="664" spans="1:9" x14ac:dyDescent="0.5">
      <c r="A664" s="280">
        <v>663</v>
      </c>
      <c r="B664" s="379">
        <v>231060604</v>
      </c>
      <c r="C664" s="359" t="s">
        <v>990</v>
      </c>
      <c r="D664" s="359">
        <v>2705</v>
      </c>
      <c r="E664" s="360">
        <v>0</v>
      </c>
      <c r="F664" s="360">
        <v>0</v>
      </c>
      <c r="G664" s="360">
        <v>0</v>
      </c>
      <c r="H664" s="360">
        <v>0</v>
      </c>
      <c r="I664" s="360">
        <f t="shared" si="10"/>
        <v>2705</v>
      </c>
    </row>
    <row r="665" spans="1:9" x14ac:dyDescent="0.5">
      <c r="A665" s="280">
        <v>664</v>
      </c>
      <c r="B665" s="379">
        <v>231060605</v>
      </c>
      <c r="C665" s="359" t="s">
        <v>991</v>
      </c>
      <c r="D665" s="359">
        <v>3343</v>
      </c>
      <c r="E665" s="360">
        <v>0</v>
      </c>
      <c r="F665" s="360">
        <v>0</v>
      </c>
      <c r="G665" s="360">
        <v>0</v>
      </c>
      <c r="H665" s="360">
        <v>0</v>
      </c>
      <c r="I665" s="360">
        <f t="shared" si="10"/>
        <v>3343</v>
      </c>
    </row>
    <row r="666" spans="1:9" x14ac:dyDescent="0.5">
      <c r="A666" s="280">
        <v>665</v>
      </c>
      <c r="B666" s="359">
        <v>231060606</v>
      </c>
      <c r="C666" s="359" t="s">
        <v>992</v>
      </c>
      <c r="D666" s="359">
        <v>3226</v>
      </c>
      <c r="E666" s="360">
        <v>0</v>
      </c>
      <c r="F666" s="360">
        <v>0</v>
      </c>
      <c r="G666" s="360">
        <v>0</v>
      </c>
      <c r="H666" s="360">
        <v>0</v>
      </c>
      <c r="I666" s="360">
        <f t="shared" si="10"/>
        <v>3226</v>
      </c>
    </row>
    <row r="667" spans="1:9" x14ac:dyDescent="0.5">
      <c r="A667" s="280">
        <v>666</v>
      </c>
      <c r="B667" s="379">
        <v>231060607</v>
      </c>
      <c r="C667" s="359" t="s">
        <v>993</v>
      </c>
      <c r="D667" s="359">
        <v>3076</v>
      </c>
      <c r="E667" s="360">
        <v>0</v>
      </c>
      <c r="F667" s="360">
        <v>0</v>
      </c>
      <c r="G667" s="360">
        <v>0</v>
      </c>
      <c r="H667" s="360">
        <v>0</v>
      </c>
      <c r="I667" s="360">
        <f t="shared" si="10"/>
        <v>3076</v>
      </c>
    </row>
    <row r="668" spans="1:9" x14ac:dyDescent="0.5">
      <c r="A668" s="280">
        <v>667</v>
      </c>
      <c r="B668" s="379">
        <v>231070601</v>
      </c>
      <c r="C668" s="359" t="s">
        <v>994</v>
      </c>
      <c r="D668" s="359">
        <v>2198</v>
      </c>
      <c r="E668" s="360">
        <v>0</v>
      </c>
      <c r="F668" s="360">
        <v>0</v>
      </c>
      <c r="G668" s="360">
        <v>0</v>
      </c>
      <c r="H668" s="360">
        <v>0</v>
      </c>
      <c r="I668" s="360">
        <f t="shared" si="10"/>
        <v>2198</v>
      </c>
    </row>
    <row r="669" spans="1:9" x14ac:dyDescent="0.5">
      <c r="A669" s="280">
        <v>668</v>
      </c>
      <c r="B669" s="379">
        <v>231070602</v>
      </c>
      <c r="C669" s="359" t="s">
        <v>995</v>
      </c>
      <c r="D669" s="359">
        <v>3171</v>
      </c>
      <c r="E669" s="360">
        <v>0</v>
      </c>
      <c r="F669" s="360">
        <v>0</v>
      </c>
      <c r="G669" s="360">
        <v>0</v>
      </c>
      <c r="H669" s="360">
        <v>0</v>
      </c>
      <c r="I669" s="360">
        <f t="shared" si="10"/>
        <v>3171</v>
      </c>
    </row>
    <row r="670" spans="1:9" x14ac:dyDescent="0.5">
      <c r="A670" s="280">
        <v>669</v>
      </c>
      <c r="B670" s="379">
        <v>231070603</v>
      </c>
      <c r="C670" s="359" t="s">
        <v>996</v>
      </c>
      <c r="D670" s="359">
        <v>3227</v>
      </c>
      <c r="E670" s="360">
        <v>0</v>
      </c>
      <c r="F670" s="360">
        <v>0</v>
      </c>
      <c r="G670" s="360">
        <v>0</v>
      </c>
      <c r="H670" s="360">
        <v>0</v>
      </c>
      <c r="I670" s="360">
        <f t="shared" si="10"/>
        <v>3227</v>
      </c>
    </row>
    <row r="671" spans="1:9" x14ac:dyDescent="0.5">
      <c r="A671" s="280">
        <v>670</v>
      </c>
      <c r="B671" s="379">
        <v>231070604</v>
      </c>
      <c r="C671" s="359" t="s">
        <v>997</v>
      </c>
      <c r="D671" s="359">
        <v>1704</v>
      </c>
      <c r="E671" s="360">
        <v>0</v>
      </c>
      <c r="F671" s="360">
        <v>0</v>
      </c>
      <c r="G671" s="360">
        <v>0</v>
      </c>
      <c r="H671" s="360">
        <v>0</v>
      </c>
      <c r="I671" s="360">
        <f t="shared" si="10"/>
        <v>1704</v>
      </c>
    </row>
    <row r="672" spans="1:9" x14ac:dyDescent="0.5">
      <c r="A672" s="280">
        <v>671</v>
      </c>
      <c r="B672" s="379">
        <v>231070606</v>
      </c>
      <c r="C672" s="381" t="s">
        <v>998</v>
      </c>
      <c r="D672" s="359">
        <v>2658</v>
      </c>
      <c r="E672" s="360">
        <v>0</v>
      </c>
      <c r="F672" s="360">
        <v>0</v>
      </c>
      <c r="G672" s="360">
        <v>0</v>
      </c>
      <c r="H672" s="360">
        <v>0</v>
      </c>
      <c r="I672" s="360">
        <f t="shared" si="10"/>
        <v>2658</v>
      </c>
    </row>
    <row r="673" spans="1:9" x14ac:dyDescent="0.5">
      <c r="A673" s="280">
        <v>672</v>
      </c>
      <c r="B673" s="379">
        <v>231070607</v>
      </c>
      <c r="C673" s="381" t="s">
        <v>999</v>
      </c>
      <c r="D673" s="359">
        <v>2013</v>
      </c>
      <c r="E673" s="360">
        <v>0</v>
      </c>
      <c r="F673" s="360">
        <v>0</v>
      </c>
      <c r="G673" s="360">
        <v>0</v>
      </c>
      <c r="H673" s="360">
        <v>0</v>
      </c>
      <c r="I673" s="360">
        <f t="shared" si="10"/>
        <v>2013</v>
      </c>
    </row>
    <row r="674" spans="1:9" x14ac:dyDescent="0.5">
      <c r="A674" s="280">
        <v>673</v>
      </c>
      <c r="B674" s="379">
        <v>231070608</v>
      </c>
      <c r="C674" s="381" t="s">
        <v>1000</v>
      </c>
      <c r="D674" s="359">
        <v>2466</v>
      </c>
      <c r="E674" s="360">
        <v>0</v>
      </c>
      <c r="F674" s="360">
        <v>0</v>
      </c>
      <c r="G674" s="360">
        <v>0</v>
      </c>
      <c r="H674" s="360">
        <v>0</v>
      </c>
      <c r="I674" s="360">
        <f t="shared" si="10"/>
        <v>2466</v>
      </c>
    </row>
    <row r="675" spans="1:9" s="370" customFormat="1" x14ac:dyDescent="0.5">
      <c r="A675" s="366">
        <v>674</v>
      </c>
      <c r="B675" s="383">
        <v>231070610</v>
      </c>
      <c r="C675" s="384" t="s">
        <v>1001</v>
      </c>
      <c r="D675" s="368">
        <v>2541</v>
      </c>
      <c r="E675" s="369">
        <v>0</v>
      </c>
      <c r="F675" s="369">
        <v>0</v>
      </c>
      <c r="G675" s="369">
        <v>0</v>
      </c>
      <c r="H675" s="369">
        <v>0</v>
      </c>
      <c r="I675" s="369">
        <f t="shared" si="10"/>
        <v>2541</v>
      </c>
    </row>
    <row r="676" spans="1:9" x14ac:dyDescent="0.5">
      <c r="A676" s="280">
        <v>675</v>
      </c>
      <c r="B676" s="362">
        <v>231070620</v>
      </c>
      <c r="C676" s="381" t="s">
        <v>1002</v>
      </c>
      <c r="D676" s="359">
        <v>3923</v>
      </c>
      <c r="E676" s="360">
        <v>0</v>
      </c>
      <c r="F676" s="360">
        <v>0</v>
      </c>
      <c r="G676" s="360">
        <v>0</v>
      </c>
      <c r="H676" s="360">
        <v>0</v>
      </c>
      <c r="I676" s="360">
        <f t="shared" si="10"/>
        <v>3923</v>
      </c>
    </row>
    <row r="677" spans="1:9" x14ac:dyDescent="0.5">
      <c r="A677" s="280">
        <v>676</v>
      </c>
      <c r="B677" s="362">
        <v>231070624</v>
      </c>
      <c r="C677" s="381" t="s">
        <v>1003</v>
      </c>
      <c r="D677" s="359">
        <v>2535</v>
      </c>
      <c r="E677" s="360">
        <v>0</v>
      </c>
      <c r="F677" s="360">
        <v>0</v>
      </c>
      <c r="G677" s="360">
        <v>0</v>
      </c>
      <c r="H677" s="360">
        <v>0</v>
      </c>
      <c r="I677" s="360">
        <f t="shared" si="10"/>
        <v>2535</v>
      </c>
    </row>
    <row r="678" spans="1:9" x14ac:dyDescent="0.5">
      <c r="A678" s="280">
        <v>677</v>
      </c>
      <c r="B678" s="379">
        <v>231070628</v>
      </c>
      <c r="C678" s="381" t="s">
        <v>1004</v>
      </c>
      <c r="D678" s="359">
        <v>2539</v>
      </c>
      <c r="E678" s="360">
        <v>0</v>
      </c>
      <c r="F678" s="360">
        <v>0</v>
      </c>
      <c r="G678" s="360">
        <v>0</v>
      </c>
      <c r="H678" s="360">
        <v>0</v>
      </c>
      <c r="I678" s="360">
        <f t="shared" si="10"/>
        <v>2539</v>
      </c>
    </row>
    <row r="679" spans="1:9" x14ac:dyDescent="0.5">
      <c r="A679" s="280">
        <v>678</v>
      </c>
      <c r="B679" s="379">
        <v>231070629</v>
      </c>
      <c r="C679" s="381" t="s">
        <v>1005</v>
      </c>
      <c r="D679" s="359">
        <v>2784</v>
      </c>
      <c r="E679" s="360">
        <v>0</v>
      </c>
      <c r="F679" s="360">
        <v>0</v>
      </c>
      <c r="G679" s="360">
        <v>0</v>
      </c>
      <c r="H679" s="360">
        <v>0</v>
      </c>
      <c r="I679" s="360">
        <f t="shared" si="10"/>
        <v>2784</v>
      </c>
    </row>
    <row r="680" spans="1:9" x14ac:dyDescent="0.5">
      <c r="A680" s="280">
        <v>679</v>
      </c>
      <c r="B680" s="379">
        <v>231070630</v>
      </c>
      <c r="C680" s="381" t="s">
        <v>1006</v>
      </c>
      <c r="D680" s="359">
        <v>1306</v>
      </c>
      <c r="E680" s="360">
        <v>0</v>
      </c>
      <c r="F680" s="360">
        <v>0</v>
      </c>
      <c r="G680" s="360">
        <v>0</v>
      </c>
      <c r="H680" s="360">
        <v>0</v>
      </c>
      <c r="I680" s="360">
        <f t="shared" si="10"/>
        <v>1306</v>
      </c>
    </row>
    <row r="681" spans="1:9" x14ac:dyDescent="0.5">
      <c r="A681" s="280">
        <v>680</v>
      </c>
      <c r="B681" s="379">
        <v>231070636</v>
      </c>
      <c r="C681" s="381" t="s">
        <v>1007</v>
      </c>
      <c r="D681" s="359">
        <v>1906</v>
      </c>
      <c r="E681" s="360">
        <v>0</v>
      </c>
      <c r="F681" s="360">
        <v>0</v>
      </c>
      <c r="G681" s="360">
        <v>0</v>
      </c>
      <c r="H681" s="360">
        <v>0</v>
      </c>
      <c r="I681" s="360">
        <f t="shared" si="10"/>
        <v>1906</v>
      </c>
    </row>
    <row r="682" spans="1:9" x14ac:dyDescent="0.5">
      <c r="A682" s="280">
        <v>681</v>
      </c>
      <c r="B682" s="379">
        <v>231070637</v>
      </c>
      <c r="C682" s="381" t="s">
        <v>1008</v>
      </c>
      <c r="D682" s="359">
        <v>1655</v>
      </c>
      <c r="E682" s="360">
        <v>0</v>
      </c>
      <c r="F682" s="360">
        <v>0</v>
      </c>
      <c r="G682" s="360">
        <v>0</v>
      </c>
      <c r="H682" s="360">
        <v>0</v>
      </c>
      <c r="I682" s="360">
        <f t="shared" si="10"/>
        <v>1655</v>
      </c>
    </row>
    <row r="683" spans="1:9" x14ac:dyDescent="0.5">
      <c r="A683" s="280">
        <v>682</v>
      </c>
      <c r="B683" s="362">
        <v>231070638</v>
      </c>
      <c r="C683" s="381" t="s">
        <v>1009</v>
      </c>
      <c r="D683" s="359">
        <v>2619</v>
      </c>
      <c r="E683" s="360">
        <v>0</v>
      </c>
      <c r="F683" s="360">
        <v>0</v>
      </c>
      <c r="G683" s="360">
        <v>0</v>
      </c>
      <c r="H683" s="360">
        <v>0</v>
      </c>
      <c r="I683" s="360">
        <f t="shared" si="10"/>
        <v>2619</v>
      </c>
    </row>
    <row r="684" spans="1:9" x14ac:dyDescent="0.5">
      <c r="A684" s="280">
        <v>683</v>
      </c>
      <c r="B684" s="379">
        <v>231070639</v>
      </c>
      <c r="C684" s="359" t="s">
        <v>1010</v>
      </c>
      <c r="D684" s="359">
        <v>2148</v>
      </c>
      <c r="E684" s="360">
        <v>0</v>
      </c>
      <c r="F684" s="360">
        <v>0</v>
      </c>
      <c r="G684" s="360">
        <v>0</v>
      </c>
      <c r="H684" s="360">
        <v>0</v>
      </c>
      <c r="I684" s="360">
        <f t="shared" si="10"/>
        <v>2148</v>
      </c>
    </row>
    <row r="685" spans="1:9" x14ac:dyDescent="0.5">
      <c r="A685" s="280">
        <v>684</v>
      </c>
      <c r="B685" s="379">
        <v>231070640</v>
      </c>
      <c r="C685" s="381" t="s">
        <v>1011</v>
      </c>
      <c r="D685" s="359">
        <v>2761</v>
      </c>
      <c r="E685" s="360">
        <v>0</v>
      </c>
      <c r="F685" s="360">
        <v>0</v>
      </c>
      <c r="G685" s="360">
        <v>0</v>
      </c>
      <c r="H685" s="360">
        <v>0</v>
      </c>
      <c r="I685" s="360">
        <f t="shared" si="10"/>
        <v>2761</v>
      </c>
    </row>
    <row r="686" spans="1:9" x14ac:dyDescent="0.5">
      <c r="A686" s="280">
        <v>685</v>
      </c>
      <c r="B686" s="379">
        <v>231070641</v>
      </c>
      <c r="C686" s="381" t="s">
        <v>1012</v>
      </c>
      <c r="D686" s="359">
        <v>3615</v>
      </c>
      <c r="E686" s="360">
        <v>0</v>
      </c>
      <c r="F686" s="360">
        <v>0</v>
      </c>
      <c r="G686" s="360">
        <v>0</v>
      </c>
      <c r="H686" s="360">
        <v>0</v>
      </c>
      <c r="I686" s="360">
        <f t="shared" si="10"/>
        <v>3615</v>
      </c>
    </row>
    <row r="687" spans="1:9" x14ac:dyDescent="0.5">
      <c r="A687" s="280">
        <v>686</v>
      </c>
      <c r="B687" s="379">
        <v>231080601</v>
      </c>
      <c r="C687" s="359" t="s">
        <v>1013</v>
      </c>
      <c r="D687" s="359">
        <v>1903</v>
      </c>
      <c r="E687" s="360">
        <v>0</v>
      </c>
      <c r="F687" s="360">
        <v>0</v>
      </c>
      <c r="G687" s="360">
        <v>0</v>
      </c>
      <c r="H687" s="360">
        <v>0</v>
      </c>
      <c r="I687" s="360">
        <f t="shared" si="10"/>
        <v>1903</v>
      </c>
    </row>
    <row r="688" spans="1:9" x14ac:dyDescent="0.5">
      <c r="A688" s="280">
        <v>687</v>
      </c>
      <c r="B688" s="379">
        <v>231080602</v>
      </c>
      <c r="C688" s="381" t="s">
        <v>1014</v>
      </c>
      <c r="D688" s="359">
        <v>3006</v>
      </c>
      <c r="E688" s="360">
        <v>0</v>
      </c>
      <c r="F688" s="360">
        <v>0</v>
      </c>
      <c r="G688" s="360">
        <v>0</v>
      </c>
      <c r="H688" s="360">
        <v>0</v>
      </c>
      <c r="I688" s="360">
        <f t="shared" si="10"/>
        <v>3006</v>
      </c>
    </row>
    <row r="689" spans="1:9" x14ac:dyDescent="0.5">
      <c r="A689" s="280">
        <v>688</v>
      </c>
      <c r="B689" s="362">
        <v>231080603</v>
      </c>
      <c r="C689" s="381" t="s">
        <v>1015</v>
      </c>
      <c r="D689" s="359">
        <v>2511</v>
      </c>
      <c r="E689" s="360">
        <v>0</v>
      </c>
      <c r="F689" s="360">
        <v>0</v>
      </c>
      <c r="G689" s="360">
        <v>0</v>
      </c>
      <c r="H689" s="360">
        <v>0</v>
      </c>
      <c r="I689" s="360">
        <f t="shared" si="10"/>
        <v>2511</v>
      </c>
    </row>
    <row r="690" spans="1:9" x14ac:dyDescent="0.5">
      <c r="A690" s="280">
        <v>689</v>
      </c>
      <c r="B690" s="379">
        <v>231080604</v>
      </c>
      <c r="C690" s="381" t="s">
        <v>1016</v>
      </c>
      <c r="D690" s="359">
        <v>2921</v>
      </c>
      <c r="E690" s="360">
        <v>0</v>
      </c>
      <c r="F690" s="360">
        <v>0</v>
      </c>
      <c r="G690" s="360">
        <v>0</v>
      </c>
      <c r="H690" s="360">
        <v>0</v>
      </c>
      <c r="I690" s="360">
        <f t="shared" si="10"/>
        <v>2921</v>
      </c>
    </row>
    <row r="691" spans="1:9" x14ac:dyDescent="0.5">
      <c r="A691" s="280">
        <v>690</v>
      </c>
      <c r="B691" s="379">
        <v>231080605</v>
      </c>
      <c r="C691" s="381" t="s">
        <v>1017</v>
      </c>
      <c r="D691" s="359">
        <v>2753</v>
      </c>
      <c r="E691" s="360">
        <v>0</v>
      </c>
      <c r="F691" s="360">
        <v>0</v>
      </c>
      <c r="G691" s="360">
        <v>0</v>
      </c>
      <c r="H691" s="360">
        <v>0</v>
      </c>
      <c r="I691" s="360">
        <f t="shared" si="10"/>
        <v>2753</v>
      </c>
    </row>
    <row r="692" spans="1:9" x14ac:dyDescent="0.5">
      <c r="A692" s="280">
        <v>691</v>
      </c>
      <c r="B692" s="362">
        <v>231080606</v>
      </c>
      <c r="C692" s="381" t="s">
        <v>1018</v>
      </c>
      <c r="D692" s="359">
        <v>3738</v>
      </c>
      <c r="E692" s="360">
        <v>0</v>
      </c>
      <c r="F692" s="360">
        <v>0</v>
      </c>
      <c r="G692" s="360">
        <v>0</v>
      </c>
      <c r="H692" s="360">
        <v>0</v>
      </c>
      <c r="I692" s="360">
        <f t="shared" si="10"/>
        <v>3738</v>
      </c>
    </row>
    <row r="693" spans="1:9" x14ac:dyDescent="0.5">
      <c r="A693" s="280">
        <v>692</v>
      </c>
      <c r="B693" s="379">
        <v>231080608</v>
      </c>
      <c r="C693" s="381" t="s">
        <v>1019</v>
      </c>
      <c r="D693" s="359">
        <v>3007</v>
      </c>
      <c r="E693" s="360">
        <v>0</v>
      </c>
      <c r="F693" s="360">
        <v>0</v>
      </c>
      <c r="G693" s="360">
        <v>0</v>
      </c>
      <c r="H693" s="360">
        <v>0</v>
      </c>
      <c r="I693" s="360">
        <f t="shared" si="10"/>
        <v>3007</v>
      </c>
    </row>
    <row r="694" spans="1:9" x14ac:dyDescent="0.5">
      <c r="A694" s="280">
        <v>693</v>
      </c>
      <c r="B694" s="379">
        <v>231090601</v>
      </c>
      <c r="C694" s="359" t="s">
        <v>1020</v>
      </c>
      <c r="D694" s="359">
        <v>2631</v>
      </c>
      <c r="E694" s="360">
        <v>0</v>
      </c>
      <c r="F694" s="360">
        <v>0</v>
      </c>
      <c r="G694" s="360">
        <v>0</v>
      </c>
      <c r="H694" s="360">
        <v>0</v>
      </c>
      <c r="I694" s="360">
        <f t="shared" si="10"/>
        <v>2631</v>
      </c>
    </row>
    <row r="695" spans="1:9" x14ac:dyDescent="0.5">
      <c r="A695" s="280">
        <v>694</v>
      </c>
      <c r="B695" s="362">
        <v>231090602</v>
      </c>
      <c r="C695" s="381" t="s">
        <v>877</v>
      </c>
      <c r="D695" s="359">
        <v>2806</v>
      </c>
      <c r="E695" s="360">
        <v>0</v>
      </c>
      <c r="F695" s="360">
        <v>0</v>
      </c>
      <c r="G695" s="360">
        <v>0</v>
      </c>
      <c r="H695" s="360">
        <v>0</v>
      </c>
      <c r="I695" s="360">
        <f t="shared" si="10"/>
        <v>2806</v>
      </c>
    </row>
    <row r="696" spans="1:9" x14ac:dyDescent="0.5">
      <c r="A696" s="280">
        <v>695</v>
      </c>
      <c r="B696" s="379">
        <v>231090604</v>
      </c>
      <c r="C696" s="381" t="s">
        <v>1021</v>
      </c>
      <c r="D696" s="359">
        <v>2714</v>
      </c>
      <c r="E696" s="360">
        <v>0</v>
      </c>
      <c r="F696" s="360">
        <v>0</v>
      </c>
      <c r="G696" s="360">
        <v>0</v>
      </c>
      <c r="H696" s="360">
        <v>0</v>
      </c>
      <c r="I696" s="360">
        <f t="shared" si="10"/>
        <v>2714</v>
      </c>
    </row>
    <row r="697" spans="1:9" x14ac:dyDescent="0.5">
      <c r="A697" s="280">
        <v>696</v>
      </c>
      <c r="B697" s="362">
        <v>231090605</v>
      </c>
      <c r="C697" s="381" t="s">
        <v>1022</v>
      </c>
      <c r="D697" s="359">
        <v>3188</v>
      </c>
      <c r="E697" s="360">
        <v>0</v>
      </c>
      <c r="F697" s="360">
        <v>0</v>
      </c>
      <c r="G697" s="360">
        <v>0</v>
      </c>
      <c r="H697" s="360">
        <v>0</v>
      </c>
      <c r="I697" s="360">
        <f t="shared" si="10"/>
        <v>3188</v>
      </c>
    </row>
    <row r="698" spans="1:9" x14ac:dyDescent="0.5">
      <c r="A698" s="280">
        <v>697</v>
      </c>
      <c r="B698" s="379">
        <v>231090606</v>
      </c>
      <c r="C698" s="381" t="s">
        <v>1023</v>
      </c>
      <c r="D698" s="359">
        <v>3014</v>
      </c>
      <c r="E698" s="360">
        <v>0</v>
      </c>
      <c r="F698" s="360">
        <v>0</v>
      </c>
      <c r="G698" s="360">
        <v>0</v>
      </c>
      <c r="H698" s="360">
        <v>0</v>
      </c>
      <c r="I698" s="360">
        <f t="shared" si="10"/>
        <v>3014</v>
      </c>
    </row>
    <row r="699" spans="1:9" x14ac:dyDescent="0.5">
      <c r="A699" s="280">
        <v>698</v>
      </c>
      <c r="B699" s="379">
        <v>231090607</v>
      </c>
      <c r="C699" s="381" t="s">
        <v>1024</v>
      </c>
      <c r="D699" s="359">
        <v>2696</v>
      </c>
      <c r="E699" s="360">
        <v>0</v>
      </c>
      <c r="F699" s="360">
        <v>0</v>
      </c>
      <c r="G699" s="360">
        <v>0</v>
      </c>
      <c r="H699" s="360">
        <v>0</v>
      </c>
      <c r="I699" s="360">
        <f t="shared" si="10"/>
        <v>2696</v>
      </c>
    </row>
    <row r="700" spans="1:9" x14ac:dyDescent="0.5">
      <c r="A700" s="280">
        <v>699</v>
      </c>
      <c r="B700" s="379">
        <v>231090608</v>
      </c>
      <c r="C700" s="381" t="s">
        <v>1025</v>
      </c>
      <c r="D700" s="359">
        <v>3209</v>
      </c>
      <c r="E700" s="360">
        <v>0</v>
      </c>
      <c r="F700" s="360">
        <v>0</v>
      </c>
      <c r="G700" s="360">
        <v>0</v>
      </c>
      <c r="H700" s="360">
        <v>0</v>
      </c>
      <c r="I700" s="360">
        <f t="shared" si="10"/>
        <v>3209</v>
      </c>
    </row>
    <row r="701" spans="1:9" x14ac:dyDescent="0.5">
      <c r="A701" s="280">
        <v>700</v>
      </c>
      <c r="B701" s="379">
        <v>231090610</v>
      </c>
      <c r="C701" s="381" t="s">
        <v>1026</v>
      </c>
      <c r="D701" s="359">
        <v>3778</v>
      </c>
      <c r="E701" s="360">
        <v>0</v>
      </c>
      <c r="F701" s="360">
        <v>0</v>
      </c>
      <c r="G701" s="360">
        <v>0</v>
      </c>
      <c r="H701" s="360">
        <v>0</v>
      </c>
      <c r="I701" s="360">
        <f t="shared" si="10"/>
        <v>3778</v>
      </c>
    </row>
    <row r="702" spans="1:9" x14ac:dyDescent="0.5">
      <c r="A702" s="280">
        <v>701</v>
      </c>
      <c r="B702" s="379">
        <v>231090611</v>
      </c>
      <c r="C702" s="381" t="s">
        <v>1027</v>
      </c>
      <c r="D702" s="359">
        <v>3274</v>
      </c>
      <c r="E702" s="360">
        <v>0</v>
      </c>
      <c r="F702" s="360">
        <v>0</v>
      </c>
      <c r="G702" s="360">
        <v>0</v>
      </c>
      <c r="H702" s="360">
        <v>0</v>
      </c>
      <c r="I702" s="360">
        <f t="shared" si="10"/>
        <v>3274</v>
      </c>
    </row>
    <row r="703" spans="1:9" x14ac:dyDescent="0.5">
      <c r="A703" s="280">
        <v>702</v>
      </c>
      <c r="B703" s="379">
        <v>231090612</v>
      </c>
      <c r="C703" s="381" t="s">
        <v>1028</v>
      </c>
      <c r="D703" s="359">
        <v>3160</v>
      </c>
      <c r="E703" s="360">
        <v>0</v>
      </c>
      <c r="F703" s="360">
        <v>0</v>
      </c>
      <c r="G703" s="360">
        <v>0</v>
      </c>
      <c r="H703" s="360">
        <v>0</v>
      </c>
      <c r="I703" s="360">
        <f t="shared" si="10"/>
        <v>3160</v>
      </c>
    </row>
    <row r="704" spans="1:9" x14ac:dyDescent="0.5">
      <c r="A704" s="280">
        <v>703</v>
      </c>
      <c r="B704" s="362">
        <v>231090613</v>
      </c>
      <c r="C704" s="381" t="s">
        <v>1029</v>
      </c>
      <c r="D704" s="359">
        <v>4306</v>
      </c>
      <c r="E704" s="360">
        <v>0</v>
      </c>
      <c r="F704" s="360">
        <v>0</v>
      </c>
      <c r="G704" s="360">
        <v>0</v>
      </c>
      <c r="H704" s="360">
        <v>0</v>
      </c>
      <c r="I704" s="360">
        <f t="shared" si="10"/>
        <v>4306</v>
      </c>
    </row>
    <row r="705" spans="1:9" x14ac:dyDescent="0.5">
      <c r="A705" s="280">
        <v>704</v>
      </c>
      <c r="B705" s="362">
        <v>231090614</v>
      </c>
      <c r="C705" s="381" t="s">
        <v>1030</v>
      </c>
      <c r="D705" s="359">
        <v>3102</v>
      </c>
      <c r="E705" s="360">
        <v>0</v>
      </c>
      <c r="F705" s="360">
        <v>0</v>
      </c>
      <c r="G705" s="360">
        <v>0</v>
      </c>
      <c r="H705" s="360">
        <v>0</v>
      </c>
      <c r="I705" s="360">
        <f t="shared" si="10"/>
        <v>3102</v>
      </c>
    </row>
    <row r="706" spans="1:9" x14ac:dyDescent="0.5">
      <c r="A706" s="280">
        <v>705</v>
      </c>
      <c r="B706" s="379">
        <v>231090615</v>
      </c>
      <c r="C706" s="381" t="s">
        <v>1031</v>
      </c>
      <c r="D706" s="359">
        <v>2862</v>
      </c>
      <c r="E706" s="360">
        <v>0</v>
      </c>
      <c r="F706" s="360">
        <v>0</v>
      </c>
      <c r="G706" s="360">
        <v>0</v>
      </c>
      <c r="H706" s="360">
        <v>0</v>
      </c>
      <c r="I706" s="360">
        <f t="shared" si="10"/>
        <v>2862</v>
      </c>
    </row>
    <row r="707" spans="1:9" x14ac:dyDescent="0.5">
      <c r="A707" s="280">
        <v>706</v>
      </c>
      <c r="B707" s="379">
        <v>231090616</v>
      </c>
      <c r="C707" s="359" t="s">
        <v>1032</v>
      </c>
      <c r="D707" s="359">
        <v>3950</v>
      </c>
      <c r="E707" s="360">
        <v>0</v>
      </c>
      <c r="F707" s="360">
        <v>0</v>
      </c>
      <c r="G707" s="360">
        <v>0</v>
      </c>
      <c r="H707" s="360">
        <v>0</v>
      </c>
      <c r="I707" s="360">
        <f t="shared" ref="I707:I749" si="11">D707+E707+F707+G707+H707</f>
        <v>3950</v>
      </c>
    </row>
    <row r="708" spans="1:9" x14ac:dyDescent="0.5">
      <c r="A708" s="280">
        <v>707</v>
      </c>
      <c r="B708" s="379">
        <v>231090617</v>
      </c>
      <c r="C708" s="381" t="s">
        <v>1033</v>
      </c>
      <c r="D708" s="359">
        <v>2078</v>
      </c>
      <c r="E708" s="360">
        <v>0</v>
      </c>
      <c r="F708" s="360">
        <v>0</v>
      </c>
      <c r="G708" s="360">
        <v>0</v>
      </c>
      <c r="H708" s="360">
        <v>0</v>
      </c>
      <c r="I708" s="360">
        <f t="shared" si="11"/>
        <v>2078</v>
      </c>
    </row>
    <row r="709" spans="1:9" x14ac:dyDescent="0.5">
      <c r="A709" s="280">
        <v>708</v>
      </c>
      <c r="B709" s="379">
        <v>231090618</v>
      </c>
      <c r="C709" s="381" t="s">
        <v>1034</v>
      </c>
      <c r="D709" s="359">
        <v>2779</v>
      </c>
      <c r="E709" s="360">
        <v>0</v>
      </c>
      <c r="F709" s="360">
        <v>0</v>
      </c>
      <c r="G709" s="360">
        <v>0</v>
      </c>
      <c r="H709" s="360">
        <v>0</v>
      </c>
      <c r="I709" s="360">
        <f t="shared" si="11"/>
        <v>2779</v>
      </c>
    </row>
    <row r="710" spans="1:9" x14ac:dyDescent="0.5">
      <c r="A710" s="280">
        <v>709</v>
      </c>
      <c r="B710" s="362">
        <v>231110601</v>
      </c>
      <c r="C710" s="381" t="s">
        <v>1035</v>
      </c>
      <c r="D710" s="359">
        <v>2594</v>
      </c>
      <c r="E710" s="360">
        <v>0</v>
      </c>
      <c r="F710" s="360">
        <v>0</v>
      </c>
      <c r="G710" s="360">
        <v>0</v>
      </c>
      <c r="H710" s="360">
        <v>0</v>
      </c>
      <c r="I710" s="360">
        <f t="shared" si="11"/>
        <v>2594</v>
      </c>
    </row>
    <row r="711" spans="1:9" x14ac:dyDescent="0.5">
      <c r="A711" s="280">
        <v>710</v>
      </c>
      <c r="B711" s="362">
        <v>231110602</v>
      </c>
      <c r="C711" s="381" t="s">
        <v>1036</v>
      </c>
      <c r="D711" s="359">
        <v>4048</v>
      </c>
      <c r="E711" s="360">
        <v>0</v>
      </c>
      <c r="F711" s="360">
        <v>0</v>
      </c>
      <c r="G711" s="360">
        <v>0</v>
      </c>
      <c r="H711" s="360">
        <v>0</v>
      </c>
      <c r="I711" s="360">
        <f t="shared" si="11"/>
        <v>4048</v>
      </c>
    </row>
    <row r="712" spans="1:9" x14ac:dyDescent="0.5">
      <c r="A712" s="280">
        <v>711</v>
      </c>
      <c r="B712" s="379">
        <v>231110603</v>
      </c>
      <c r="C712" s="381" t="s">
        <v>1037</v>
      </c>
      <c r="D712" s="359">
        <v>2640</v>
      </c>
      <c r="E712" s="360">
        <v>0</v>
      </c>
      <c r="F712" s="360">
        <v>0</v>
      </c>
      <c r="G712" s="360">
        <v>0</v>
      </c>
      <c r="H712" s="360">
        <v>0</v>
      </c>
      <c r="I712" s="360">
        <f t="shared" si="11"/>
        <v>2640</v>
      </c>
    </row>
    <row r="713" spans="1:9" x14ac:dyDescent="0.5">
      <c r="A713" s="280">
        <v>712</v>
      </c>
      <c r="B713" s="362">
        <v>231110604</v>
      </c>
      <c r="C713" s="381" t="s">
        <v>1038</v>
      </c>
      <c r="D713" s="359">
        <v>2658</v>
      </c>
      <c r="E713" s="360">
        <v>0</v>
      </c>
      <c r="F713" s="360">
        <v>0</v>
      </c>
      <c r="G713" s="360">
        <v>0</v>
      </c>
      <c r="H713" s="360">
        <v>0</v>
      </c>
      <c r="I713" s="360">
        <f t="shared" si="11"/>
        <v>2658</v>
      </c>
    </row>
    <row r="714" spans="1:9" x14ac:dyDescent="0.5">
      <c r="A714" s="280">
        <v>713</v>
      </c>
      <c r="B714" s="362">
        <v>231110605</v>
      </c>
      <c r="C714" s="381" t="s">
        <v>1039</v>
      </c>
      <c r="D714" s="359">
        <v>75</v>
      </c>
      <c r="E714" s="360">
        <v>0</v>
      </c>
      <c r="F714" s="360">
        <v>0</v>
      </c>
      <c r="G714" s="360">
        <v>0</v>
      </c>
      <c r="H714" s="360">
        <v>0</v>
      </c>
      <c r="I714" s="360">
        <f t="shared" si="11"/>
        <v>75</v>
      </c>
    </row>
    <row r="715" spans="1:9" x14ac:dyDescent="0.5">
      <c r="A715" s="280">
        <v>714</v>
      </c>
      <c r="B715" s="379">
        <v>231110606</v>
      </c>
      <c r="C715" s="381" t="s">
        <v>1040</v>
      </c>
      <c r="D715" s="359">
        <v>3148</v>
      </c>
      <c r="E715" s="360">
        <v>0</v>
      </c>
      <c r="F715" s="360">
        <v>0</v>
      </c>
      <c r="G715" s="360">
        <v>0</v>
      </c>
      <c r="H715" s="360">
        <v>0</v>
      </c>
      <c r="I715" s="360">
        <f t="shared" si="11"/>
        <v>3148</v>
      </c>
    </row>
    <row r="716" spans="1:9" x14ac:dyDescent="0.5">
      <c r="A716" s="280">
        <v>715</v>
      </c>
      <c r="B716" s="379">
        <v>231110608</v>
      </c>
      <c r="C716" s="381" t="s">
        <v>1041</v>
      </c>
      <c r="D716" s="359">
        <v>2491</v>
      </c>
      <c r="E716" s="360">
        <v>0</v>
      </c>
      <c r="F716" s="360">
        <v>0</v>
      </c>
      <c r="G716" s="360">
        <v>0</v>
      </c>
      <c r="H716" s="360">
        <v>0</v>
      </c>
      <c r="I716" s="360">
        <f t="shared" si="11"/>
        <v>2491</v>
      </c>
    </row>
    <row r="717" spans="1:9" x14ac:dyDescent="0.5">
      <c r="A717" s="280">
        <v>716</v>
      </c>
      <c r="B717" s="379">
        <v>231110806</v>
      </c>
      <c r="C717" s="381" t="s">
        <v>877</v>
      </c>
      <c r="D717" s="359">
        <v>2862</v>
      </c>
      <c r="E717" s="360">
        <v>75</v>
      </c>
      <c r="F717" s="360">
        <v>0</v>
      </c>
      <c r="G717" s="360">
        <v>0</v>
      </c>
      <c r="H717" s="360">
        <v>0</v>
      </c>
      <c r="I717" s="360">
        <f t="shared" si="11"/>
        <v>2937</v>
      </c>
    </row>
    <row r="718" spans="1:9" x14ac:dyDescent="0.5">
      <c r="A718" s="280">
        <v>717</v>
      </c>
      <c r="B718" s="379">
        <v>231120601</v>
      </c>
      <c r="C718" s="381" t="s">
        <v>1042</v>
      </c>
      <c r="D718" s="359">
        <v>2527</v>
      </c>
      <c r="E718" s="360">
        <v>0</v>
      </c>
      <c r="F718" s="360">
        <v>0</v>
      </c>
      <c r="G718" s="360">
        <v>0</v>
      </c>
      <c r="H718" s="360">
        <v>0</v>
      </c>
      <c r="I718" s="360">
        <f t="shared" si="11"/>
        <v>2527</v>
      </c>
    </row>
    <row r="719" spans="1:9" x14ac:dyDescent="0.5">
      <c r="A719" s="280">
        <v>718</v>
      </c>
      <c r="B719" s="379">
        <v>231120602</v>
      </c>
      <c r="C719" s="381" t="s">
        <v>1043</v>
      </c>
      <c r="D719" s="359">
        <v>2850</v>
      </c>
      <c r="E719" s="360">
        <v>0</v>
      </c>
      <c r="F719" s="360">
        <v>0</v>
      </c>
      <c r="G719" s="360">
        <v>0</v>
      </c>
      <c r="H719" s="360">
        <v>0</v>
      </c>
      <c r="I719" s="360">
        <f t="shared" si="11"/>
        <v>2850</v>
      </c>
    </row>
    <row r="720" spans="1:9" x14ac:dyDescent="0.5">
      <c r="A720" s="280">
        <v>719</v>
      </c>
      <c r="B720" s="379">
        <v>231140602</v>
      </c>
      <c r="C720" s="359" t="s">
        <v>878</v>
      </c>
      <c r="D720" s="359">
        <v>1190</v>
      </c>
      <c r="E720" s="360">
        <v>75</v>
      </c>
      <c r="F720" s="360">
        <v>0</v>
      </c>
      <c r="G720" s="360">
        <v>0</v>
      </c>
      <c r="H720" s="360">
        <v>0</v>
      </c>
      <c r="I720" s="360">
        <f t="shared" si="11"/>
        <v>1265</v>
      </c>
    </row>
    <row r="721" spans="1:9" x14ac:dyDescent="0.5">
      <c r="A721" s="280">
        <v>720</v>
      </c>
      <c r="B721" s="362">
        <v>231180601</v>
      </c>
      <c r="C721" s="381" t="s">
        <v>1044</v>
      </c>
      <c r="D721" s="359">
        <v>4857</v>
      </c>
      <c r="E721" s="360">
        <v>0</v>
      </c>
      <c r="F721" s="360">
        <v>0</v>
      </c>
      <c r="G721" s="360">
        <v>0</v>
      </c>
      <c r="H721" s="360">
        <v>0</v>
      </c>
      <c r="I721" s="360">
        <f t="shared" si="11"/>
        <v>4857</v>
      </c>
    </row>
    <row r="722" spans="1:9" x14ac:dyDescent="0.5">
      <c r="A722" s="280">
        <v>721</v>
      </c>
      <c r="B722" s="379">
        <v>231180603</v>
      </c>
      <c r="C722" s="359" t="s">
        <v>1045</v>
      </c>
      <c r="D722" s="359">
        <v>3025</v>
      </c>
      <c r="E722" s="360">
        <v>0</v>
      </c>
      <c r="F722" s="360">
        <v>0</v>
      </c>
      <c r="G722" s="360">
        <v>0</v>
      </c>
      <c r="H722" s="360">
        <v>0</v>
      </c>
      <c r="I722" s="360">
        <f t="shared" si="11"/>
        <v>3025</v>
      </c>
    </row>
    <row r="723" spans="1:9" x14ac:dyDescent="0.5">
      <c r="A723" s="280">
        <v>722</v>
      </c>
      <c r="B723" s="362">
        <v>231180604</v>
      </c>
      <c r="C723" s="381" t="s">
        <v>1046</v>
      </c>
      <c r="D723" s="359">
        <v>2612</v>
      </c>
      <c r="E723" s="360">
        <v>0</v>
      </c>
      <c r="F723" s="360">
        <v>0</v>
      </c>
      <c r="G723" s="360">
        <v>0</v>
      </c>
      <c r="H723" s="360">
        <v>0</v>
      </c>
      <c r="I723" s="360">
        <f t="shared" si="11"/>
        <v>2612</v>
      </c>
    </row>
    <row r="724" spans="1:9" x14ac:dyDescent="0.5">
      <c r="A724" s="280">
        <v>723</v>
      </c>
      <c r="B724" s="362">
        <v>231180605</v>
      </c>
      <c r="C724" s="381" t="s">
        <v>1047</v>
      </c>
      <c r="D724" s="359">
        <v>2629</v>
      </c>
      <c r="E724" s="360">
        <v>0</v>
      </c>
      <c r="F724" s="360">
        <v>0</v>
      </c>
      <c r="G724" s="360">
        <v>0</v>
      </c>
      <c r="H724" s="360">
        <v>0</v>
      </c>
      <c r="I724" s="360">
        <f t="shared" si="11"/>
        <v>2629</v>
      </c>
    </row>
    <row r="725" spans="1:9" x14ac:dyDescent="0.5">
      <c r="A725" s="280">
        <v>724</v>
      </c>
      <c r="B725" s="362">
        <v>231180607</v>
      </c>
      <c r="C725" s="381" t="s">
        <v>1048</v>
      </c>
      <c r="D725" s="359">
        <v>2894</v>
      </c>
      <c r="E725" s="360">
        <v>0</v>
      </c>
      <c r="F725" s="360">
        <v>0</v>
      </c>
      <c r="G725" s="360">
        <v>0</v>
      </c>
      <c r="H725" s="360">
        <v>0</v>
      </c>
      <c r="I725" s="360">
        <f t="shared" si="11"/>
        <v>2894</v>
      </c>
    </row>
    <row r="726" spans="1:9" x14ac:dyDescent="0.5">
      <c r="A726" s="280">
        <v>725</v>
      </c>
      <c r="B726" s="379">
        <v>231180610</v>
      </c>
      <c r="C726" s="381" t="s">
        <v>1049</v>
      </c>
      <c r="D726" s="359">
        <v>2761</v>
      </c>
      <c r="E726" s="360">
        <v>0</v>
      </c>
      <c r="F726" s="360">
        <v>0</v>
      </c>
      <c r="G726" s="360">
        <v>0</v>
      </c>
      <c r="H726" s="360">
        <v>0</v>
      </c>
      <c r="I726" s="360">
        <f t="shared" si="11"/>
        <v>2761</v>
      </c>
    </row>
    <row r="727" spans="1:9" x14ac:dyDescent="0.5">
      <c r="A727" s="280">
        <v>726</v>
      </c>
      <c r="B727" s="379">
        <v>231180612</v>
      </c>
      <c r="C727" s="359" t="s">
        <v>1050</v>
      </c>
      <c r="D727" s="359">
        <v>5033</v>
      </c>
      <c r="E727" s="360">
        <v>0</v>
      </c>
      <c r="F727" s="360">
        <v>0</v>
      </c>
      <c r="G727" s="360">
        <v>0</v>
      </c>
      <c r="H727" s="360">
        <v>0</v>
      </c>
      <c r="I727" s="360">
        <f t="shared" si="11"/>
        <v>5033</v>
      </c>
    </row>
    <row r="728" spans="1:9" x14ac:dyDescent="0.5">
      <c r="A728" s="280">
        <v>727</v>
      </c>
      <c r="B728" s="362">
        <v>231190602</v>
      </c>
      <c r="C728" s="381" t="s">
        <v>1051</v>
      </c>
      <c r="D728" s="359">
        <v>2769</v>
      </c>
      <c r="E728" s="360">
        <v>0</v>
      </c>
      <c r="F728" s="360">
        <v>0</v>
      </c>
      <c r="G728" s="360">
        <v>0</v>
      </c>
      <c r="H728" s="360">
        <v>0</v>
      </c>
      <c r="I728" s="360">
        <f t="shared" si="11"/>
        <v>2769</v>
      </c>
    </row>
    <row r="729" spans="1:9" x14ac:dyDescent="0.5">
      <c r="A729" s="280">
        <v>728</v>
      </c>
      <c r="B729" s="379">
        <v>231190603</v>
      </c>
      <c r="C729" s="382" t="s">
        <v>1052</v>
      </c>
      <c r="D729" s="359">
        <v>946</v>
      </c>
      <c r="E729" s="360">
        <v>0</v>
      </c>
      <c r="F729" s="360">
        <v>0</v>
      </c>
      <c r="G729" s="360">
        <v>0</v>
      </c>
      <c r="H729" s="360">
        <v>0</v>
      </c>
      <c r="I729" s="360">
        <f t="shared" si="11"/>
        <v>946</v>
      </c>
    </row>
    <row r="730" spans="1:9" x14ac:dyDescent="0.5">
      <c r="B730" s="385">
        <v>231190604</v>
      </c>
      <c r="C730" s="386" t="s">
        <v>831</v>
      </c>
      <c r="D730" s="360"/>
      <c r="E730" s="360">
        <v>0</v>
      </c>
      <c r="F730" s="360">
        <v>1961</v>
      </c>
      <c r="G730" s="360">
        <v>3071</v>
      </c>
      <c r="H730" s="360">
        <v>3384</v>
      </c>
      <c r="I730" s="360">
        <f t="shared" si="11"/>
        <v>8416</v>
      </c>
    </row>
    <row r="731" spans="1:9" x14ac:dyDescent="0.5">
      <c r="A731" s="280">
        <v>729</v>
      </c>
      <c r="B731" s="379">
        <v>231190607</v>
      </c>
      <c r="C731" s="359" t="s">
        <v>880</v>
      </c>
      <c r="D731" s="359">
        <v>3677</v>
      </c>
      <c r="E731" s="360">
        <v>159</v>
      </c>
      <c r="F731" s="360">
        <v>0</v>
      </c>
      <c r="G731" s="360">
        <v>0</v>
      </c>
      <c r="H731" s="360">
        <v>0</v>
      </c>
      <c r="I731" s="360">
        <f t="shared" si="11"/>
        <v>3836</v>
      </c>
    </row>
    <row r="732" spans="1:9" x14ac:dyDescent="0.5">
      <c r="A732" s="280">
        <v>730</v>
      </c>
      <c r="B732" s="379">
        <v>231230601</v>
      </c>
      <c r="C732" s="381" t="s">
        <v>1053</v>
      </c>
      <c r="D732" s="359">
        <v>2789</v>
      </c>
      <c r="E732" s="360">
        <v>0</v>
      </c>
      <c r="F732" s="360">
        <v>0</v>
      </c>
      <c r="G732" s="360">
        <v>0</v>
      </c>
      <c r="H732" s="360">
        <v>0</v>
      </c>
      <c r="I732" s="360">
        <f t="shared" si="11"/>
        <v>2789</v>
      </c>
    </row>
    <row r="733" spans="1:9" x14ac:dyDescent="0.5">
      <c r="A733" s="280">
        <v>731</v>
      </c>
      <c r="B733" s="359">
        <v>231230603</v>
      </c>
      <c r="C733" s="359" t="s">
        <v>1054</v>
      </c>
      <c r="D733" s="359">
        <v>1888</v>
      </c>
      <c r="E733" s="360">
        <v>0</v>
      </c>
      <c r="F733" s="360">
        <v>0</v>
      </c>
      <c r="G733" s="360">
        <v>0</v>
      </c>
      <c r="H733" s="360">
        <v>0</v>
      </c>
      <c r="I733" s="360">
        <f t="shared" si="11"/>
        <v>1888</v>
      </c>
    </row>
    <row r="734" spans="1:9" x14ac:dyDescent="0.5">
      <c r="A734" s="280">
        <v>732</v>
      </c>
      <c r="B734" s="379">
        <v>231230604</v>
      </c>
      <c r="C734" s="381" t="s">
        <v>1055</v>
      </c>
      <c r="D734" s="359">
        <v>2641</v>
      </c>
      <c r="E734" s="360">
        <v>0</v>
      </c>
      <c r="F734" s="360">
        <v>0</v>
      </c>
      <c r="G734" s="360">
        <v>0</v>
      </c>
      <c r="H734" s="360">
        <v>0</v>
      </c>
      <c r="I734" s="360">
        <f t="shared" si="11"/>
        <v>2641</v>
      </c>
    </row>
    <row r="735" spans="1:9" x14ac:dyDescent="0.5">
      <c r="A735" s="280">
        <v>733</v>
      </c>
      <c r="B735" s="362">
        <v>231230605</v>
      </c>
      <c r="C735" s="381" t="s">
        <v>1056</v>
      </c>
      <c r="D735" s="359">
        <v>3950</v>
      </c>
      <c r="E735" s="360">
        <v>0</v>
      </c>
      <c r="F735" s="360">
        <v>0</v>
      </c>
      <c r="G735" s="360">
        <v>0</v>
      </c>
      <c r="H735" s="360">
        <v>0</v>
      </c>
      <c r="I735" s="360">
        <f t="shared" si="11"/>
        <v>3950</v>
      </c>
    </row>
    <row r="736" spans="1:9" x14ac:dyDescent="0.5">
      <c r="A736" s="280">
        <v>734</v>
      </c>
      <c r="B736" s="362">
        <v>231230606</v>
      </c>
      <c r="C736" s="381" t="s">
        <v>1057</v>
      </c>
      <c r="D736" s="359">
        <v>2686</v>
      </c>
      <c r="E736" s="360">
        <v>0</v>
      </c>
      <c r="F736" s="360">
        <v>0</v>
      </c>
      <c r="G736" s="360">
        <v>0</v>
      </c>
      <c r="H736" s="360">
        <v>0</v>
      </c>
      <c r="I736" s="360">
        <f t="shared" si="11"/>
        <v>2686</v>
      </c>
    </row>
    <row r="737" spans="1:9" x14ac:dyDescent="0.5">
      <c r="A737" s="280">
        <v>735</v>
      </c>
      <c r="B737" s="362">
        <v>231250034</v>
      </c>
      <c r="C737" s="359" t="s">
        <v>881</v>
      </c>
      <c r="D737" s="359">
        <v>4202</v>
      </c>
      <c r="E737" s="360">
        <v>992</v>
      </c>
      <c r="F737" s="360">
        <v>0</v>
      </c>
      <c r="G737" s="360">
        <v>0</v>
      </c>
      <c r="H737" s="360">
        <v>0</v>
      </c>
      <c r="I737" s="360">
        <f t="shared" si="11"/>
        <v>5194</v>
      </c>
    </row>
    <row r="738" spans="1:9" x14ac:dyDescent="0.5">
      <c r="A738" s="280">
        <v>736</v>
      </c>
      <c r="B738" s="362">
        <v>231250062</v>
      </c>
      <c r="C738" s="359" t="s">
        <v>883</v>
      </c>
      <c r="D738" s="359">
        <v>3654</v>
      </c>
      <c r="E738" s="360">
        <v>1237</v>
      </c>
      <c r="F738" s="360">
        <v>0</v>
      </c>
      <c r="G738" s="360">
        <v>0</v>
      </c>
      <c r="H738" s="360">
        <v>0</v>
      </c>
      <c r="I738" s="360">
        <f t="shared" si="11"/>
        <v>4891</v>
      </c>
    </row>
    <row r="739" spans="1:9" x14ac:dyDescent="0.5">
      <c r="A739" s="280">
        <v>737</v>
      </c>
      <c r="B739" s="362">
        <v>231270601</v>
      </c>
      <c r="C739" s="381" t="s">
        <v>1058</v>
      </c>
      <c r="D739" s="359">
        <v>2986</v>
      </c>
      <c r="E739" s="360">
        <v>0</v>
      </c>
      <c r="F739" s="360">
        <v>0</v>
      </c>
      <c r="G739" s="360">
        <v>0</v>
      </c>
      <c r="H739" s="360">
        <v>0</v>
      </c>
      <c r="I739" s="360">
        <f t="shared" si="11"/>
        <v>2986</v>
      </c>
    </row>
    <row r="740" spans="1:9" x14ac:dyDescent="0.5">
      <c r="A740" s="280">
        <v>738</v>
      </c>
      <c r="B740" s="362">
        <v>231270603</v>
      </c>
      <c r="C740" s="381" t="s">
        <v>1059</v>
      </c>
      <c r="D740" s="359">
        <v>3047</v>
      </c>
      <c r="E740" s="360">
        <v>0</v>
      </c>
      <c r="F740" s="360">
        <v>0</v>
      </c>
      <c r="G740" s="360">
        <v>0</v>
      </c>
      <c r="H740" s="360">
        <v>0</v>
      </c>
      <c r="I740" s="360">
        <f t="shared" si="11"/>
        <v>3047</v>
      </c>
    </row>
    <row r="741" spans="1:9" x14ac:dyDescent="0.5">
      <c r="A741" s="280">
        <v>739</v>
      </c>
      <c r="B741" s="362">
        <v>231270604</v>
      </c>
      <c r="C741" s="381" t="s">
        <v>884</v>
      </c>
      <c r="D741" s="359">
        <v>2676</v>
      </c>
      <c r="E741" s="360">
        <v>2108</v>
      </c>
      <c r="F741" s="360">
        <v>0</v>
      </c>
      <c r="G741" s="360">
        <v>0</v>
      </c>
      <c r="H741" s="360">
        <v>0</v>
      </c>
      <c r="I741" s="360">
        <f t="shared" si="11"/>
        <v>4784</v>
      </c>
    </row>
    <row r="742" spans="1:9" x14ac:dyDescent="0.5">
      <c r="A742" s="280">
        <v>740</v>
      </c>
      <c r="B742" s="362">
        <v>231270605</v>
      </c>
      <c r="C742" s="381" t="s">
        <v>1060</v>
      </c>
      <c r="D742" s="359">
        <v>3386</v>
      </c>
      <c r="E742" s="360">
        <v>0</v>
      </c>
      <c r="F742" s="360">
        <v>0</v>
      </c>
      <c r="G742" s="360">
        <v>0</v>
      </c>
      <c r="H742" s="360">
        <v>0</v>
      </c>
      <c r="I742" s="360">
        <f t="shared" si="11"/>
        <v>3386</v>
      </c>
    </row>
    <row r="743" spans="1:9" x14ac:dyDescent="0.5">
      <c r="A743" s="280">
        <v>741</v>
      </c>
      <c r="B743" s="379">
        <v>231280601</v>
      </c>
      <c r="C743" s="381" t="s">
        <v>1061</v>
      </c>
      <c r="D743" s="359">
        <v>2212</v>
      </c>
      <c r="E743" s="360">
        <v>0</v>
      </c>
      <c r="F743" s="360">
        <v>0</v>
      </c>
      <c r="G743" s="360">
        <v>0</v>
      </c>
      <c r="H743" s="360">
        <v>0</v>
      </c>
      <c r="I743" s="360">
        <f t="shared" si="11"/>
        <v>2212</v>
      </c>
    </row>
    <row r="744" spans="1:9" x14ac:dyDescent="0.5">
      <c r="A744" s="280">
        <v>742</v>
      </c>
      <c r="B744" s="379">
        <v>231290601</v>
      </c>
      <c r="C744" s="381" t="s">
        <v>1062</v>
      </c>
      <c r="D744" s="359">
        <v>0</v>
      </c>
      <c r="E744" s="360">
        <v>0</v>
      </c>
      <c r="F744" s="360">
        <v>0</v>
      </c>
      <c r="G744" s="360">
        <v>0</v>
      </c>
      <c r="H744" s="360">
        <v>0</v>
      </c>
      <c r="I744" s="360">
        <f t="shared" si="11"/>
        <v>0</v>
      </c>
    </row>
    <row r="745" spans="1:9" x14ac:dyDescent="0.5">
      <c r="A745" s="280">
        <v>743</v>
      </c>
      <c r="B745" s="362">
        <v>231290603</v>
      </c>
      <c r="C745" s="381" t="s">
        <v>1063</v>
      </c>
      <c r="D745" s="359">
        <v>2968</v>
      </c>
      <c r="E745" s="360">
        <v>0</v>
      </c>
      <c r="F745" s="360">
        <v>0</v>
      </c>
      <c r="G745" s="360">
        <v>0</v>
      </c>
      <c r="H745" s="360">
        <v>0</v>
      </c>
      <c r="I745" s="360">
        <f t="shared" si="11"/>
        <v>2968</v>
      </c>
    </row>
    <row r="746" spans="1:9" x14ac:dyDescent="0.5">
      <c r="A746" s="280">
        <v>744</v>
      </c>
      <c r="B746" s="379">
        <v>231290604</v>
      </c>
      <c r="C746" s="381" t="s">
        <v>886</v>
      </c>
      <c r="D746" s="359">
        <v>2862</v>
      </c>
      <c r="E746" s="360">
        <v>75</v>
      </c>
      <c r="F746" s="360">
        <v>0</v>
      </c>
      <c r="G746" s="360">
        <v>0</v>
      </c>
      <c r="H746" s="360">
        <v>0</v>
      </c>
      <c r="I746" s="360">
        <f t="shared" si="11"/>
        <v>2937</v>
      </c>
    </row>
    <row r="747" spans="1:9" x14ac:dyDescent="0.5">
      <c r="A747" s="280">
        <v>745</v>
      </c>
      <c r="B747" s="379">
        <v>231290609</v>
      </c>
      <c r="C747" s="381" t="s">
        <v>1064</v>
      </c>
      <c r="D747" s="359">
        <v>2756</v>
      </c>
      <c r="E747" s="360">
        <v>0</v>
      </c>
      <c r="F747" s="360">
        <v>0</v>
      </c>
      <c r="G747" s="360">
        <v>0</v>
      </c>
      <c r="H747" s="360">
        <v>0</v>
      </c>
      <c r="I747" s="360">
        <f t="shared" si="11"/>
        <v>2756</v>
      </c>
    </row>
    <row r="748" spans="1:9" x14ac:dyDescent="0.5">
      <c r="A748" s="280">
        <v>746</v>
      </c>
      <c r="B748" s="379">
        <v>231310602</v>
      </c>
      <c r="C748" s="381" t="s">
        <v>1065</v>
      </c>
      <c r="D748" s="359">
        <v>3292</v>
      </c>
      <c r="E748" s="360">
        <v>0</v>
      </c>
      <c r="F748" s="360">
        <v>0</v>
      </c>
      <c r="G748" s="360">
        <v>0</v>
      </c>
      <c r="H748" s="360">
        <v>0</v>
      </c>
      <c r="I748" s="360">
        <f t="shared" si="11"/>
        <v>3292</v>
      </c>
    </row>
    <row r="749" spans="1:9" x14ac:dyDescent="0.5">
      <c r="A749" s="280">
        <v>747</v>
      </c>
      <c r="B749" s="379">
        <v>231310603</v>
      </c>
      <c r="C749" s="381" t="s">
        <v>1066</v>
      </c>
      <c r="D749" s="359">
        <v>4234</v>
      </c>
      <c r="E749" s="360">
        <v>0</v>
      </c>
      <c r="F749" s="360">
        <v>0</v>
      </c>
      <c r="G749" s="360">
        <v>0</v>
      </c>
      <c r="H749" s="360">
        <v>0</v>
      </c>
      <c r="I749" s="360">
        <f t="shared" si="11"/>
        <v>4234</v>
      </c>
    </row>
    <row r="750" spans="1:9" x14ac:dyDescent="0.5">
      <c r="A750" s="280"/>
      <c r="B750" s="387">
        <v>231140605</v>
      </c>
      <c r="C750" s="388" t="s">
        <v>1077</v>
      </c>
      <c r="D750" s="350">
        <v>2584</v>
      </c>
      <c r="E750" s="360"/>
      <c r="F750" s="360"/>
      <c r="G750" s="360"/>
      <c r="H750" s="360"/>
      <c r="I750" s="360">
        <v>2584</v>
      </c>
    </row>
    <row r="751" spans="1:9" x14ac:dyDescent="0.5">
      <c r="B751" s="389"/>
      <c r="C751" s="360"/>
      <c r="D751" s="390">
        <f>SUM(D2:D750)</f>
        <v>2329549</v>
      </c>
      <c r="E751" s="390">
        <f>SUM(E2:E750)</f>
        <v>468142</v>
      </c>
      <c r="F751" s="390">
        <f>SUM(F2:F749)</f>
        <v>2499755</v>
      </c>
      <c r="G751" s="390">
        <f>SUM(G2:G749)</f>
        <v>2217165</v>
      </c>
      <c r="H751" s="390">
        <f>SUM(H2:H749)</f>
        <v>1946822</v>
      </c>
      <c r="I751" s="390">
        <f>SUM(I2:I750)</f>
        <v>9461433</v>
      </c>
    </row>
    <row r="753" spans="1:14" x14ac:dyDescent="0.5">
      <c r="C753" s="279">
        <f>I753-B762</f>
        <v>1217</v>
      </c>
      <c r="D753" s="279">
        <f>'Nov 23'!D750</f>
        <v>2329549</v>
      </c>
      <c r="E753" s="391">
        <f>'Dec 23'!S600</f>
        <v>468142</v>
      </c>
      <c r="F753" s="391">
        <f>'Jan 24'!R579</f>
        <v>2499755</v>
      </c>
      <c r="G753" s="391">
        <f>Feb!S579</f>
        <v>2217165</v>
      </c>
      <c r="H753" s="391">
        <f>'Marc 24'!P579</f>
        <v>1946822</v>
      </c>
      <c r="I753" s="279">
        <f>SUM(D753:H753)</f>
        <v>9461433</v>
      </c>
    </row>
    <row r="754" spans="1:14" x14ac:dyDescent="0.5">
      <c r="C754" s="279">
        <f>I750-C753</f>
        <v>1367</v>
      </c>
      <c r="D754" s="279">
        <f>D751-D753</f>
        <v>0</v>
      </c>
      <c r="E754" s="279">
        <f t="shared" ref="E754:F754" si="12">E751-E753</f>
        <v>0</v>
      </c>
      <c r="F754" s="279">
        <f t="shared" si="12"/>
        <v>0</v>
      </c>
      <c r="G754" s="279">
        <f t="shared" ref="G754" si="13">G751-G753</f>
        <v>0</v>
      </c>
      <c r="H754" s="391">
        <f>H751-H753</f>
        <v>0</v>
      </c>
      <c r="I754" s="279">
        <f>I753-I751</f>
        <v>0</v>
      </c>
    </row>
    <row r="757" spans="1:14" x14ac:dyDescent="0.5">
      <c r="A757" s="279">
        <f>B757-D753</f>
        <v>-430</v>
      </c>
      <c r="B757" s="279">
        <f>I757+I762+I767</f>
        <v>2329119</v>
      </c>
      <c r="C757" s="279" t="s">
        <v>1069</v>
      </c>
      <c r="I757" s="279">
        <v>55650</v>
      </c>
      <c r="K757" s="279" t="s">
        <v>1072</v>
      </c>
      <c r="M757" s="279">
        <v>2326965</v>
      </c>
      <c r="N757" s="279">
        <f>M757-B757</f>
        <v>-2154</v>
      </c>
    </row>
    <row r="758" spans="1:14" x14ac:dyDescent="0.5">
      <c r="A758" s="391">
        <f>E753-B758</f>
        <v>128</v>
      </c>
      <c r="B758" s="279">
        <f>I758+I763+I768</f>
        <v>468014</v>
      </c>
      <c r="C758" s="279" t="s">
        <v>1069</v>
      </c>
      <c r="I758" s="279">
        <v>44550</v>
      </c>
      <c r="K758" s="279" t="s">
        <v>1073</v>
      </c>
    </row>
    <row r="759" spans="1:14" x14ac:dyDescent="0.5">
      <c r="A759" s="391">
        <f>F753-B759</f>
        <v>274</v>
      </c>
      <c r="B759" s="279">
        <f>I759+I764+I769</f>
        <v>2499481</v>
      </c>
      <c r="C759" s="279" t="s">
        <v>1069</v>
      </c>
      <c r="I759" s="279">
        <v>42975</v>
      </c>
      <c r="K759" s="279" t="s">
        <v>1074</v>
      </c>
    </row>
    <row r="760" spans="1:14" x14ac:dyDescent="0.5">
      <c r="A760" s="391">
        <f>G753-B760</f>
        <v>18</v>
      </c>
      <c r="B760" s="279">
        <f>I760+I765+I770</f>
        <v>2217147</v>
      </c>
      <c r="C760" s="279" t="s">
        <v>1069</v>
      </c>
      <c r="I760" s="279">
        <v>42975</v>
      </c>
      <c r="K760" s="279" t="s">
        <v>1075</v>
      </c>
    </row>
    <row r="761" spans="1:14" x14ac:dyDescent="0.5">
      <c r="A761" s="391">
        <f>H753-B761</f>
        <v>367</v>
      </c>
      <c r="B761" s="279">
        <f>I761+I766+I771</f>
        <v>1946455</v>
      </c>
      <c r="C761" s="279" t="s">
        <v>1069</v>
      </c>
      <c r="I761" s="279">
        <v>42975</v>
      </c>
      <c r="K761" s="279" t="s">
        <v>1076</v>
      </c>
    </row>
    <row r="762" spans="1:14" x14ac:dyDescent="0.5">
      <c r="B762" s="370">
        <f>SUM(B757:B761)</f>
        <v>9460216</v>
      </c>
      <c r="C762" s="279" t="s">
        <v>1070</v>
      </c>
      <c r="I762" s="279">
        <v>1988289</v>
      </c>
      <c r="K762" s="279" t="s">
        <v>1072</v>
      </c>
    </row>
    <row r="763" spans="1:14" x14ac:dyDescent="0.5">
      <c r="B763" s="279">
        <v>9290216</v>
      </c>
      <c r="C763" s="279" t="s">
        <v>1070</v>
      </c>
      <c r="I763" s="279">
        <v>238100</v>
      </c>
      <c r="K763" s="279" t="s">
        <v>1073</v>
      </c>
    </row>
    <row r="764" spans="1:14" x14ac:dyDescent="0.5">
      <c r="B764" s="279">
        <f>B762-B763</f>
        <v>170000</v>
      </c>
      <c r="C764" s="279" t="s">
        <v>1070</v>
      </c>
      <c r="I764" s="370">
        <v>1774682</v>
      </c>
      <c r="K764" s="279" t="s">
        <v>1074</v>
      </c>
    </row>
    <row r="765" spans="1:14" x14ac:dyDescent="0.5">
      <c r="C765" s="279" t="s">
        <v>1070</v>
      </c>
      <c r="I765" s="279">
        <v>1816819</v>
      </c>
      <c r="K765" s="279" t="s">
        <v>1075</v>
      </c>
    </row>
    <row r="766" spans="1:14" x14ac:dyDescent="0.5">
      <c r="C766" s="279" t="s">
        <v>1070</v>
      </c>
      <c r="I766" s="279">
        <v>1570670</v>
      </c>
      <c r="K766" s="279" t="s">
        <v>1076</v>
      </c>
    </row>
    <row r="767" spans="1:14" x14ac:dyDescent="0.5">
      <c r="C767" s="279" t="s">
        <v>1071</v>
      </c>
      <c r="I767" s="279">
        <v>285180</v>
      </c>
      <c r="K767" s="279" t="s">
        <v>1072</v>
      </c>
    </row>
    <row r="768" spans="1:14" x14ac:dyDescent="0.5">
      <c r="C768" s="279" t="s">
        <v>1071</v>
      </c>
      <c r="I768" s="279">
        <v>185364</v>
      </c>
      <c r="K768" s="279" t="s">
        <v>1073</v>
      </c>
    </row>
    <row r="769" spans="3:11" x14ac:dyDescent="0.5">
      <c r="C769" s="279" t="s">
        <v>1071</v>
      </c>
      <c r="I769" s="279">
        <v>681824</v>
      </c>
      <c r="K769" s="279" t="s">
        <v>1074</v>
      </c>
    </row>
    <row r="770" spans="3:11" x14ac:dyDescent="0.5">
      <c r="C770" s="279" t="s">
        <v>1071</v>
      </c>
      <c r="I770" s="279">
        <v>357353</v>
      </c>
      <c r="K770" s="279" t="s">
        <v>1075</v>
      </c>
    </row>
    <row r="771" spans="3:11" x14ac:dyDescent="0.5">
      <c r="C771" s="279" t="s">
        <v>1071</v>
      </c>
      <c r="I771" s="279">
        <v>332810</v>
      </c>
      <c r="K771" s="279" t="s">
        <v>1076</v>
      </c>
    </row>
  </sheetData>
  <sortState ref="A2:I2498">
    <sortCondition ref="B2:B2498"/>
  </sortState>
  <conditionalFormatting sqref="B2500:C1048576 B1:C749">
    <cfRule type="duplicateValues" dxfId="15" priority="3"/>
  </conditionalFormatting>
  <conditionalFormatting sqref="A2500:I1048576 A1:I749 A750 E750:I750 A751:I751">
    <cfRule type="duplicateValues" dxfId="14" priority="7"/>
  </conditionalFormatting>
  <conditionalFormatting sqref="B751:I751">
    <cfRule type="duplicateValues" dxfId="13" priority="1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B2FA-91B7-4FB0-84BB-9D5BE40DC202}">
  <dimension ref="B2:E750"/>
  <sheetViews>
    <sheetView tabSelected="1" topLeftCell="A733" workbookViewId="0">
      <selection activeCell="E741" sqref="E741"/>
    </sheetView>
  </sheetViews>
  <sheetFormatPr defaultRowHeight="15" x14ac:dyDescent="0.25"/>
  <cols>
    <col min="2" max="2" width="21.140625" bestFit="1" customWidth="1"/>
    <col min="5" max="5" width="20.28515625" bestFit="1" customWidth="1"/>
  </cols>
  <sheetData>
    <row r="2" spans="2:5" ht="21" x14ac:dyDescent="0.25">
      <c r="B2" s="399">
        <v>180478</v>
      </c>
      <c r="C2" t="s">
        <v>1078</v>
      </c>
      <c r="D2" t="s">
        <v>1079</v>
      </c>
      <c r="E2" t="s">
        <v>1080</v>
      </c>
    </row>
    <row r="3" spans="2:5" ht="21" x14ac:dyDescent="0.25">
      <c r="B3" s="399">
        <v>210019</v>
      </c>
      <c r="C3" t="s">
        <v>1078</v>
      </c>
      <c r="D3" t="s">
        <v>1079</v>
      </c>
      <c r="E3" t="s">
        <v>1081</v>
      </c>
    </row>
    <row r="4" spans="2:5" ht="21" x14ac:dyDescent="0.25">
      <c r="B4" s="399">
        <v>210024</v>
      </c>
      <c r="C4" t="s">
        <v>1078</v>
      </c>
      <c r="D4" t="s">
        <v>1079</v>
      </c>
      <c r="E4" t="s">
        <v>1082</v>
      </c>
    </row>
    <row r="5" spans="2:5" ht="21" x14ac:dyDescent="0.35">
      <c r="B5" s="400">
        <v>210029</v>
      </c>
      <c r="C5" t="s">
        <v>1078</v>
      </c>
      <c r="D5" t="s">
        <v>1079</v>
      </c>
      <c r="E5" t="s">
        <v>1083</v>
      </c>
    </row>
    <row r="6" spans="2:5" ht="21" x14ac:dyDescent="0.25">
      <c r="B6" s="399">
        <v>210030</v>
      </c>
      <c r="C6" t="s">
        <v>1078</v>
      </c>
      <c r="D6" t="s">
        <v>1079</v>
      </c>
      <c r="E6" t="s">
        <v>1084</v>
      </c>
    </row>
    <row r="7" spans="2:5" ht="21" x14ac:dyDescent="0.25">
      <c r="B7" s="399">
        <v>210034</v>
      </c>
      <c r="C7" t="s">
        <v>1078</v>
      </c>
      <c r="D7" t="s">
        <v>1079</v>
      </c>
      <c r="E7" t="s">
        <v>1085</v>
      </c>
    </row>
    <row r="8" spans="2:5" ht="21" x14ac:dyDescent="0.25">
      <c r="B8" s="399">
        <v>210035</v>
      </c>
      <c r="C8" t="s">
        <v>1078</v>
      </c>
      <c r="D8" t="s">
        <v>1079</v>
      </c>
      <c r="E8" t="s">
        <v>1086</v>
      </c>
    </row>
    <row r="9" spans="2:5" ht="21" x14ac:dyDescent="0.25">
      <c r="B9" s="399">
        <v>210037</v>
      </c>
      <c r="C9" t="s">
        <v>1078</v>
      </c>
      <c r="D9" t="s">
        <v>1079</v>
      </c>
      <c r="E9" t="s">
        <v>1087</v>
      </c>
    </row>
    <row r="10" spans="2:5" ht="21" x14ac:dyDescent="0.35">
      <c r="B10" s="400">
        <v>210038</v>
      </c>
      <c r="C10" t="s">
        <v>1078</v>
      </c>
      <c r="D10" t="s">
        <v>1079</v>
      </c>
      <c r="E10" t="s">
        <v>1088</v>
      </c>
    </row>
    <row r="11" spans="2:5" ht="21" x14ac:dyDescent="0.25">
      <c r="B11" s="399">
        <v>210043</v>
      </c>
      <c r="C11" t="s">
        <v>1078</v>
      </c>
      <c r="D11" t="s">
        <v>1079</v>
      </c>
      <c r="E11" t="s">
        <v>1089</v>
      </c>
    </row>
    <row r="12" spans="2:5" ht="21" x14ac:dyDescent="0.35">
      <c r="B12" s="400">
        <v>210047</v>
      </c>
      <c r="C12" t="s">
        <v>1078</v>
      </c>
      <c r="D12" t="s">
        <v>1079</v>
      </c>
      <c r="E12" t="s">
        <v>1090</v>
      </c>
    </row>
    <row r="13" spans="2:5" ht="21" x14ac:dyDescent="0.25">
      <c r="B13" s="399">
        <v>210057</v>
      </c>
      <c r="C13" t="s">
        <v>1078</v>
      </c>
      <c r="D13" t="s">
        <v>1079</v>
      </c>
      <c r="E13" t="s">
        <v>1091</v>
      </c>
    </row>
    <row r="14" spans="2:5" ht="21" x14ac:dyDescent="0.25">
      <c r="B14" s="399">
        <v>210058</v>
      </c>
      <c r="C14" t="s">
        <v>1078</v>
      </c>
      <c r="D14" t="s">
        <v>1079</v>
      </c>
      <c r="E14" t="s">
        <v>1092</v>
      </c>
    </row>
    <row r="15" spans="2:5" ht="21" x14ac:dyDescent="0.25">
      <c r="B15" s="399">
        <v>210059</v>
      </c>
      <c r="C15" t="s">
        <v>1078</v>
      </c>
      <c r="D15" t="s">
        <v>1079</v>
      </c>
      <c r="E15" t="s">
        <v>1093</v>
      </c>
    </row>
    <row r="16" spans="2:5" ht="21" x14ac:dyDescent="0.35">
      <c r="B16" s="400">
        <v>210061</v>
      </c>
      <c r="C16" t="s">
        <v>1078</v>
      </c>
      <c r="D16" t="s">
        <v>1079</v>
      </c>
      <c r="E16" t="s">
        <v>1094</v>
      </c>
    </row>
    <row r="17" spans="2:5" ht="21" x14ac:dyDescent="0.25">
      <c r="B17" s="399">
        <v>210066</v>
      </c>
      <c r="C17" t="s">
        <v>1078</v>
      </c>
      <c r="D17" t="s">
        <v>1079</v>
      </c>
      <c r="E17" t="s">
        <v>1095</v>
      </c>
    </row>
    <row r="18" spans="2:5" ht="21" x14ac:dyDescent="0.25">
      <c r="B18" s="399">
        <v>210072</v>
      </c>
      <c r="C18" t="s">
        <v>1078</v>
      </c>
      <c r="D18" t="s">
        <v>1079</v>
      </c>
      <c r="E18" t="s">
        <v>1096</v>
      </c>
    </row>
    <row r="19" spans="2:5" ht="21" x14ac:dyDescent="0.25">
      <c r="B19" s="399">
        <v>210078</v>
      </c>
      <c r="C19" t="s">
        <v>1078</v>
      </c>
      <c r="D19" t="s">
        <v>1079</v>
      </c>
      <c r="E19" t="s">
        <v>1097</v>
      </c>
    </row>
    <row r="20" spans="2:5" ht="21" x14ac:dyDescent="0.25">
      <c r="B20" s="399">
        <v>210079</v>
      </c>
      <c r="C20" t="s">
        <v>1078</v>
      </c>
      <c r="D20" t="s">
        <v>1079</v>
      </c>
      <c r="E20" t="s">
        <v>1098</v>
      </c>
    </row>
    <row r="21" spans="2:5" ht="21" x14ac:dyDescent="0.25">
      <c r="B21" s="399">
        <v>210085</v>
      </c>
      <c r="C21" t="s">
        <v>1078</v>
      </c>
      <c r="D21" t="s">
        <v>1079</v>
      </c>
      <c r="E21" t="s">
        <v>1099</v>
      </c>
    </row>
    <row r="22" spans="2:5" ht="21" x14ac:dyDescent="0.35">
      <c r="B22" s="400">
        <v>210092</v>
      </c>
      <c r="C22" t="s">
        <v>1078</v>
      </c>
      <c r="D22" t="s">
        <v>1079</v>
      </c>
      <c r="E22" t="s">
        <v>1100</v>
      </c>
    </row>
    <row r="23" spans="2:5" ht="21" x14ac:dyDescent="0.25">
      <c r="B23" s="399">
        <v>210093</v>
      </c>
      <c r="C23" t="s">
        <v>1078</v>
      </c>
      <c r="D23" t="s">
        <v>1079</v>
      </c>
      <c r="E23" t="s">
        <v>1101</v>
      </c>
    </row>
    <row r="24" spans="2:5" ht="21" x14ac:dyDescent="0.25">
      <c r="B24" s="399">
        <v>210097</v>
      </c>
      <c r="C24" t="s">
        <v>1078</v>
      </c>
      <c r="D24" t="s">
        <v>1079</v>
      </c>
      <c r="E24" t="s">
        <v>1102</v>
      </c>
    </row>
    <row r="25" spans="2:5" ht="21" x14ac:dyDescent="0.25">
      <c r="B25" s="399">
        <v>210102</v>
      </c>
      <c r="C25" t="s">
        <v>1078</v>
      </c>
      <c r="D25" t="s">
        <v>1079</v>
      </c>
      <c r="E25" t="s">
        <v>1103</v>
      </c>
    </row>
    <row r="26" spans="2:5" ht="21" x14ac:dyDescent="0.35">
      <c r="B26" s="400">
        <v>210103</v>
      </c>
      <c r="C26" t="s">
        <v>1078</v>
      </c>
      <c r="D26" t="s">
        <v>1079</v>
      </c>
      <c r="E26" t="s">
        <v>1104</v>
      </c>
    </row>
    <row r="27" spans="2:5" ht="21" x14ac:dyDescent="0.25">
      <c r="B27" s="399">
        <v>210104</v>
      </c>
      <c r="C27" t="s">
        <v>1078</v>
      </c>
      <c r="D27" t="s">
        <v>1079</v>
      </c>
      <c r="E27" t="s">
        <v>1105</v>
      </c>
    </row>
    <row r="28" spans="2:5" ht="21" x14ac:dyDescent="0.25">
      <c r="B28" s="399">
        <v>210105</v>
      </c>
      <c r="C28" t="s">
        <v>1078</v>
      </c>
      <c r="D28" t="s">
        <v>1079</v>
      </c>
      <c r="E28" t="s">
        <v>1106</v>
      </c>
    </row>
    <row r="29" spans="2:5" ht="21" x14ac:dyDescent="0.25">
      <c r="B29" s="399">
        <v>210110</v>
      </c>
      <c r="C29" t="s">
        <v>1078</v>
      </c>
      <c r="D29" t="s">
        <v>1079</v>
      </c>
      <c r="E29" t="s">
        <v>1107</v>
      </c>
    </row>
    <row r="30" spans="2:5" ht="21" x14ac:dyDescent="0.25">
      <c r="B30" s="399">
        <v>210114</v>
      </c>
      <c r="C30" t="s">
        <v>1078</v>
      </c>
      <c r="D30" t="s">
        <v>1079</v>
      </c>
      <c r="E30" t="s">
        <v>1108</v>
      </c>
    </row>
    <row r="31" spans="2:5" ht="21" x14ac:dyDescent="0.25">
      <c r="B31" s="399">
        <v>210116</v>
      </c>
      <c r="C31" t="s">
        <v>1078</v>
      </c>
      <c r="D31" t="s">
        <v>1079</v>
      </c>
      <c r="E31" t="s">
        <v>1109</v>
      </c>
    </row>
    <row r="32" spans="2:5" ht="21" x14ac:dyDescent="0.25">
      <c r="B32" s="399">
        <v>210117</v>
      </c>
      <c r="C32" t="s">
        <v>1078</v>
      </c>
      <c r="D32" t="s">
        <v>1079</v>
      </c>
      <c r="E32" t="s">
        <v>1110</v>
      </c>
    </row>
    <row r="33" spans="2:5" ht="21" x14ac:dyDescent="0.25">
      <c r="B33" s="399">
        <v>210118</v>
      </c>
      <c r="C33" t="s">
        <v>1078</v>
      </c>
      <c r="D33" t="s">
        <v>1079</v>
      </c>
      <c r="E33" t="s">
        <v>1111</v>
      </c>
    </row>
    <row r="34" spans="2:5" ht="21" x14ac:dyDescent="0.25">
      <c r="B34" s="399">
        <v>210121</v>
      </c>
      <c r="C34" t="s">
        <v>1078</v>
      </c>
      <c r="D34" t="s">
        <v>1079</v>
      </c>
      <c r="E34" t="s">
        <v>1112</v>
      </c>
    </row>
    <row r="35" spans="2:5" ht="21" x14ac:dyDescent="0.25">
      <c r="B35" s="399">
        <v>210138</v>
      </c>
      <c r="C35" t="s">
        <v>1078</v>
      </c>
      <c r="D35" t="s">
        <v>1079</v>
      </c>
      <c r="E35" t="s">
        <v>1113</v>
      </c>
    </row>
    <row r="36" spans="2:5" ht="21" x14ac:dyDescent="0.25">
      <c r="B36" s="399">
        <v>210140</v>
      </c>
      <c r="C36" t="s">
        <v>1078</v>
      </c>
      <c r="D36" t="s">
        <v>1079</v>
      </c>
      <c r="E36" t="s">
        <v>1114</v>
      </c>
    </row>
    <row r="37" spans="2:5" ht="21" x14ac:dyDescent="0.25">
      <c r="B37" s="399">
        <v>210156</v>
      </c>
      <c r="C37" t="s">
        <v>1078</v>
      </c>
      <c r="D37" t="s">
        <v>1079</v>
      </c>
      <c r="E37" t="s">
        <v>1115</v>
      </c>
    </row>
    <row r="38" spans="2:5" ht="21" x14ac:dyDescent="0.25">
      <c r="B38" s="399">
        <v>210159</v>
      </c>
      <c r="C38" t="s">
        <v>1078</v>
      </c>
      <c r="D38" t="s">
        <v>1079</v>
      </c>
      <c r="E38" t="s">
        <v>1116</v>
      </c>
    </row>
    <row r="39" spans="2:5" ht="21" x14ac:dyDescent="0.25">
      <c r="B39" s="399">
        <v>210165</v>
      </c>
      <c r="C39" t="s">
        <v>1078</v>
      </c>
      <c r="D39" t="s">
        <v>1079</v>
      </c>
      <c r="E39" t="s">
        <v>1117</v>
      </c>
    </row>
    <row r="40" spans="2:5" ht="21" x14ac:dyDescent="0.25">
      <c r="B40" s="399">
        <v>210170</v>
      </c>
      <c r="C40" t="s">
        <v>1078</v>
      </c>
      <c r="D40" t="s">
        <v>1079</v>
      </c>
      <c r="E40" t="s">
        <v>1118</v>
      </c>
    </row>
    <row r="41" spans="2:5" ht="21" x14ac:dyDescent="0.25">
      <c r="B41" s="399">
        <v>210171</v>
      </c>
      <c r="C41" t="s">
        <v>1078</v>
      </c>
      <c r="D41" t="s">
        <v>1079</v>
      </c>
      <c r="E41" t="s">
        <v>1119</v>
      </c>
    </row>
    <row r="42" spans="2:5" ht="21" x14ac:dyDescent="0.25">
      <c r="B42" s="399">
        <v>210172</v>
      </c>
      <c r="C42" t="s">
        <v>1078</v>
      </c>
      <c r="D42" t="s">
        <v>1079</v>
      </c>
      <c r="E42" t="s">
        <v>1120</v>
      </c>
    </row>
    <row r="43" spans="2:5" ht="21" x14ac:dyDescent="0.25">
      <c r="B43" s="399">
        <v>210173</v>
      </c>
      <c r="C43" t="s">
        <v>1078</v>
      </c>
      <c r="D43" t="s">
        <v>1079</v>
      </c>
      <c r="E43" t="s">
        <v>1121</v>
      </c>
    </row>
    <row r="44" spans="2:5" ht="21" x14ac:dyDescent="0.25">
      <c r="B44" s="399">
        <v>210180</v>
      </c>
      <c r="C44" t="s">
        <v>1078</v>
      </c>
      <c r="D44" t="s">
        <v>1079</v>
      </c>
      <c r="E44" t="s">
        <v>1122</v>
      </c>
    </row>
    <row r="45" spans="2:5" ht="21" x14ac:dyDescent="0.35">
      <c r="B45" s="400">
        <v>210186</v>
      </c>
      <c r="C45" t="s">
        <v>1078</v>
      </c>
      <c r="D45" t="s">
        <v>1079</v>
      </c>
      <c r="E45" t="s">
        <v>1123</v>
      </c>
    </row>
    <row r="46" spans="2:5" ht="21" x14ac:dyDescent="0.35">
      <c r="B46" s="400">
        <v>210188</v>
      </c>
      <c r="C46" t="s">
        <v>1078</v>
      </c>
      <c r="D46" t="s">
        <v>1079</v>
      </c>
      <c r="E46" t="s">
        <v>1124</v>
      </c>
    </row>
    <row r="47" spans="2:5" ht="21" x14ac:dyDescent="0.25">
      <c r="B47" s="399">
        <v>210193</v>
      </c>
      <c r="C47" t="s">
        <v>1078</v>
      </c>
      <c r="D47" t="s">
        <v>1079</v>
      </c>
      <c r="E47" t="s">
        <v>1125</v>
      </c>
    </row>
    <row r="48" spans="2:5" ht="21" x14ac:dyDescent="0.25">
      <c r="B48" s="399">
        <v>210200</v>
      </c>
      <c r="C48" t="s">
        <v>1078</v>
      </c>
      <c r="D48" t="s">
        <v>1079</v>
      </c>
      <c r="E48" t="s">
        <v>1126</v>
      </c>
    </row>
    <row r="49" spans="2:5" ht="21" x14ac:dyDescent="0.25">
      <c r="B49" s="399">
        <v>210206</v>
      </c>
      <c r="C49" t="s">
        <v>1078</v>
      </c>
      <c r="D49" t="s">
        <v>1079</v>
      </c>
      <c r="E49" t="s">
        <v>1127</v>
      </c>
    </row>
    <row r="50" spans="2:5" ht="21" x14ac:dyDescent="0.35">
      <c r="B50" s="400">
        <v>210210</v>
      </c>
      <c r="C50" t="s">
        <v>1078</v>
      </c>
      <c r="D50" t="s">
        <v>1079</v>
      </c>
      <c r="E50" t="s">
        <v>1128</v>
      </c>
    </row>
    <row r="51" spans="2:5" ht="21" x14ac:dyDescent="0.35">
      <c r="B51" s="400">
        <v>210220</v>
      </c>
      <c r="C51" t="s">
        <v>1078</v>
      </c>
      <c r="D51" t="s">
        <v>1079</v>
      </c>
      <c r="E51" t="s">
        <v>1129</v>
      </c>
    </row>
    <row r="52" spans="2:5" ht="21" x14ac:dyDescent="0.25">
      <c r="B52" s="399">
        <v>210225</v>
      </c>
      <c r="C52" t="s">
        <v>1078</v>
      </c>
      <c r="D52" t="s">
        <v>1079</v>
      </c>
      <c r="E52" t="s">
        <v>1130</v>
      </c>
    </row>
    <row r="53" spans="2:5" ht="21" x14ac:dyDescent="0.25">
      <c r="B53" s="399">
        <v>210228</v>
      </c>
      <c r="C53" t="s">
        <v>1078</v>
      </c>
      <c r="D53" t="s">
        <v>1079</v>
      </c>
      <c r="E53" t="s">
        <v>1131</v>
      </c>
    </row>
    <row r="54" spans="2:5" ht="21" x14ac:dyDescent="0.35">
      <c r="B54" s="400">
        <v>210233</v>
      </c>
      <c r="C54" t="s">
        <v>1078</v>
      </c>
      <c r="D54" t="s">
        <v>1079</v>
      </c>
      <c r="E54" t="s">
        <v>1132</v>
      </c>
    </row>
    <row r="55" spans="2:5" ht="21" x14ac:dyDescent="0.25">
      <c r="B55" s="399">
        <v>210234</v>
      </c>
      <c r="C55" t="s">
        <v>1078</v>
      </c>
      <c r="D55" t="s">
        <v>1079</v>
      </c>
      <c r="E55" t="s">
        <v>1133</v>
      </c>
    </row>
    <row r="56" spans="2:5" ht="21" x14ac:dyDescent="0.25">
      <c r="B56" s="399">
        <v>210236</v>
      </c>
      <c r="C56" t="s">
        <v>1078</v>
      </c>
      <c r="D56" t="s">
        <v>1079</v>
      </c>
      <c r="E56" t="s">
        <v>1134</v>
      </c>
    </row>
    <row r="57" spans="2:5" ht="21" x14ac:dyDescent="0.25">
      <c r="B57" s="399">
        <v>210246</v>
      </c>
      <c r="C57" t="s">
        <v>1078</v>
      </c>
      <c r="D57" t="s">
        <v>1079</v>
      </c>
      <c r="E57" t="s">
        <v>1135</v>
      </c>
    </row>
    <row r="58" spans="2:5" ht="21" x14ac:dyDescent="0.25">
      <c r="B58" s="401">
        <v>210250</v>
      </c>
      <c r="C58" t="s">
        <v>1078</v>
      </c>
      <c r="D58" t="s">
        <v>1079</v>
      </c>
      <c r="E58" t="s">
        <v>1136</v>
      </c>
    </row>
    <row r="59" spans="2:5" ht="21" x14ac:dyDescent="0.35">
      <c r="B59" s="400">
        <v>210259</v>
      </c>
      <c r="C59" t="s">
        <v>1078</v>
      </c>
      <c r="D59" t="s">
        <v>1079</v>
      </c>
      <c r="E59" t="s">
        <v>1137</v>
      </c>
    </row>
    <row r="60" spans="2:5" ht="21" x14ac:dyDescent="0.35">
      <c r="B60" s="400">
        <v>210260</v>
      </c>
      <c r="C60" t="s">
        <v>1078</v>
      </c>
      <c r="D60" t="s">
        <v>1079</v>
      </c>
      <c r="E60" t="s">
        <v>1138</v>
      </c>
    </row>
    <row r="61" spans="2:5" ht="21" x14ac:dyDescent="0.25">
      <c r="B61" s="399">
        <v>210264</v>
      </c>
      <c r="C61" t="s">
        <v>1078</v>
      </c>
      <c r="D61" t="s">
        <v>1079</v>
      </c>
      <c r="E61" t="s">
        <v>1139</v>
      </c>
    </row>
    <row r="62" spans="2:5" ht="21" x14ac:dyDescent="0.25">
      <c r="B62" s="399">
        <v>210265</v>
      </c>
      <c r="C62" t="s">
        <v>1078</v>
      </c>
      <c r="D62" t="s">
        <v>1079</v>
      </c>
      <c r="E62" t="s">
        <v>1140</v>
      </c>
    </row>
    <row r="63" spans="2:5" ht="21" x14ac:dyDescent="0.25">
      <c r="B63" s="399">
        <v>210267</v>
      </c>
      <c r="C63" t="s">
        <v>1078</v>
      </c>
      <c r="D63" t="s">
        <v>1079</v>
      </c>
      <c r="E63" t="s">
        <v>1141</v>
      </c>
    </row>
    <row r="64" spans="2:5" ht="21" x14ac:dyDescent="0.35">
      <c r="B64" s="400">
        <v>210269</v>
      </c>
      <c r="C64" t="s">
        <v>1078</v>
      </c>
      <c r="D64" t="s">
        <v>1079</v>
      </c>
      <c r="E64" t="s">
        <v>1142</v>
      </c>
    </row>
    <row r="65" spans="2:5" ht="21" x14ac:dyDescent="0.25">
      <c r="B65" s="399">
        <v>210270</v>
      </c>
      <c r="C65" t="s">
        <v>1078</v>
      </c>
      <c r="D65" t="s">
        <v>1079</v>
      </c>
      <c r="E65" t="s">
        <v>1143</v>
      </c>
    </row>
    <row r="66" spans="2:5" ht="21" x14ac:dyDescent="0.25">
      <c r="B66" s="399">
        <v>210271</v>
      </c>
      <c r="C66" t="s">
        <v>1078</v>
      </c>
      <c r="D66" t="s">
        <v>1079</v>
      </c>
      <c r="E66" t="s">
        <v>1144</v>
      </c>
    </row>
    <row r="67" spans="2:5" ht="21" x14ac:dyDescent="0.35">
      <c r="B67" s="400">
        <v>210279</v>
      </c>
      <c r="C67" t="s">
        <v>1078</v>
      </c>
      <c r="D67" t="s">
        <v>1079</v>
      </c>
      <c r="E67" t="s">
        <v>1145</v>
      </c>
    </row>
    <row r="68" spans="2:5" ht="21" x14ac:dyDescent="0.35">
      <c r="B68" s="400">
        <v>210280</v>
      </c>
      <c r="C68" t="s">
        <v>1078</v>
      </c>
      <c r="D68" t="s">
        <v>1079</v>
      </c>
      <c r="E68" t="s">
        <v>1146</v>
      </c>
    </row>
    <row r="69" spans="2:5" ht="21" x14ac:dyDescent="0.25">
      <c r="B69" s="399">
        <v>210282</v>
      </c>
      <c r="C69" t="s">
        <v>1078</v>
      </c>
      <c r="D69" t="s">
        <v>1079</v>
      </c>
      <c r="E69" t="s">
        <v>1147</v>
      </c>
    </row>
    <row r="70" spans="2:5" ht="21" x14ac:dyDescent="0.35">
      <c r="B70" s="400">
        <v>210283</v>
      </c>
      <c r="C70" t="s">
        <v>1078</v>
      </c>
      <c r="D70" t="s">
        <v>1079</v>
      </c>
      <c r="E70" t="s">
        <v>1148</v>
      </c>
    </row>
    <row r="71" spans="2:5" ht="21" x14ac:dyDescent="0.25">
      <c r="B71" s="399">
        <v>210294</v>
      </c>
      <c r="C71" t="s">
        <v>1078</v>
      </c>
      <c r="D71" t="s">
        <v>1079</v>
      </c>
      <c r="E71" t="s">
        <v>1149</v>
      </c>
    </row>
    <row r="72" spans="2:5" ht="21" x14ac:dyDescent="0.25">
      <c r="B72" s="399">
        <v>210296</v>
      </c>
      <c r="C72" t="s">
        <v>1078</v>
      </c>
      <c r="D72" t="s">
        <v>1079</v>
      </c>
      <c r="E72" t="s">
        <v>1150</v>
      </c>
    </row>
    <row r="73" spans="2:5" ht="21" x14ac:dyDescent="0.25">
      <c r="B73" s="399">
        <v>210304</v>
      </c>
      <c r="C73" t="s">
        <v>1078</v>
      </c>
      <c r="D73" t="s">
        <v>1079</v>
      </c>
      <c r="E73" t="s">
        <v>1151</v>
      </c>
    </row>
    <row r="74" spans="2:5" ht="21" x14ac:dyDescent="0.25">
      <c r="B74" s="399">
        <v>210306</v>
      </c>
      <c r="C74" t="s">
        <v>1078</v>
      </c>
      <c r="D74" t="s">
        <v>1079</v>
      </c>
      <c r="E74" t="s">
        <v>1152</v>
      </c>
    </row>
    <row r="75" spans="2:5" ht="21" x14ac:dyDescent="0.25">
      <c r="B75" s="399">
        <v>210307</v>
      </c>
      <c r="C75" t="s">
        <v>1078</v>
      </c>
      <c r="D75" t="s">
        <v>1079</v>
      </c>
      <c r="E75" t="s">
        <v>1153</v>
      </c>
    </row>
    <row r="76" spans="2:5" ht="21" x14ac:dyDescent="0.25">
      <c r="B76" s="399">
        <v>210308</v>
      </c>
      <c r="C76" t="s">
        <v>1078</v>
      </c>
      <c r="D76" t="s">
        <v>1079</v>
      </c>
      <c r="E76" t="s">
        <v>1154</v>
      </c>
    </row>
    <row r="77" spans="2:5" ht="21" x14ac:dyDescent="0.25">
      <c r="B77" s="399">
        <v>210312</v>
      </c>
      <c r="C77" t="s">
        <v>1078</v>
      </c>
      <c r="D77" t="s">
        <v>1079</v>
      </c>
      <c r="E77" t="s">
        <v>1155</v>
      </c>
    </row>
    <row r="78" spans="2:5" ht="21" x14ac:dyDescent="0.25">
      <c r="B78" s="399">
        <v>210318</v>
      </c>
      <c r="C78" t="s">
        <v>1078</v>
      </c>
      <c r="D78" t="s">
        <v>1079</v>
      </c>
      <c r="E78" t="s">
        <v>1156</v>
      </c>
    </row>
    <row r="79" spans="2:5" ht="21" x14ac:dyDescent="0.25">
      <c r="B79" s="399">
        <v>210320</v>
      </c>
      <c r="C79" t="s">
        <v>1078</v>
      </c>
      <c r="D79" t="s">
        <v>1079</v>
      </c>
      <c r="E79" t="s">
        <v>1157</v>
      </c>
    </row>
    <row r="80" spans="2:5" ht="21" x14ac:dyDescent="0.25">
      <c r="B80" s="399">
        <v>210327</v>
      </c>
      <c r="C80" t="s">
        <v>1078</v>
      </c>
      <c r="D80" t="s">
        <v>1079</v>
      </c>
      <c r="E80" t="s">
        <v>1158</v>
      </c>
    </row>
    <row r="81" spans="2:5" ht="21" x14ac:dyDescent="0.25">
      <c r="B81" s="399">
        <v>210328</v>
      </c>
      <c r="C81" t="s">
        <v>1078</v>
      </c>
      <c r="D81" t="s">
        <v>1079</v>
      </c>
      <c r="E81" t="s">
        <v>1159</v>
      </c>
    </row>
    <row r="82" spans="2:5" ht="21" x14ac:dyDescent="0.35">
      <c r="B82" s="400">
        <v>210333</v>
      </c>
      <c r="C82" t="s">
        <v>1078</v>
      </c>
      <c r="D82" t="s">
        <v>1079</v>
      </c>
      <c r="E82" t="s">
        <v>1160</v>
      </c>
    </row>
    <row r="83" spans="2:5" ht="21" x14ac:dyDescent="0.25">
      <c r="B83" s="399">
        <v>210336</v>
      </c>
      <c r="C83" t="s">
        <v>1078</v>
      </c>
      <c r="D83" t="s">
        <v>1079</v>
      </c>
      <c r="E83" t="s">
        <v>1161</v>
      </c>
    </row>
    <row r="84" spans="2:5" ht="21" x14ac:dyDescent="0.35">
      <c r="B84" s="400">
        <v>210339</v>
      </c>
      <c r="C84" t="s">
        <v>1078</v>
      </c>
      <c r="D84" t="s">
        <v>1079</v>
      </c>
      <c r="E84" t="s">
        <v>1162</v>
      </c>
    </row>
    <row r="85" spans="2:5" ht="21" x14ac:dyDescent="0.25">
      <c r="B85" s="399">
        <v>210350</v>
      </c>
      <c r="C85" t="s">
        <v>1078</v>
      </c>
      <c r="D85" t="s">
        <v>1079</v>
      </c>
      <c r="E85" t="s">
        <v>1163</v>
      </c>
    </row>
    <row r="86" spans="2:5" ht="21" x14ac:dyDescent="0.25">
      <c r="B86" s="399">
        <v>210357</v>
      </c>
      <c r="C86" t="s">
        <v>1078</v>
      </c>
      <c r="D86" t="s">
        <v>1079</v>
      </c>
      <c r="E86" t="s">
        <v>1164</v>
      </c>
    </row>
    <row r="87" spans="2:5" ht="21" x14ac:dyDescent="0.25">
      <c r="B87" s="399">
        <v>210360</v>
      </c>
      <c r="C87" t="s">
        <v>1078</v>
      </c>
      <c r="D87" t="s">
        <v>1079</v>
      </c>
      <c r="E87" t="s">
        <v>1165</v>
      </c>
    </row>
    <row r="88" spans="2:5" ht="21" x14ac:dyDescent="0.25">
      <c r="B88" s="399">
        <v>210366</v>
      </c>
      <c r="C88" t="s">
        <v>1078</v>
      </c>
      <c r="D88" t="s">
        <v>1079</v>
      </c>
      <c r="E88" t="s">
        <v>1166</v>
      </c>
    </row>
    <row r="89" spans="2:5" ht="21" x14ac:dyDescent="0.35">
      <c r="B89" s="400">
        <v>210373</v>
      </c>
      <c r="C89" t="s">
        <v>1078</v>
      </c>
      <c r="D89" t="s">
        <v>1079</v>
      </c>
      <c r="E89" t="s">
        <v>1167</v>
      </c>
    </row>
    <row r="90" spans="2:5" ht="21" x14ac:dyDescent="0.25">
      <c r="B90" s="399">
        <v>210375</v>
      </c>
      <c r="C90" t="s">
        <v>1078</v>
      </c>
      <c r="D90" t="s">
        <v>1079</v>
      </c>
      <c r="E90" t="s">
        <v>1168</v>
      </c>
    </row>
    <row r="91" spans="2:5" ht="21" x14ac:dyDescent="0.25">
      <c r="B91" s="399">
        <v>210381</v>
      </c>
      <c r="C91" t="s">
        <v>1078</v>
      </c>
      <c r="D91" t="s">
        <v>1079</v>
      </c>
      <c r="E91" t="s">
        <v>1169</v>
      </c>
    </row>
    <row r="92" spans="2:5" ht="21" x14ac:dyDescent="0.25">
      <c r="B92" s="399">
        <v>210382</v>
      </c>
      <c r="C92" t="s">
        <v>1078</v>
      </c>
      <c r="D92" t="s">
        <v>1079</v>
      </c>
      <c r="E92" t="s">
        <v>1170</v>
      </c>
    </row>
    <row r="93" spans="2:5" ht="21" x14ac:dyDescent="0.25">
      <c r="B93" s="399">
        <v>210385</v>
      </c>
      <c r="C93" t="s">
        <v>1078</v>
      </c>
      <c r="D93" t="s">
        <v>1079</v>
      </c>
      <c r="E93" t="s">
        <v>1171</v>
      </c>
    </row>
    <row r="94" spans="2:5" ht="21" x14ac:dyDescent="0.35">
      <c r="B94" s="400">
        <v>210387</v>
      </c>
      <c r="C94" t="s">
        <v>1078</v>
      </c>
      <c r="D94" t="s">
        <v>1079</v>
      </c>
      <c r="E94" t="s">
        <v>1172</v>
      </c>
    </row>
    <row r="95" spans="2:5" ht="21" x14ac:dyDescent="0.25">
      <c r="B95" s="399">
        <v>210390</v>
      </c>
      <c r="C95" t="s">
        <v>1078</v>
      </c>
      <c r="D95" t="s">
        <v>1079</v>
      </c>
      <c r="E95" t="s">
        <v>1173</v>
      </c>
    </row>
    <row r="96" spans="2:5" ht="21" x14ac:dyDescent="0.25">
      <c r="B96" s="399">
        <v>210391</v>
      </c>
      <c r="C96" t="s">
        <v>1078</v>
      </c>
      <c r="D96" t="s">
        <v>1079</v>
      </c>
      <c r="E96" t="s">
        <v>1174</v>
      </c>
    </row>
    <row r="97" spans="2:5" ht="21" x14ac:dyDescent="0.25">
      <c r="B97" s="399">
        <v>210397</v>
      </c>
      <c r="C97" t="s">
        <v>1078</v>
      </c>
      <c r="D97" t="s">
        <v>1079</v>
      </c>
      <c r="E97" t="s">
        <v>1175</v>
      </c>
    </row>
    <row r="98" spans="2:5" ht="21" x14ac:dyDescent="0.25">
      <c r="B98" s="399">
        <v>210401</v>
      </c>
      <c r="C98" t="s">
        <v>1078</v>
      </c>
      <c r="D98" t="s">
        <v>1079</v>
      </c>
      <c r="E98" t="s">
        <v>1176</v>
      </c>
    </row>
    <row r="99" spans="2:5" ht="21" x14ac:dyDescent="0.25">
      <c r="B99" s="399">
        <v>210403</v>
      </c>
      <c r="C99" t="s">
        <v>1078</v>
      </c>
      <c r="D99" t="s">
        <v>1079</v>
      </c>
      <c r="E99" t="s">
        <v>1177</v>
      </c>
    </row>
    <row r="100" spans="2:5" ht="21" x14ac:dyDescent="0.35">
      <c r="B100" s="400">
        <v>210404</v>
      </c>
      <c r="C100" t="s">
        <v>1078</v>
      </c>
      <c r="D100" t="s">
        <v>1079</v>
      </c>
      <c r="E100" t="s">
        <v>1178</v>
      </c>
    </row>
    <row r="101" spans="2:5" ht="21" x14ac:dyDescent="0.25">
      <c r="B101" s="399">
        <v>210406</v>
      </c>
      <c r="C101" t="s">
        <v>1078</v>
      </c>
      <c r="D101" t="s">
        <v>1079</v>
      </c>
      <c r="E101" t="s">
        <v>1179</v>
      </c>
    </row>
    <row r="102" spans="2:5" ht="21" x14ac:dyDescent="0.35">
      <c r="B102" s="400">
        <v>210408</v>
      </c>
      <c r="C102" t="s">
        <v>1078</v>
      </c>
      <c r="D102" t="s">
        <v>1079</v>
      </c>
      <c r="E102" t="s">
        <v>1180</v>
      </c>
    </row>
    <row r="103" spans="2:5" ht="21" x14ac:dyDescent="0.25">
      <c r="B103" s="399">
        <v>210411</v>
      </c>
      <c r="C103" t="s">
        <v>1078</v>
      </c>
      <c r="D103" t="s">
        <v>1079</v>
      </c>
      <c r="E103" t="s">
        <v>1181</v>
      </c>
    </row>
    <row r="104" spans="2:5" ht="21" x14ac:dyDescent="0.25">
      <c r="B104" s="399">
        <v>210414</v>
      </c>
      <c r="C104" t="s">
        <v>1078</v>
      </c>
      <c r="D104" t="s">
        <v>1079</v>
      </c>
      <c r="E104" t="s">
        <v>1182</v>
      </c>
    </row>
    <row r="105" spans="2:5" ht="21" x14ac:dyDescent="0.25">
      <c r="B105" s="399">
        <v>210422</v>
      </c>
      <c r="C105" t="s">
        <v>1078</v>
      </c>
      <c r="D105" t="s">
        <v>1079</v>
      </c>
      <c r="E105" t="s">
        <v>1183</v>
      </c>
    </row>
    <row r="106" spans="2:5" ht="21" x14ac:dyDescent="0.35">
      <c r="B106" s="400">
        <v>210426</v>
      </c>
      <c r="C106" t="s">
        <v>1078</v>
      </c>
      <c r="D106" t="s">
        <v>1079</v>
      </c>
      <c r="E106" t="s">
        <v>1184</v>
      </c>
    </row>
    <row r="107" spans="2:5" ht="21" x14ac:dyDescent="0.25">
      <c r="B107" s="399">
        <v>210428</v>
      </c>
      <c r="C107" t="s">
        <v>1078</v>
      </c>
      <c r="D107" t="s">
        <v>1079</v>
      </c>
      <c r="E107" t="s">
        <v>1185</v>
      </c>
    </row>
    <row r="108" spans="2:5" ht="21" x14ac:dyDescent="0.25">
      <c r="B108" s="399">
        <v>210430</v>
      </c>
      <c r="C108" t="s">
        <v>1078</v>
      </c>
      <c r="D108" t="s">
        <v>1079</v>
      </c>
      <c r="E108" t="s">
        <v>1186</v>
      </c>
    </row>
    <row r="109" spans="2:5" ht="21" x14ac:dyDescent="0.25">
      <c r="B109" s="399">
        <v>210438</v>
      </c>
      <c r="C109" t="s">
        <v>1078</v>
      </c>
      <c r="D109" t="s">
        <v>1079</v>
      </c>
      <c r="E109" t="s">
        <v>1187</v>
      </c>
    </row>
    <row r="110" spans="2:5" ht="21" x14ac:dyDescent="0.25">
      <c r="B110" s="399">
        <v>210440</v>
      </c>
      <c r="C110" t="s">
        <v>1078</v>
      </c>
      <c r="D110" t="s">
        <v>1079</v>
      </c>
      <c r="E110" t="s">
        <v>1188</v>
      </c>
    </row>
    <row r="111" spans="2:5" ht="21" x14ac:dyDescent="0.25">
      <c r="B111" s="399">
        <v>210441</v>
      </c>
      <c r="C111" t="s">
        <v>1078</v>
      </c>
      <c r="D111" t="s">
        <v>1079</v>
      </c>
      <c r="E111" t="s">
        <v>1189</v>
      </c>
    </row>
    <row r="112" spans="2:5" ht="21" x14ac:dyDescent="0.25">
      <c r="B112" s="399">
        <v>210442</v>
      </c>
      <c r="C112" t="s">
        <v>1078</v>
      </c>
      <c r="D112" t="s">
        <v>1079</v>
      </c>
      <c r="E112" t="s">
        <v>1190</v>
      </c>
    </row>
    <row r="113" spans="2:5" ht="21" x14ac:dyDescent="0.25">
      <c r="B113" s="399">
        <v>210444</v>
      </c>
      <c r="C113" t="s">
        <v>1078</v>
      </c>
      <c r="D113" t="s">
        <v>1079</v>
      </c>
      <c r="E113" t="s">
        <v>1191</v>
      </c>
    </row>
    <row r="114" spans="2:5" ht="21" x14ac:dyDescent="0.25">
      <c r="B114" s="399">
        <v>210447</v>
      </c>
      <c r="C114" t="s">
        <v>1078</v>
      </c>
      <c r="D114" t="s">
        <v>1079</v>
      </c>
      <c r="E114" t="s">
        <v>1192</v>
      </c>
    </row>
    <row r="115" spans="2:5" ht="21" x14ac:dyDescent="0.25">
      <c r="B115" s="399">
        <v>210451</v>
      </c>
      <c r="C115" t="s">
        <v>1078</v>
      </c>
      <c r="D115" t="s">
        <v>1079</v>
      </c>
      <c r="E115" t="s">
        <v>1193</v>
      </c>
    </row>
    <row r="116" spans="2:5" ht="21" x14ac:dyDescent="0.25">
      <c r="B116" s="399">
        <v>210452</v>
      </c>
      <c r="C116" t="s">
        <v>1078</v>
      </c>
      <c r="D116" t="s">
        <v>1079</v>
      </c>
      <c r="E116" t="s">
        <v>1194</v>
      </c>
    </row>
    <row r="117" spans="2:5" ht="21" x14ac:dyDescent="0.25">
      <c r="B117" s="399">
        <v>210455</v>
      </c>
      <c r="C117" t="s">
        <v>1078</v>
      </c>
      <c r="D117" t="s">
        <v>1079</v>
      </c>
      <c r="E117" t="s">
        <v>1195</v>
      </c>
    </row>
    <row r="118" spans="2:5" ht="21" x14ac:dyDescent="0.35">
      <c r="B118" s="400">
        <v>210456</v>
      </c>
      <c r="C118" t="s">
        <v>1078</v>
      </c>
      <c r="D118" t="s">
        <v>1079</v>
      </c>
      <c r="E118" t="s">
        <v>1196</v>
      </c>
    </row>
    <row r="119" spans="2:5" ht="21" x14ac:dyDescent="0.25">
      <c r="B119" s="399">
        <v>210458</v>
      </c>
      <c r="C119" t="s">
        <v>1078</v>
      </c>
      <c r="D119" t="s">
        <v>1079</v>
      </c>
      <c r="E119" t="s">
        <v>1197</v>
      </c>
    </row>
    <row r="120" spans="2:5" ht="21" x14ac:dyDescent="0.25">
      <c r="B120" s="402">
        <v>210463</v>
      </c>
      <c r="C120" t="s">
        <v>1078</v>
      </c>
      <c r="D120" t="s">
        <v>1079</v>
      </c>
      <c r="E120" t="s">
        <v>1198</v>
      </c>
    </row>
    <row r="121" spans="2:5" ht="21" x14ac:dyDescent="0.25">
      <c r="B121" s="399">
        <v>210464</v>
      </c>
      <c r="C121" t="s">
        <v>1078</v>
      </c>
      <c r="D121" t="s">
        <v>1079</v>
      </c>
      <c r="E121" t="s">
        <v>1199</v>
      </c>
    </row>
    <row r="122" spans="2:5" ht="21" x14ac:dyDescent="0.25">
      <c r="B122" s="399">
        <v>210478</v>
      </c>
      <c r="C122" t="s">
        <v>1078</v>
      </c>
      <c r="D122" t="s">
        <v>1079</v>
      </c>
      <c r="E122" t="s">
        <v>1200</v>
      </c>
    </row>
    <row r="123" spans="2:5" ht="21" x14ac:dyDescent="0.25">
      <c r="B123" s="402">
        <v>210479</v>
      </c>
      <c r="C123" t="s">
        <v>1078</v>
      </c>
      <c r="D123" t="s">
        <v>1079</v>
      </c>
      <c r="E123" t="s">
        <v>1201</v>
      </c>
    </row>
    <row r="124" spans="2:5" ht="21" x14ac:dyDescent="0.35">
      <c r="B124" s="400">
        <v>210489</v>
      </c>
      <c r="C124" t="s">
        <v>1078</v>
      </c>
      <c r="D124" t="s">
        <v>1079</v>
      </c>
      <c r="E124" t="s">
        <v>1202</v>
      </c>
    </row>
    <row r="125" spans="2:5" ht="21" x14ac:dyDescent="0.25">
      <c r="B125" s="399">
        <v>210490</v>
      </c>
      <c r="C125" t="s">
        <v>1078</v>
      </c>
      <c r="D125" t="s">
        <v>1079</v>
      </c>
      <c r="E125" t="s">
        <v>1203</v>
      </c>
    </row>
    <row r="126" spans="2:5" ht="21" x14ac:dyDescent="0.25">
      <c r="B126" s="399">
        <v>210496</v>
      </c>
      <c r="C126" t="s">
        <v>1078</v>
      </c>
      <c r="D126" t="s">
        <v>1079</v>
      </c>
      <c r="E126" t="s">
        <v>1204</v>
      </c>
    </row>
    <row r="127" spans="2:5" ht="21" x14ac:dyDescent="0.25">
      <c r="B127" s="399">
        <v>210498</v>
      </c>
      <c r="C127" t="s">
        <v>1078</v>
      </c>
      <c r="D127" t="s">
        <v>1079</v>
      </c>
      <c r="E127" t="s">
        <v>1205</v>
      </c>
    </row>
    <row r="128" spans="2:5" ht="21" x14ac:dyDescent="0.35">
      <c r="B128" s="400">
        <v>210500</v>
      </c>
      <c r="C128" t="s">
        <v>1078</v>
      </c>
      <c r="D128" t="s">
        <v>1079</v>
      </c>
      <c r="E128" t="s">
        <v>1206</v>
      </c>
    </row>
    <row r="129" spans="2:5" ht="21" x14ac:dyDescent="0.35">
      <c r="B129" s="400">
        <v>210510</v>
      </c>
      <c r="C129" t="s">
        <v>1078</v>
      </c>
      <c r="D129" t="s">
        <v>1079</v>
      </c>
      <c r="E129" t="s">
        <v>1207</v>
      </c>
    </row>
    <row r="130" spans="2:5" ht="21" x14ac:dyDescent="0.25">
      <c r="B130" s="399">
        <v>210533</v>
      </c>
      <c r="C130" t="s">
        <v>1078</v>
      </c>
      <c r="D130" t="s">
        <v>1079</v>
      </c>
      <c r="E130" t="s">
        <v>1208</v>
      </c>
    </row>
    <row r="131" spans="2:5" ht="21" x14ac:dyDescent="0.25">
      <c r="B131" s="399">
        <v>210539</v>
      </c>
      <c r="C131" t="s">
        <v>1078</v>
      </c>
      <c r="D131" t="s">
        <v>1079</v>
      </c>
      <c r="E131" t="s">
        <v>1209</v>
      </c>
    </row>
    <row r="132" spans="2:5" ht="21" x14ac:dyDescent="0.25">
      <c r="B132" s="399">
        <v>210543</v>
      </c>
      <c r="C132" t="s">
        <v>1078</v>
      </c>
      <c r="D132" t="s">
        <v>1079</v>
      </c>
      <c r="E132" t="s">
        <v>1210</v>
      </c>
    </row>
    <row r="133" spans="2:5" ht="21" x14ac:dyDescent="0.35">
      <c r="B133" s="400">
        <v>210544</v>
      </c>
      <c r="C133" t="s">
        <v>1078</v>
      </c>
      <c r="D133" t="s">
        <v>1079</v>
      </c>
      <c r="E133" t="s">
        <v>1211</v>
      </c>
    </row>
    <row r="134" spans="2:5" ht="21" x14ac:dyDescent="0.35">
      <c r="B134" s="400">
        <v>210559</v>
      </c>
      <c r="C134" t="s">
        <v>1078</v>
      </c>
      <c r="D134" t="s">
        <v>1079</v>
      </c>
      <c r="E134" t="s">
        <v>1212</v>
      </c>
    </row>
    <row r="135" spans="2:5" ht="21" x14ac:dyDescent="0.25">
      <c r="B135" s="399">
        <v>210562</v>
      </c>
      <c r="C135" t="s">
        <v>1078</v>
      </c>
      <c r="D135" t="s">
        <v>1079</v>
      </c>
      <c r="E135" t="s">
        <v>1213</v>
      </c>
    </row>
    <row r="136" spans="2:5" ht="21" x14ac:dyDescent="0.35">
      <c r="B136" s="400">
        <v>210566</v>
      </c>
      <c r="C136" t="s">
        <v>1078</v>
      </c>
      <c r="D136" t="s">
        <v>1079</v>
      </c>
      <c r="E136" t="s">
        <v>1214</v>
      </c>
    </row>
    <row r="137" spans="2:5" ht="21" x14ac:dyDescent="0.25">
      <c r="B137" s="399">
        <v>210569</v>
      </c>
      <c r="C137" t="s">
        <v>1078</v>
      </c>
      <c r="D137" t="s">
        <v>1079</v>
      </c>
      <c r="E137" t="s">
        <v>1215</v>
      </c>
    </row>
    <row r="138" spans="2:5" ht="21" x14ac:dyDescent="0.25">
      <c r="B138" s="399">
        <v>210570</v>
      </c>
      <c r="C138" t="s">
        <v>1078</v>
      </c>
      <c r="D138" t="s">
        <v>1079</v>
      </c>
      <c r="E138" t="s">
        <v>1216</v>
      </c>
    </row>
    <row r="139" spans="2:5" ht="21" x14ac:dyDescent="0.25">
      <c r="B139" s="399">
        <v>210598</v>
      </c>
      <c r="C139" t="s">
        <v>1078</v>
      </c>
      <c r="D139" t="s">
        <v>1079</v>
      </c>
      <c r="E139" t="s">
        <v>1217</v>
      </c>
    </row>
    <row r="140" spans="2:5" ht="21" x14ac:dyDescent="0.25">
      <c r="B140" s="399">
        <v>210599</v>
      </c>
      <c r="C140" t="s">
        <v>1078</v>
      </c>
      <c r="D140" t="s">
        <v>1079</v>
      </c>
      <c r="E140" t="s">
        <v>1218</v>
      </c>
    </row>
    <row r="141" spans="2:5" ht="21" x14ac:dyDescent="0.35">
      <c r="B141" s="400">
        <v>210600</v>
      </c>
      <c r="C141" t="s">
        <v>1078</v>
      </c>
      <c r="D141" t="s">
        <v>1079</v>
      </c>
      <c r="E141" t="s">
        <v>1219</v>
      </c>
    </row>
    <row r="142" spans="2:5" ht="21" x14ac:dyDescent="0.25">
      <c r="B142" s="399">
        <v>210615</v>
      </c>
      <c r="C142" t="s">
        <v>1078</v>
      </c>
      <c r="D142" t="s">
        <v>1079</v>
      </c>
      <c r="E142" t="s">
        <v>1220</v>
      </c>
    </row>
    <row r="143" spans="2:5" ht="21" x14ac:dyDescent="0.25">
      <c r="B143" s="399">
        <v>210616</v>
      </c>
      <c r="C143" t="s">
        <v>1078</v>
      </c>
      <c r="D143" t="s">
        <v>1079</v>
      </c>
      <c r="E143" t="s">
        <v>1221</v>
      </c>
    </row>
    <row r="144" spans="2:5" ht="21" x14ac:dyDescent="0.25">
      <c r="B144" s="399">
        <v>210620</v>
      </c>
      <c r="C144" t="s">
        <v>1078</v>
      </c>
      <c r="D144" t="s">
        <v>1079</v>
      </c>
      <c r="E144" t="s">
        <v>1222</v>
      </c>
    </row>
    <row r="145" spans="2:5" ht="21" x14ac:dyDescent="0.35">
      <c r="B145" s="400">
        <v>210624</v>
      </c>
      <c r="C145" t="s">
        <v>1078</v>
      </c>
      <c r="D145" t="s">
        <v>1079</v>
      </c>
      <c r="E145" t="s">
        <v>1223</v>
      </c>
    </row>
    <row r="146" spans="2:5" ht="21" x14ac:dyDescent="0.25">
      <c r="B146" s="399">
        <v>210630</v>
      </c>
      <c r="C146" t="s">
        <v>1078</v>
      </c>
      <c r="D146" t="s">
        <v>1079</v>
      </c>
      <c r="E146" t="s">
        <v>1224</v>
      </c>
    </row>
    <row r="147" spans="2:5" ht="21" x14ac:dyDescent="0.25">
      <c r="B147" s="399">
        <v>210631</v>
      </c>
      <c r="C147" t="s">
        <v>1078</v>
      </c>
      <c r="D147" t="s">
        <v>1079</v>
      </c>
      <c r="E147" t="s">
        <v>1225</v>
      </c>
    </row>
    <row r="148" spans="2:5" ht="21" x14ac:dyDescent="0.25">
      <c r="B148" s="399">
        <v>210635</v>
      </c>
      <c r="C148" t="s">
        <v>1078</v>
      </c>
      <c r="D148" t="s">
        <v>1079</v>
      </c>
      <c r="E148" t="s">
        <v>1226</v>
      </c>
    </row>
    <row r="149" spans="2:5" ht="21" x14ac:dyDescent="0.25">
      <c r="B149" s="399">
        <v>210639</v>
      </c>
      <c r="C149" t="s">
        <v>1078</v>
      </c>
      <c r="D149" t="s">
        <v>1079</v>
      </c>
      <c r="E149" t="s">
        <v>1227</v>
      </c>
    </row>
    <row r="150" spans="2:5" ht="21" x14ac:dyDescent="0.25">
      <c r="B150" s="399">
        <v>210646</v>
      </c>
      <c r="C150" t="s">
        <v>1078</v>
      </c>
      <c r="D150" t="s">
        <v>1079</v>
      </c>
      <c r="E150" t="s">
        <v>1228</v>
      </c>
    </row>
    <row r="151" spans="2:5" ht="21" x14ac:dyDescent="0.25">
      <c r="B151" s="399">
        <v>210648</v>
      </c>
      <c r="C151" t="s">
        <v>1078</v>
      </c>
      <c r="D151" t="s">
        <v>1079</v>
      </c>
      <c r="E151" t="s">
        <v>1229</v>
      </c>
    </row>
    <row r="152" spans="2:5" ht="21" x14ac:dyDescent="0.25">
      <c r="B152" s="399">
        <v>210651</v>
      </c>
      <c r="C152" t="s">
        <v>1078</v>
      </c>
      <c r="D152" t="s">
        <v>1079</v>
      </c>
      <c r="E152" t="s">
        <v>1230</v>
      </c>
    </row>
    <row r="153" spans="2:5" ht="21" x14ac:dyDescent="0.35">
      <c r="B153" s="400">
        <v>210668</v>
      </c>
      <c r="C153" t="s">
        <v>1078</v>
      </c>
      <c r="D153" t="s">
        <v>1079</v>
      </c>
      <c r="E153" t="s">
        <v>1231</v>
      </c>
    </row>
    <row r="154" spans="2:5" ht="21" x14ac:dyDescent="0.25">
      <c r="B154" s="399">
        <v>210673</v>
      </c>
      <c r="C154" t="s">
        <v>1078</v>
      </c>
      <c r="D154" t="s">
        <v>1079</v>
      </c>
      <c r="E154" t="s">
        <v>1232</v>
      </c>
    </row>
    <row r="155" spans="2:5" ht="21" x14ac:dyDescent="0.25">
      <c r="B155" s="399">
        <v>210677</v>
      </c>
      <c r="C155" t="s">
        <v>1078</v>
      </c>
      <c r="D155" t="s">
        <v>1079</v>
      </c>
      <c r="E155" t="s">
        <v>1233</v>
      </c>
    </row>
    <row r="156" spans="2:5" ht="21" x14ac:dyDescent="0.25">
      <c r="B156" s="399">
        <v>210679</v>
      </c>
      <c r="C156" t="s">
        <v>1078</v>
      </c>
      <c r="D156" t="s">
        <v>1079</v>
      </c>
      <c r="E156" t="s">
        <v>1234</v>
      </c>
    </row>
    <row r="157" spans="2:5" ht="21" x14ac:dyDescent="0.25">
      <c r="B157" s="399">
        <v>210681</v>
      </c>
      <c r="C157" t="s">
        <v>1078</v>
      </c>
      <c r="D157" t="s">
        <v>1079</v>
      </c>
      <c r="E157" t="s">
        <v>1235</v>
      </c>
    </row>
    <row r="158" spans="2:5" ht="21" x14ac:dyDescent="0.25">
      <c r="B158" s="399">
        <v>210683</v>
      </c>
      <c r="C158" t="s">
        <v>1078</v>
      </c>
      <c r="D158" t="s">
        <v>1079</v>
      </c>
      <c r="E158" t="s">
        <v>1236</v>
      </c>
    </row>
    <row r="159" spans="2:5" ht="21" x14ac:dyDescent="0.25">
      <c r="B159" s="399">
        <v>210692</v>
      </c>
      <c r="C159" t="s">
        <v>1078</v>
      </c>
      <c r="D159" t="s">
        <v>1079</v>
      </c>
      <c r="E159" t="s">
        <v>1237</v>
      </c>
    </row>
    <row r="160" spans="2:5" ht="21" x14ac:dyDescent="0.35">
      <c r="B160" s="400">
        <v>210693</v>
      </c>
      <c r="C160" t="s">
        <v>1078</v>
      </c>
      <c r="D160" t="s">
        <v>1079</v>
      </c>
      <c r="E160" t="s">
        <v>1238</v>
      </c>
    </row>
    <row r="161" spans="2:5" ht="21" x14ac:dyDescent="0.25">
      <c r="B161" s="399">
        <v>210694</v>
      </c>
      <c r="C161" t="s">
        <v>1078</v>
      </c>
      <c r="D161" t="s">
        <v>1079</v>
      </c>
      <c r="E161" t="s">
        <v>1239</v>
      </c>
    </row>
    <row r="162" spans="2:5" ht="21" x14ac:dyDescent="0.25">
      <c r="B162" s="399">
        <v>210704</v>
      </c>
      <c r="C162" t="s">
        <v>1078</v>
      </c>
      <c r="D162" t="s">
        <v>1079</v>
      </c>
      <c r="E162" t="s">
        <v>1240</v>
      </c>
    </row>
    <row r="163" spans="2:5" ht="21" x14ac:dyDescent="0.35">
      <c r="B163" s="400">
        <v>210706</v>
      </c>
      <c r="C163" t="s">
        <v>1078</v>
      </c>
      <c r="D163" t="s">
        <v>1079</v>
      </c>
      <c r="E163" t="s">
        <v>1241</v>
      </c>
    </row>
    <row r="164" spans="2:5" ht="21" x14ac:dyDescent="0.35">
      <c r="B164" s="400">
        <v>210707</v>
      </c>
      <c r="C164" t="s">
        <v>1078</v>
      </c>
      <c r="D164" t="s">
        <v>1079</v>
      </c>
      <c r="E164" t="s">
        <v>1242</v>
      </c>
    </row>
    <row r="165" spans="2:5" ht="21" x14ac:dyDescent="0.25">
      <c r="B165" s="399">
        <v>210710</v>
      </c>
      <c r="C165" t="s">
        <v>1078</v>
      </c>
      <c r="D165" t="s">
        <v>1079</v>
      </c>
      <c r="E165" t="s">
        <v>1243</v>
      </c>
    </row>
    <row r="166" spans="2:5" ht="21" x14ac:dyDescent="0.25">
      <c r="B166" s="399">
        <v>210719</v>
      </c>
      <c r="C166" t="s">
        <v>1078</v>
      </c>
      <c r="D166" t="s">
        <v>1079</v>
      </c>
      <c r="E166" t="s">
        <v>1244</v>
      </c>
    </row>
    <row r="167" spans="2:5" ht="21" x14ac:dyDescent="0.25">
      <c r="B167" s="399">
        <v>210721</v>
      </c>
      <c r="C167" t="s">
        <v>1078</v>
      </c>
      <c r="D167" t="s">
        <v>1079</v>
      </c>
      <c r="E167" t="s">
        <v>1245</v>
      </c>
    </row>
    <row r="168" spans="2:5" ht="21" x14ac:dyDescent="0.25">
      <c r="B168" s="399">
        <v>210722</v>
      </c>
      <c r="C168" t="s">
        <v>1078</v>
      </c>
      <c r="D168" t="s">
        <v>1079</v>
      </c>
      <c r="E168" t="s">
        <v>1246</v>
      </c>
    </row>
    <row r="169" spans="2:5" ht="21" x14ac:dyDescent="0.25">
      <c r="B169" s="399">
        <v>210724</v>
      </c>
      <c r="C169" t="s">
        <v>1078</v>
      </c>
      <c r="D169" t="s">
        <v>1079</v>
      </c>
      <c r="E169" t="s">
        <v>1247</v>
      </c>
    </row>
    <row r="170" spans="2:5" ht="21" x14ac:dyDescent="0.25">
      <c r="B170" s="399">
        <v>210741</v>
      </c>
      <c r="C170" t="s">
        <v>1078</v>
      </c>
      <c r="D170" t="s">
        <v>1079</v>
      </c>
      <c r="E170" t="s">
        <v>1248</v>
      </c>
    </row>
    <row r="171" spans="2:5" ht="21" x14ac:dyDescent="0.35">
      <c r="B171" s="400">
        <v>210745</v>
      </c>
      <c r="C171" t="s">
        <v>1078</v>
      </c>
      <c r="D171" t="s">
        <v>1079</v>
      </c>
      <c r="E171" t="s">
        <v>1249</v>
      </c>
    </row>
    <row r="172" spans="2:5" ht="21" x14ac:dyDescent="0.25">
      <c r="B172" s="399">
        <v>210746</v>
      </c>
      <c r="C172" t="s">
        <v>1078</v>
      </c>
      <c r="D172" t="s">
        <v>1079</v>
      </c>
      <c r="E172" t="s">
        <v>1250</v>
      </c>
    </row>
    <row r="173" spans="2:5" ht="21" x14ac:dyDescent="0.25">
      <c r="B173" s="399">
        <v>210747</v>
      </c>
      <c r="C173" t="s">
        <v>1078</v>
      </c>
      <c r="D173" t="s">
        <v>1079</v>
      </c>
      <c r="E173" t="s">
        <v>1251</v>
      </c>
    </row>
    <row r="174" spans="2:5" ht="21" x14ac:dyDescent="0.25">
      <c r="B174" s="399">
        <v>210758</v>
      </c>
      <c r="C174" t="s">
        <v>1078</v>
      </c>
      <c r="D174" t="s">
        <v>1079</v>
      </c>
      <c r="E174" t="s">
        <v>1252</v>
      </c>
    </row>
    <row r="175" spans="2:5" ht="21" x14ac:dyDescent="0.25">
      <c r="B175" s="399">
        <v>210763</v>
      </c>
      <c r="C175" t="s">
        <v>1078</v>
      </c>
      <c r="D175" t="s">
        <v>1079</v>
      </c>
      <c r="E175" t="s">
        <v>1253</v>
      </c>
    </row>
    <row r="176" spans="2:5" ht="21" x14ac:dyDescent="0.35">
      <c r="B176" s="400">
        <v>210764</v>
      </c>
      <c r="C176" t="s">
        <v>1078</v>
      </c>
      <c r="D176" t="s">
        <v>1079</v>
      </c>
      <c r="E176" t="s">
        <v>1254</v>
      </c>
    </row>
    <row r="177" spans="2:5" ht="21" x14ac:dyDescent="0.25">
      <c r="B177" s="399">
        <v>210785</v>
      </c>
      <c r="C177" t="s">
        <v>1078</v>
      </c>
      <c r="D177" t="s">
        <v>1079</v>
      </c>
      <c r="E177" t="s">
        <v>1255</v>
      </c>
    </row>
    <row r="178" spans="2:5" ht="21" x14ac:dyDescent="0.25">
      <c r="B178" s="399">
        <v>210789</v>
      </c>
      <c r="C178" t="s">
        <v>1078</v>
      </c>
      <c r="D178" t="s">
        <v>1079</v>
      </c>
      <c r="E178" t="s">
        <v>1256</v>
      </c>
    </row>
    <row r="179" spans="2:5" ht="21" x14ac:dyDescent="0.35">
      <c r="B179" s="400">
        <v>210790</v>
      </c>
      <c r="C179" t="s">
        <v>1078</v>
      </c>
      <c r="D179" t="s">
        <v>1079</v>
      </c>
      <c r="E179" t="s">
        <v>1257</v>
      </c>
    </row>
    <row r="180" spans="2:5" ht="21" x14ac:dyDescent="0.25">
      <c r="B180" s="399">
        <v>210795</v>
      </c>
      <c r="C180" t="s">
        <v>1078</v>
      </c>
      <c r="D180" t="s">
        <v>1079</v>
      </c>
      <c r="E180" t="s">
        <v>1258</v>
      </c>
    </row>
    <row r="181" spans="2:5" ht="21" x14ac:dyDescent="0.25">
      <c r="B181" s="399">
        <v>210797</v>
      </c>
      <c r="C181" t="s">
        <v>1078</v>
      </c>
      <c r="D181" t="s">
        <v>1079</v>
      </c>
      <c r="E181" t="s">
        <v>1259</v>
      </c>
    </row>
    <row r="182" spans="2:5" ht="21" x14ac:dyDescent="0.25">
      <c r="B182" s="399">
        <v>210802</v>
      </c>
      <c r="C182" t="s">
        <v>1078</v>
      </c>
      <c r="D182" t="s">
        <v>1079</v>
      </c>
      <c r="E182" t="s">
        <v>1260</v>
      </c>
    </row>
    <row r="183" spans="2:5" ht="21" x14ac:dyDescent="0.25">
      <c r="B183" s="399">
        <v>210803</v>
      </c>
      <c r="C183" t="s">
        <v>1078</v>
      </c>
      <c r="D183" t="s">
        <v>1079</v>
      </c>
      <c r="E183" t="s">
        <v>1261</v>
      </c>
    </row>
    <row r="184" spans="2:5" ht="21" x14ac:dyDescent="0.25">
      <c r="B184" s="399">
        <v>210804</v>
      </c>
      <c r="C184" t="s">
        <v>1078</v>
      </c>
      <c r="D184" t="s">
        <v>1079</v>
      </c>
      <c r="E184" t="s">
        <v>1262</v>
      </c>
    </row>
    <row r="185" spans="2:5" ht="21" x14ac:dyDescent="0.35">
      <c r="B185" s="400">
        <v>210807</v>
      </c>
      <c r="C185" t="s">
        <v>1078</v>
      </c>
      <c r="D185" t="s">
        <v>1079</v>
      </c>
      <c r="E185" t="s">
        <v>1263</v>
      </c>
    </row>
    <row r="186" spans="2:5" ht="21" x14ac:dyDescent="0.25">
      <c r="B186" s="399">
        <v>210809</v>
      </c>
      <c r="C186" t="s">
        <v>1078</v>
      </c>
      <c r="D186" t="s">
        <v>1079</v>
      </c>
      <c r="E186" t="s">
        <v>1264</v>
      </c>
    </row>
    <row r="187" spans="2:5" ht="21" x14ac:dyDescent="0.25">
      <c r="B187" s="399">
        <v>210812</v>
      </c>
      <c r="C187" t="s">
        <v>1078</v>
      </c>
      <c r="D187" t="s">
        <v>1079</v>
      </c>
      <c r="E187" t="s">
        <v>1265</v>
      </c>
    </row>
    <row r="188" spans="2:5" ht="21" x14ac:dyDescent="0.25">
      <c r="B188" s="399">
        <v>210816</v>
      </c>
      <c r="C188" t="s">
        <v>1078</v>
      </c>
      <c r="D188" t="s">
        <v>1079</v>
      </c>
      <c r="E188" t="s">
        <v>1266</v>
      </c>
    </row>
    <row r="189" spans="2:5" ht="21" x14ac:dyDescent="0.35">
      <c r="B189" s="403">
        <v>210825</v>
      </c>
      <c r="C189" t="s">
        <v>1078</v>
      </c>
      <c r="D189" t="s">
        <v>1079</v>
      </c>
      <c r="E189" t="s">
        <v>1267</v>
      </c>
    </row>
    <row r="190" spans="2:5" ht="21" x14ac:dyDescent="0.25">
      <c r="B190" s="399">
        <v>210830</v>
      </c>
      <c r="C190" t="s">
        <v>1078</v>
      </c>
      <c r="D190" t="s">
        <v>1079</v>
      </c>
      <c r="E190" t="s">
        <v>1268</v>
      </c>
    </row>
    <row r="191" spans="2:5" ht="21" x14ac:dyDescent="0.25">
      <c r="B191" s="399">
        <v>210833</v>
      </c>
      <c r="C191" t="s">
        <v>1078</v>
      </c>
      <c r="D191" t="s">
        <v>1079</v>
      </c>
      <c r="E191" t="s">
        <v>1269</v>
      </c>
    </row>
    <row r="192" spans="2:5" ht="21" x14ac:dyDescent="0.25">
      <c r="B192" s="399">
        <v>210839</v>
      </c>
      <c r="C192" t="s">
        <v>1078</v>
      </c>
      <c r="D192" t="s">
        <v>1079</v>
      </c>
      <c r="E192" t="s">
        <v>1270</v>
      </c>
    </row>
    <row r="193" spans="2:5" ht="21" x14ac:dyDescent="0.25">
      <c r="B193" s="399">
        <v>210841</v>
      </c>
      <c r="C193" t="s">
        <v>1078</v>
      </c>
      <c r="D193" t="s">
        <v>1079</v>
      </c>
      <c r="E193" t="s">
        <v>1271</v>
      </c>
    </row>
    <row r="194" spans="2:5" ht="21" x14ac:dyDescent="0.25">
      <c r="B194" s="399">
        <v>210843</v>
      </c>
      <c r="C194" t="s">
        <v>1078</v>
      </c>
      <c r="D194" t="s">
        <v>1079</v>
      </c>
      <c r="E194" t="s">
        <v>1272</v>
      </c>
    </row>
    <row r="195" spans="2:5" ht="21" x14ac:dyDescent="0.35">
      <c r="B195" s="400">
        <v>210845</v>
      </c>
      <c r="C195" t="s">
        <v>1078</v>
      </c>
      <c r="D195" t="s">
        <v>1079</v>
      </c>
      <c r="E195" t="s">
        <v>1273</v>
      </c>
    </row>
    <row r="196" spans="2:5" ht="21" x14ac:dyDescent="0.35">
      <c r="B196" s="400">
        <v>210848</v>
      </c>
      <c r="C196" t="s">
        <v>1078</v>
      </c>
      <c r="D196" t="s">
        <v>1079</v>
      </c>
      <c r="E196" t="s">
        <v>1274</v>
      </c>
    </row>
    <row r="197" spans="2:5" ht="21" x14ac:dyDescent="0.25">
      <c r="B197" s="399">
        <v>210854</v>
      </c>
      <c r="C197" t="s">
        <v>1078</v>
      </c>
      <c r="D197" t="s">
        <v>1079</v>
      </c>
      <c r="E197" t="s">
        <v>1275</v>
      </c>
    </row>
    <row r="198" spans="2:5" ht="21" x14ac:dyDescent="0.25">
      <c r="B198" s="399">
        <v>210855</v>
      </c>
      <c r="C198" t="s">
        <v>1078</v>
      </c>
      <c r="D198" t="s">
        <v>1079</v>
      </c>
      <c r="E198" t="s">
        <v>1276</v>
      </c>
    </row>
    <row r="199" spans="2:5" ht="21" x14ac:dyDescent="0.25">
      <c r="B199" s="401">
        <v>210857</v>
      </c>
      <c r="C199" t="s">
        <v>1078</v>
      </c>
      <c r="D199" t="s">
        <v>1079</v>
      </c>
      <c r="E199" t="s">
        <v>1277</v>
      </c>
    </row>
    <row r="200" spans="2:5" ht="21" x14ac:dyDescent="0.35">
      <c r="B200" s="400">
        <v>210864</v>
      </c>
      <c r="C200" t="s">
        <v>1078</v>
      </c>
      <c r="D200" t="s">
        <v>1079</v>
      </c>
      <c r="E200" t="s">
        <v>1278</v>
      </c>
    </row>
    <row r="201" spans="2:5" ht="21" x14ac:dyDescent="0.35">
      <c r="B201" s="400">
        <v>210870</v>
      </c>
      <c r="C201" t="s">
        <v>1078</v>
      </c>
      <c r="D201" t="s">
        <v>1079</v>
      </c>
      <c r="E201" t="s">
        <v>1279</v>
      </c>
    </row>
    <row r="202" spans="2:5" ht="21" x14ac:dyDescent="0.25">
      <c r="B202" s="399">
        <v>210875</v>
      </c>
      <c r="C202" t="s">
        <v>1078</v>
      </c>
      <c r="D202" t="s">
        <v>1079</v>
      </c>
      <c r="E202" t="s">
        <v>1280</v>
      </c>
    </row>
    <row r="203" spans="2:5" ht="21" x14ac:dyDescent="0.25">
      <c r="B203" s="399">
        <v>210878</v>
      </c>
      <c r="C203" t="s">
        <v>1078</v>
      </c>
      <c r="D203" t="s">
        <v>1079</v>
      </c>
      <c r="E203" t="s">
        <v>1281</v>
      </c>
    </row>
    <row r="204" spans="2:5" ht="21" x14ac:dyDescent="0.25">
      <c r="B204" s="399">
        <v>210881</v>
      </c>
      <c r="C204" t="s">
        <v>1078</v>
      </c>
      <c r="D204" t="s">
        <v>1079</v>
      </c>
      <c r="E204" t="s">
        <v>1282</v>
      </c>
    </row>
    <row r="205" spans="2:5" ht="21" x14ac:dyDescent="0.25">
      <c r="B205" s="399">
        <v>210883</v>
      </c>
      <c r="C205" t="s">
        <v>1078</v>
      </c>
      <c r="D205" t="s">
        <v>1079</v>
      </c>
      <c r="E205" t="s">
        <v>1283</v>
      </c>
    </row>
    <row r="206" spans="2:5" ht="21" x14ac:dyDescent="0.25">
      <c r="B206" s="399">
        <v>210884</v>
      </c>
      <c r="C206" t="s">
        <v>1078</v>
      </c>
      <c r="D206" t="s">
        <v>1079</v>
      </c>
      <c r="E206" t="s">
        <v>1284</v>
      </c>
    </row>
    <row r="207" spans="2:5" ht="21" x14ac:dyDescent="0.25">
      <c r="B207" s="399">
        <v>210886</v>
      </c>
      <c r="C207" t="s">
        <v>1078</v>
      </c>
      <c r="D207" t="s">
        <v>1079</v>
      </c>
      <c r="E207" t="s">
        <v>1285</v>
      </c>
    </row>
    <row r="208" spans="2:5" ht="21" x14ac:dyDescent="0.25">
      <c r="B208" s="399">
        <v>210887</v>
      </c>
      <c r="C208" t="s">
        <v>1078</v>
      </c>
      <c r="D208" t="s">
        <v>1079</v>
      </c>
      <c r="E208" t="s">
        <v>1286</v>
      </c>
    </row>
    <row r="209" spans="2:5" ht="21" x14ac:dyDescent="0.25">
      <c r="B209" s="399">
        <v>210890</v>
      </c>
      <c r="C209" t="s">
        <v>1078</v>
      </c>
      <c r="D209" t="s">
        <v>1079</v>
      </c>
      <c r="E209" t="s">
        <v>1287</v>
      </c>
    </row>
    <row r="210" spans="2:5" ht="21" x14ac:dyDescent="0.35">
      <c r="B210" s="400">
        <v>210891</v>
      </c>
      <c r="C210" t="s">
        <v>1078</v>
      </c>
      <c r="D210" t="s">
        <v>1079</v>
      </c>
      <c r="E210" t="s">
        <v>1288</v>
      </c>
    </row>
    <row r="211" spans="2:5" ht="21" x14ac:dyDescent="0.25">
      <c r="B211" s="399">
        <v>210896</v>
      </c>
      <c r="C211" t="s">
        <v>1078</v>
      </c>
      <c r="D211" t="s">
        <v>1079</v>
      </c>
      <c r="E211" t="s">
        <v>1289</v>
      </c>
    </row>
    <row r="212" spans="2:5" ht="21" x14ac:dyDescent="0.25">
      <c r="B212" s="399">
        <v>210897</v>
      </c>
      <c r="C212" t="s">
        <v>1078</v>
      </c>
      <c r="D212" t="s">
        <v>1079</v>
      </c>
      <c r="E212" t="s">
        <v>1290</v>
      </c>
    </row>
    <row r="213" spans="2:5" ht="21" x14ac:dyDescent="0.25">
      <c r="B213" s="399">
        <v>210898</v>
      </c>
      <c r="C213" t="s">
        <v>1078</v>
      </c>
      <c r="D213" t="s">
        <v>1079</v>
      </c>
      <c r="E213" t="s">
        <v>1291</v>
      </c>
    </row>
    <row r="214" spans="2:5" ht="21" x14ac:dyDescent="0.25">
      <c r="B214" s="399">
        <v>210903</v>
      </c>
      <c r="C214" t="s">
        <v>1078</v>
      </c>
      <c r="D214" t="s">
        <v>1079</v>
      </c>
      <c r="E214" t="s">
        <v>1292</v>
      </c>
    </row>
    <row r="215" spans="2:5" ht="21" x14ac:dyDescent="0.25">
      <c r="B215" s="399">
        <v>210906</v>
      </c>
      <c r="C215" t="s">
        <v>1078</v>
      </c>
      <c r="D215" t="s">
        <v>1079</v>
      </c>
      <c r="E215" t="s">
        <v>1293</v>
      </c>
    </row>
    <row r="216" spans="2:5" ht="21" x14ac:dyDescent="0.35">
      <c r="B216" s="400">
        <v>210908</v>
      </c>
      <c r="C216" t="s">
        <v>1078</v>
      </c>
      <c r="D216" t="s">
        <v>1079</v>
      </c>
      <c r="E216" t="s">
        <v>1294</v>
      </c>
    </row>
    <row r="217" spans="2:5" ht="21" x14ac:dyDescent="0.25">
      <c r="B217" s="399">
        <v>210934</v>
      </c>
      <c r="C217" t="s">
        <v>1078</v>
      </c>
      <c r="D217" t="s">
        <v>1079</v>
      </c>
      <c r="E217" t="s">
        <v>1295</v>
      </c>
    </row>
    <row r="218" spans="2:5" ht="21" x14ac:dyDescent="0.25">
      <c r="B218" s="399">
        <v>210936</v>
      </c>
      <c r="C218" t="s">
        <v>1078</v>
      </c>
      <c r="D218" t="s">
        <v>1079</v>
      </c>
      <c r="E218" t="s">
        <v>1296</v>
      </c>
    </row>
    <row r="219" spans="2:5" ht="21" x14ac:dyDescent="0.35">
      <c r="B219" s="400">
        <v>210940</v>
      </c>
      <c r="C219" t="s">
        <v>1078</v>
      </c>
      <c r="D219" t="s">
        <v>1079</v>
      </c>
      <c r="E219" t="s">
        <v>1297</v>
      </c>
    </row>
    <row r="220" spans="2:5" ht="21" x14ac:dyDescent="0.25">
      <c r="B220" s="399">
        <v>210942</v>
      </c>
      <c r="C220" t="s">
        <v>1078</v>
      </c>
      <c r="D220" t="s">
        <v>1079</v>
      </c>
      <c r="E220" t="s">
        <v>1298</v>
      </c>
    </row>
    <row r="221" spans="2:5" ht="21" x14ac:dyDescent="0.25">
      <c r="B221" s="399">
        <v>210943</v>
      </c>
      <c r="C221" t="s">
        <v>1078</v>
      </c>
      <c r="D221" t="s">
        <v>1079</v>
      </c>
      <c r="E221" t="s">
        <v>1299</v>
      </c>
    </row>
    <row r="222" spans="2:5" ht="21" x14ac:dyDescent="0.25">
      <c r="B222" s="399">
        <v>210944</v>
      </c>
      <c r="C222" t="s">
        <v>1078</v>
      </c>
      <c r="D222" t="s">
        <v>1079</v>
      </c>
      <c r="E222" t="s">
        <v>1300</v>
      </c>
    </row>
    <row r="223" spans="2:5" ht="21" x14ac:dyDescent="0.25">
      <c r="B223" s="399">
        <v>210947</v>
      </c>
      <c r="C223" t="s">
        <v>1078</v>
      </c>
      <c r="D223" t="s">
        <v>1079</v>
      </c>
      <c r="E223" t="s">
        <v>1301</v>
      </c>
    </row>
    <row r="224" spans="2:5" ht="21" x14ac:dyDescent="0.25">
      <c r="B224" s="399">
        <v>210948</v>
      </c>
      <c r="C224" t="s">
        <v>1078</v>
      </c>
      <c r="D224" t="s">
        <v>1079</v>
      </c>
      <c r="E224" t="s">
        <v>1302</v>
      </c>
    </row>
    <row r="225" spans="2:5" ht="21" x14ac:dyDescent="0.25">
      <c r="B225" s="399">
        <v>210950</v>
      </c>
      <c r="C225" t="s">
        <v>1078</v>
      </c>
      <c r="D225" t="s">
        <v>1079</v>
      </c>
      <c r="E225" t="s">
        <v>1303</v>
      </c>
    </row>
    <row r="226" spans="2:5" ht="21" x14ac:dyDescent="0.25">
      <c r="B226" s="399">
        <v>210952</v>
      </c>
      <c r="C226" t="s">
        <v>1078</v>
      </c>
      <c r="D226" t="s">
        <v>1079</v>
      </c>
      <c r="E226" t="s">
        <v>1304</v>
      </c>
    </row>
    <row r="227" spans="2:5" ht="21" x14ac:dyDescent="0.25">
      <c r="B227" s="399">
        <v>210955</v>
      </c>
      <c r="C227" t="s">
        <v>1078</v>
      </c>
      <c r="D227" t="s">
        <v>1079</v>
      </c>
      <c r="E227" t="s">
        <v>1305</v>
      </c>
    </row>
    <row r="228" spans="2:5" ht="21" x14ac:dyDescent="0.25">
      <c r="B228" s="399">
        <v>210973</v>
      </c>
      <c r="C228" t="s">
        <v>1078</v>
      </c>
      <c r="D228" t="s">
        <v>1079</v>
      </c>
      <c r="E228" t="s">
        <v>1306</v>
      </c>
    </row>
    <row r="229" spans="2:5" ht="21" x14ac:dyDescent="0.25">
      <c r="B229" s="399">
        <v>210980</v>
      </c>
      <c r="C229" t="s">
        <v>1078</v>
      </c>
      <c r="D229" t="s">
        <v>1079</v>
      </c>
      <c r="E229" t="s">
        <v>1307</v>
      </c>
    </row>
    <row r="230" spans="2:5" ht="21" x14ac:dyDescent="0.25">
      <c r="B230" s="399">
        <v>210981</v>
      </c>
      <c r="C230" t="s">
        <v>1078</v>
      </c>
      <c r="D230" t="s">
        <v>1079</v>
      </c>
      <c r="E230" t="s">
        <v>1308</v>
      </c>
    </row>
    <row r="231" spans="2:5" ht="21" x14ac:dyDescent="0.25">
      <c r="B231" s="399">
        <v>210994</v>
      </c>
      <c r="C231" t="s">
        <v>1078</v>
      </c>
      <c r="D231" t="s">
        <v>1079</v>
      </c>
      <c r="E231" t="s">
        <v>1309</v>
      </c>
    </row>
    <row r="232" spans="2:5" ht="21" x14ac:dyDescent="0.25">
      <c r="B232" s="399">
        <v>210996</v>
      </c>
      <c r="C232" t="s">
        <v>1078</v>
      </c>
      <c r="D232" t="s">
        <v>1079</v>
      </c>
      <c r="E232" t="s">
        <v>1310</v>
      </c>
    </row>
    <row r="233" spans="2:5" ht="21" x14ac:dyDescent="0.25">
      <c r="B233" s="399">
        <v>211008</v>
      </c>
      <c r="C233" t="s">
        <v>1078</v>
      </c>
      <c r="D233" t="s">
        <v>1079</v>
      </c>
      <c r="E233" t="s">
        <v>1311</v>
      </c>
    </row>
    <row r="234" spans="2:5" ht="21" x14ac:dyDescent="0.35">
      <c r="B234" s="400">
        <v>211009</v>
      </c>
      <c r="C234" t="s">
        <v>1078</v>
      </c>
      <c r="D234" t="s">
        <v>1079</v>
      </c>
      <c r="E234" t="s">
        <v>1312</v>
      </c>
    </row>
    <row r="235" spans="2:5" ht="21" x14ac:dyDescent="0.25">
      <c r="B235" s="399">
        <v>211018</v>
      </c>
      <c r="C235" t="s">
        <v>1078</v>
      </c>
      <c r="D235" t="s">
        <v>1079</v>
      </c>
      <c r="E235" t="s">
        <v>1313</v>
      </c>
    </row>
    <row r="236" spans="2:5" ht="21" x14ac:dyDescent="0.25">
      <c r="B236" s="399">
        <v>211027</v>
      </c>
      <c r="C236" t="s">
        <v>1078</v>
      </c>
      <c r="D236" t="s">
        <v>1079</v>
      </c>
      <c r="E236" t="s">
        <v>1314</v>
      </c>
    </row>
    <row r="237" spans="2:5" ht="21" x14ac:dyDescent="0.25">
      <c r="B237" s="399">
        <v>211028</v>
      </c>
      <c r="C237" t="s">
        <v>1078</v>
      </c>
      <c r="D237" t="s">
        <v>1079</v>
      </c>
      <c r="E237" t="s">
        <v>1315</v>
      </c>
    </row>
    <row r="238" spans="2:5" ht="21" x14ac:dyDescent="0.25">
      <c r="B238" s="399">
        <v>211032</v>
      </c>
      <c r="C238" t="s">
        <v>1078</v>
      </c>
      <c r="D238" t="s">
        <v>1079</v>
      </c>
      <c r="E238" t="s">
        <v>1316</v>
      </c>
    </row>
    <row r="239" spans="2:5" ht="21" x14ac:dyDescent="0.25">
      <c r="B239" s="402">
        <v>211034</v>
      </c>
      <c r="C239" t="s">
        <v>1078</v>
      </c>
      <c r="D239" t="s">
        <v>1079</v>
      </c>
      <c r="E239" t="s">
        <v>1317</v>
      </c>
    </row>
    <row r="240" spans="2:5" ht="21" x14ac:dyDescent="0.25">
      <c r="B240" s="399">
        <v>211039</v>
      </c>
      <c r="C240" t="s">
        <v>1078</v>
      </c>
      <c r="D240" t="s">
        <v>1079</v>
      </c>
      <c r="E240" t="s">
        <v>1318</v>
      </c>
    </row>
    <row r="241" spans="2:5" ht="21" x14ac:dyDescent="0.25">
      <c r="B241" s="399">
        <v>211047</v>
      </c>
      <c r="C241" t="s">
        <v>1078</v>
      </c>
      <c r="D241" t="s">
        <v>1079</v>
      </c>
      <c r="E241" t="s">
        <v>1319</v>
      </c>
    </row>
    <row r="242" spans="2:5" ht="21" x14ac:dyDescent="0.25">
      <c r="B242" s="399">
        <v>211053</v>
      </c>
      <c r="C242" t="s">
        <v>1078</v>
      </c>
      <c r="D242" t="s">
        <v>1079</v>
      </c>
      <c r="E242" t="s">
        <v>1320</v>
      </c>
    </row>
    <row r="243" spans="2:5" ht="21" x14ac:dyDescent="0.25">
      <c r="B243" s="399">
        <v>211057</v>
      </c>
      <c r="C243" t="s">
        <v>1078</v>
      </c>
      <c r="D243" t="s">
        <v>1079</v>
      </c>
      <c r="E243" t="s">
        <v>1321</v>
      </c>
    </row>
    <row r="244" spans="2:5" ht="21" x14ac:dyDescent="0.25">
      <c r="B244" s="399">
        <v>211063</v>
      </c>
      <c r="C244" t="s">
        <v>1078</v>
      </c>
      <c r="D244" t="s">
        <v>1079</v>
      </c>
      <c r="E244" t="s">
        <v>1322</v>
      </c>
    </row>
    <row r="245" spans="2:5" ht="21" x14ac:dyDescent="0.25">
      <c r="B245" s="399">
        <v>211066</v>
      </c>
      <c r="C245" t="s">
        <v>1078</v>
      </c>
      <c r="D245" t="s">
        <v>1079</v>
      </c>
      <c r="E245" t="s">
        <v>1323</v>
      </c>
    </row>
    <row r="246" spans="2:5" ht="21" x14ac:dyDescent="0.25">
      <c r="B246" s="399">
        <v>211067</v>
      </c>
      <c r="C246" t="s">
        <v>1078</v>
      </c>
      <c r="D246" t="s">
        <v>1079</v>
      </c>
      <c r="E246" t="s">
        <v>1324</v>
      </c>
    </row>
    <row r="247" spans="2:5" ht="21" x14ac:dyDescent="0.25">
      <c r="B247" s="399">
        <v>211069</v>
      </c>
      <c r="C247" t="s">
        <v>1078</v>
      </c>
      <c r="D247" t="s">
        <v>1079</v>
      </c>
      <c r="E247" t="s">
        <v>1325</v>
      </c>
    </row>
    <row r="248" spans="2:5" ht="21" x14ac:dyDescent="0.25">
      <c r="B248" s="399">
        <v>211071</v>
      </c>
      <c r="C248" t="s">
        <v>1078</v>
      </c>
      <c r="D248" t="s">
        <v>1079</v>
      </c>
      <c r="E248" t="s">
        <v>1326</v>
      </c>
    </row>
    <row r="249" spans="2:5" ht="21" x14ac:dyDescent="0.25">
      <c r="B249" s="399">
        <v>211073</v>
      </c>
      <c r="C249" t="s">
        <v>1078</v>
      </c>
      <c r="D249" t="s">
        <v>1079</v>
      </c>
      <c r="E249" t="s">
        <v>1327</v>
      </c>
    </row>
    <row r="250" spans="2:5" ht="21" x14ac:dyDescent="0.25">
      <c r="B250" s="399">
        <v>211074</v>
      </c>
      <c r="C250" t="s">
        <v>1078</v>
      </c>
      <c r="D250" t="s">
        <v>1079</v>
      </c>
      <c r="E250" t="s">
        <v>1328</v>
      </c>
    </row>
    <row r="251" spans="2:5" ht="21" x14ac:dyDescent="0.25">
      <c r="B251" s="399">
        <v>211076</v>
      </c>
      <c r="C251" t="s">
        <v>1078</v>
      </c>
      <c r="D251" t="s">
        <v>1079</v>
      </c>
      <c r="E251" t="s">
        <v>1329</v>
      </c>
    </row>
    <row r="252" spans="2:5" ht="21" x14ac:dyDescent="0.25">
      <c r="B252" s="399">
        <v>211078</v>
      </c>
      <c r="C252" t="s">
        <v>1078</v>
      </c>
      <c r="D252" t="s">
        <v>1079</v>
      </c>
      <c r="E252" t="s">
        <v>1330</v>
      </c>
    </row>
    <row r="253" spans="2:5" ht="21" x14ac:dyDescent="0.35">
      <c r="B253" s="400">
        <v>211079</v>
      </c>
      <c r="C253" t="s">
        <v>1078</v>
      </c>
      <c r="D253" t="s">
        <v>1079</v>
      </c>
      <c r="E253" t="s">
        <v>1331</v>
      </c>
    </row>
    <row r="254" spans="2:5" ht="21" x14ac:dyDescent="0.25">
      <c r="B254" s="399">
        <v>211088</v>
      </c>
      <c r="C254" t="s">
        <v>1078</v>
      </c>
      <c r="D254" t="s">
        <v>1079</v>
      </c>
      <c r="E254" t="s">
        <v>1332</v>
      </c>
    </row>
    <row r="255" spans="2:5" ht="21" x14ac:dyDescent="0.35">
      <c r="B255" s="400">
        <v>211098</v>
      </c>
      <c r="C255" t="s">
        <v>1078</v>
      </c>
      <c r="D255" t="s">
        <v>1079</v>
      </c>
      <c r="E255" t="s">
        <v>1333</v>
      </c>
    </row>
    <row r="256" spans="2:5" ht="21" x14ac:dyDescent="0.25">
      <c r="B256" s="402">
        <v>211110</v>
      </c>
      <c r="C256" t="s">
        <v>1078</v>
      </c>
      <c r="D256" t="s">
        <v>1079</v>
      </c>
      <c r="E256" t="s">
        <v>1334</v>
      </c>
    </row>
    <row r="257" spans="2:5" ht="21" x14ac:dyDescent="0.25">
      <c r="B257" s="399">
        <v>211111</v>
      </c>
      <c r="C257" t="s">
        <v>1078</v>
      </c>
      <c r="D257" t="s">
        <v>1079</v>
      </c>
      <c r="E257" t="s">
        <v>1335</v>
      </c>
    </row>
    <row r="258" spans="2:5" ht="21" x14ac:dyDescent="0.25">
      <c r="B258" s="399">
        <v>211113</v>
      </c>
      <c r="C258" t="s">
        <v>1078</v>
      </c>
      <c r="D258" t="s">
        <v>1079</v>
      </c>
      <c r="E258" t="s">
        <v>1336</v>
      </c>
    </row>
    <row r="259" spans="2:5" ht="21" x14ac:dyDescent="0.35">
      <c r="B259" s="400">
        <v>211114</v>
      </c>
      <c r="C259" t="s">
        <v>1078</v>
      </c>
      <c r="D259" t="s">
        <v>1079</v>
      </c>
      <c r="E259" t="s">
        <v>1337</v>
      </c>
    </row>
    <row r="260" spans="2:5" ht="21" x14ac:dyDescent="0.25">
      <c r="B260" s="399">
        <v>211116</v>
      </c>
      <c r="C260" t="s">
        <v>1078</v>
      </c>
      <c r="D260" t="s">
        <v>1079</v>
      </c>
      <c r="E260" t="s">
        <v>1338</v>
      </c>
    </row>
    <row r="261" spans="2:5" ht="21" x14ac:dyDescent="0.25">
      <c r="B261" s="399">
        <v>211121</v>
      </c>
      <c r="C261" t="s">
        <v>1078</v>
      </c>
      <c r="D261" t="s">
        <v>1079</v>
      </c>
      <c r="E261" t="s">
        <v>1339</v>
      </c>
    </row>
    <row r="262" spans="2:5" ht="21" x14ac:dyDescent="0.25">
      <c r="B262" s="399">
        <v>211132</v>
      </c>
      <c r="C262" t="s">
        <v>1078</v>
      </c>
      <c r="D262" t="s">
        <v>1079</v>
      </c>
      <c r="E262" t="s">
        <v>1340</v>
      </c>
    </row>
    <row r="263" spans="2:5" ht="21" x14ac:dyDescent="0.25">
      <c r="B263" s="399">
        <v>211133</v>
      </c>
      <c r="C263" t="s">
        <v>1078</v>
      </c>
      <c r="D263" t="s">
        <v>1079</v>
      </c>
      <c r="E263" t="s">
        <v>1341</v>
      </c>
    </row>
    <row r="264" spans="2:5" ht="21" x14ac:dyDescent="0.25">
      <c r="B264" s="399">
        <v>211135</v>
      </c>
      <c r="C264" t="s">
        <v>1078</v>
      </c>
      <c r="D264" t="s">
        <v>1079</v>
      </c>
      <c r="E264" t="s">
        <v>1342</v>
      </c>
    </row>
    <row r="265" spans="2:5" ht="21" x14ac:dyDescent="0.35">
      <c r="B265" s="400">
        <v>211139</v>
      </c>
      <c r="C265" t="s">
        <v>1078</v>
      </c>
      <c r="D265" t="s">
        <v>1079</v>
      </c>
      <c r="E265" t="s">
        <v>1343</v>
      </c>
    </row>
    <row r="266" spans="2:5" ht="21" x14ac:dyDescent="0.35">
      <c r="B266" s="400">
        <v>211143</v>
      </c>
      <c r="C266" t="s">
        <v>1078</v>
      </c>
      <c r="D266" t="s">
        <v>1079</v>
      </c>
      <c r="E266" t="s">
        <v>1344</v>
      </c>
    </row>
    <row r="267" spans="2:5" ht="21" x14ac:dyDescent="0.25">
      <c r="B267" s="399">
        <v>211152</v>
      </c>
      <c r="C267" t="s">
        <v>1078</v>
      </c>
      <c r="D267" t="s">
        <v>1079</v>
      </c>
      <c r="E267" t="s">
        <v>1345</v>
      </c>
    </row>
    <row r="268" spans="2:5" ht="21" x14ac:dyDescent="0.25">
      <c r="B268" s="399">
        <v>211153</v>
      </c>
      <c r="C268" t="s">
        <v>1078</v>
      </c>
      <c r="D268" t="s">
        <v>1079</v>
      </c>
      <c r="E268" t="s">
        <v>1346</v>
      </c>
    </row>
    <row r="269" spans="2:5" ht="21" x14ac:dyDescent="0.25">
      <c r="B269" s="399">
        <v>211158</v>
      </c>
      <c r="C269" t="s">
        <v>1078</v>
      </c>
      <c r="D269" t="s">
        <v>1079</v>
      </c>
      <c r="E269" t="s">
        <v>1347</v>
      </c>
    </row>
    <row r="270" spans="2:5" ht="21" x14ac:dyDescent="0.25">
      <c r="B270" s="399">
        <v>211160</v>
      </c>
      <c r="C270" t="s">
        <v>1078</v>
      </c>
      <c r="D270" t="s">
        <v>1079</v>
      </c>
      <c r="E270" t="s">
        <v>1348</v>
      </c>
    </row>
    <row r="271" spans="2:5" ht="21" x14ac:dyDescent="0.25">
      <c r="B271" s="399">
        <v>211165</v>
      </c>
      <c r="C271" t="s">
        <v>1078</v>
      </c>
      <c r="D271" t="s">
        <v>1079</v>
      </c>
      <c r="E271" t="s">
        <v>1349</v>
      </c>
    </row>
    <row r="272" spans="2:5" ht="21" x14ac:dyDescent="0.35">
      <c r="B272" s="400">
        <v>211171</v>
      </c>
      <c r="C272" t="s">
        <v>1078</v>
      </c>
      <c r="D272" t="s">
        <v>1079</v>
      </c>
      <c r="E272" t="s">
        <v>1350</v>
      </c>
    </row>
    <row r="273" spans="2:5" ht="21" x14ac:dyDescent="0.25">
      <c r="B273" s="399">
        <v>211172</v>
      </c>
      <c r="C273" t="s">
        <v>1078</v>
      </c>
      <c r="D273" t="s">
        <v>1079</v>
      </c>
      <c r="E273" t="s">
        <v>1351</v>
      </c>
    </row>
    <row r="274" spans="2:5" ht="21" x14ac:dyDescent="0.25">
      <c r="B274" s="399">
        <v>211177</v>
      </c>
      <c r="C274" t="s">
        <v>1078</v>
      </c>
      <c r="D274" t="s">
        <v>1079</v>
      </c>
      <c r="E274" t="s">
        <v>1352</v>
      </c>
    </row>
    <row r="275" spans="2:5" ht="21" x14ac:dyDescent="0.25">
      <c r="B275" s="399">
        <v>211179</v>
      </c>
      <c r="C275" t="s">
        <v>1078</v>
      </c>
      <c r="D275" t="s">
        <v>1079</v>
      </c>
      <c r="E275" t="s">
        <v>1353</v>
      </c>
    </row>
    <row r="276" spans="2:5" ht="21" x14ac:dyDescent="0.25">
      <c r="B276" s="399">
        <v>211185</v>
      </c>
      <c r="C276" t="s">
        <v>1078</v>
      </c>
      <c r="D276" t="s">
        <v>1079</v>
      </c>
      <c r="E276" t="s">
        <v>1354</v>
      </c>
    </row>
    <row r="277" spans="2:5" ht="21" x14ac:dyDescent="0.25">
      <c r="B277" s="399">
        <v>211187</v>
      </c>
      <c r="C277" t="s">
        <v>1078</v>
      </c>
      <c r="D277" t="s">
        <v>1079</v>
      </c>
      <c r="E277" t="s">
        <v>1355</v>
      </c>
    </row>
    <row r="278" spans="2:5" ht="21" x14ac:dyDescent="0.25">
      <c r="B278" s="399">
        <v>211189</v>
      </c>
      <c r="C278" t="s">
        <v>1078</v>
      </c>
      <c r="D278" t="s">
        <v>1079</v>
      </c>
      <c r="E278" t="s">
        <v>1356</v>
      </c>
    </row>
    <row r="279" spans="2:5" ht="21" x14ac:dyDescent="0.25">
      <c r="B279" s="399">
        <v>211195</v>
      </c>
      <c r="C279" t="s">
        <v>1078</v>
      </c>
      <c r="D279" t="s">
        <v>1079</v>
      </c>
      <c r="E279" t="s">
        <v>1357</v>
      </c>
    </row>
    <row r="280" spans="2:5" ht="21" x14ac:dyDescent="0.25">
      <c r="B280" s="399">
        <v>211196</v>
      </c>
      <c r="C280" t="s">
        <v>1078</v>
      </c>
      <c r="D280" t="s">
        <v>1079</v>
      </c>
      <c r="E280" t="s">
        <v>1358</v>
      </c>
    </row>
    <row r="281" spans="2:5" ht="21" x14ac:dyDescent="0.25">
      <c r="B281" s="402">
        <v>211260</v>
      </c>
      <c r="C281" t="s">
        <v>1078</v>
      </c>
      <c r="D281" t="s">
        <v>1079</v>
      </c>
      <c r="E281" t="s">
        <v>1359</v>
      </c>
    </row>
    <row r="282" spans="2:5" ht="21" x14ac:dyDescent="0.25">
      <c r="B282" s="402">
        <v>211281</v>
      </c>
      <c r="C282" t="s">
        <v>1078</v>
      </c>
      <c r="D282" t="s">
        <v>1079</v>
      </c>
      <c r="E282" t="s">
        <v>1360</v>
      </c>
    </row>
    <row r="283" spans="2:5" ht="21" x14ac:dyDescent="0.25">
      <c r="B283" s="402">
        <v>211282</v>
      </c>
      <c r="C283" t="s">
        <v>1078</v>
      </c>
      <c r="D283" t="s">
        <v>1079</v>
      </c>
      <c r="E283" t="s">
        <v>1361</v>
      </c>
    </row>
    <row r="284" spans="2:5" ht="21" x14ac:dyDescent="0.25">
      <c r="B284" s="402">
        <v>211297</v>
      </c>
      <c r="C284" t="s">
        <v>1078</v>
      </c>
      <c r="D284" t="s">
        <v>1079</v>
      </c>
      <c r="E284" t="s">
        <v>1362</v>
      </c>
    </row>
    <row r="285" spans="2:5" ht="21" x14ac:dyDescent="0.35">
      <c r="B285" s="404">
        <v>211298</v>
      </c>
      <c r="C285" t="s">
        <v>1078</v>
      </c>
      <c r="D285" t="s">
        <v>1079</v>
      </c>
      <c r="E285" t="s">
        <v>1363</v>
      </c>
    </row>
    <row r="286" spans="2:5" ht="21" x14ac:dyDescent="0.25">
      <c r="B286" s="402">
        <v>211310</v>
      </c>
      <c r="C286" t="s">
        <v>1078</v>
      </c>
      <c r="D286" t="s">
        <v>1079</v>
      </c>
      <c r="E286" t="s">
        <v>1364</v>
      </c>
    </row>
    <row r="287" spans="2:5" ht="21" x14ac:dyDescent="0.25">
      <c r="B287" s="402">
        <v>211349</v>
      </c>
      <c r="C287" t="s">
        <v>1078</v>
      </c>
      <c r="D287" t="s">
        <v>1079</v>
      </c>
      <c r="E287" t="s">
        <v>1365</v>
      </c>
    </row>
    <row r="288" spans="2:5" ht="21" x14ac:dyDescent="0.25">
      <c r="B288" s="402">
        <v>211355</v>
      </c>
      <c r="C288" t="s">
        <v>1078</v>
      </c>
      <c r="D288" t="s">
        <v>1079</v>
      </c>
      <c r="E288" t="s">
        <v>1366</v>
      </c>
    </row>
    <row r="289" spans="2:5" ht="21" x14ac:dyDescent="0.25">
      <c r="B289" s="402">
        <v>211361</v>
      </c>
      <c r="C289" t="s">
        <v>1078</v>
      </c>
      <c r="D289" t="s">
        <v>1079</v>
      </c>
      <c r="E289" t="s">
        <v>1367</v>
      </c>
    </row>
    <row r="290" spans="2:5" ht="21" x14ac:dyDescent="0.25">
      <c r="B290" s="402">
        <v>211395</v>
      </c>
      <c r="C290" t="s">
        <v>1078</v>
      </c>
      <c r="D290" t="s">
        <v>1079</v>
      </c>
      <c r="E290" t="s">
        <v>1368</v>
      </c>
    </row>
    <row r="291" spans="2:5" ht="21" x14ac:dyDescent="0.25">
      <c r="B291" s="399">
        <v>211416</v>
      </c>
      <c r="C291" t="s">
        <v>1078</v>
      </c>
      <c r="D291" t="s">
        <v>1079</v>
      </c>
      <c r="E291" t="s">
        <v>1369</v>
      </c>
    </row>
    <row r="292" spans="2:5" ht="21" x14ac:dyDescent="0.25">
      <c r="B292" s="401">
        <v>211446</v>
      </c>
      <c r="C292" t="s">
        <v>1078</v>
      </c>
      <c r="D292" t="s">
        <v>1079</v>
      </c>
      <c r="E292" t="s">
        <v>1370</v>
      </c>
    </row>
    <row r="293" spans="2:5" ht="21" x14ac:dyDescent="0.25">
      <c r="B293" s="399">
        <v>211447</v>
      </c>
      <c r="C293" t="s">
        <v>1078</v>
      </c>
      <c r="D293" t="s">
        <v>1079</v>
      </c>
      <c r="E293" t="s">
        <v>1371</v>
      </c>
    </row>
    <row r="294" spans="2:5" ht="21" x14ac:dyDescent="0.35">
      <c r="B294" s="405">
        <v>220001</v>
      </c>
      <c r="C294" t="s">
        <v>1078</v>
      </c>
      <c r="D294" t="s">
        <v>1079</v>
      </c>
      <c r="E294" t="s">
        <v>1372</v>
      </c>
    </row>
    <row r="295" spans="2:5" ht="21" x14ac:dyDescent="0.35">
      <c r="B295" s="405">
        <v>220003</v>
      </c>
      <c r="C295" t="s">
        <v>1078</v>
      </c>
      <c r="D295" t="s">
        <v>1079</v>
      </c>
      <c r="E295" t="s">
        <v>1373</v>
      </c>
    </row>
    <row r="296" spans="2:5" ht="21" x14ac:dyDescent="0.35">
      <c r="B296" s="405">
        <v>220020</v>
      </c>
      <c r="C296" t="s">
        <v>1078</v>
      </c>
      <c r="D296" t="s">
        <v>1079</v>
      </c>
      <c r="E296" t="s">
        <v>1374</v>
      </c>
    </row>
    <row r="297" spans="2:5" ht="21" x14ac:dyDescent="0.35">
      <c r="B297" s="405">
        <v>220021</v>
      </c>
      <c r="C297" t="s">
        <v>1078</v>
      </c>
      <c r="D297" t="s">
        <v>1079</v>
      </c>
      <c r="E297" t="s">
        <v>1375</v>
      </c>
    </row>
    <row r="298" spans="2:5" ht="21" x14ac:dyDescent="0.35">
      <c r="B298" s="405">
        <v>220022</v>
      </c>
      <c r="C298" t="s">
        <v>1078</v>
      </c>
      <c r="D298" t="s">
        <v>1079</v>
      </c>
      <c r="E298" t="s">
        <v>1376</v>
      </c>
    </row>
    <row r="299" spans="2:5" ht="21" x14ac:dyDescent="0.35">
      <c r="B299" s="405">
        <v>220023</v>
      </c>
      <c r="C299" t="s">
        <v>1078</v>
      </c>
      <c r="D299" t="s">
        <v>1079</v>
      </c>
      <c r="E299" t="s">
        <v>1377</v>
      </c>
    </row>
    <row r="300" spans="2:5" ht="21" x14ac:dyDescent="0.35">
      <c r="B300" s="405">
        <v>220025</v>
      </c>
      <c r="C300" t="s">
        <v>1078</v>
      </c>
      <c r="D300" t="s">
        <v>1079</v>
      </c>
      <c r="E300" t="s">
        <v>1378</v>
      </c>
    </row>
    <row r="301" spans="2:5" ht="21" x14ac:dyDescent="0.35">
      <c r="B301" s="405">
        <v>220026</v>
      </c>
      <c r="C301" t="s">
        <v>1078</v>
      </c>
      <c r="D301" t="s">
        <v>1079</v>
      </c>
      <c r="E301" t="s">
        <v>1379</v>
      </c>
    </row>
    <row r="302" spans="2:5" ht="21" x14ac:dyDescent="0.35">
      <c r="B302" s="405">
        <v>220029</v>
      </c>
      <c r="C302" t="s">
        <v>1078</v>
      </c>
      <c r="D302" t="s">
        <v>1079</v>
      </c>
      <c r="E302" t="s">
        <v>1380</v>
      </c>
    </row>
    <row r="303" spans="2:5" ht="21" x14ac:dyDescent="0.35">
      <c r="B303" s="405">
        <v>220032</v>
      </c>
      <c r="C303" t="s">
        <v>1078</v>
      </c>
      <c r="D303" t="s">
        <v>1079</v>
      </c>
      <c r="E303" t="s">
        <v>1381</v>
      </c>
    </row>
    <row r="304" spans="2:5" ht="21" x14ac:dyDescent="0.35">
      <c r="B304" s="405">
        <v>220038</v>
      </c>
      <c r="C304" t="s">
        <v>1078</v>
      </c>
      <c r="D304" t="s">
        <v>1079</v>
      </c>
      <c r="E304" t="s">
        <v>1382</v>
      </c>
    </row>
    <row r="305" spans="2:5" ht="21" x14ac:dyDescent="0.35">
      <c r="B305" s="405">
        <v>220040</v>
      </c>
      <c r="C305" t="s">
        <v>1078</v>
      </c>
      <c r="D305" t="s">
        <v>1079</v>
      </c>
      <c r="E305" t="s">
        <v>1383</v>
      </c>
    </row>
    <row r="306" spans="2:5" ht="21" x14ac:dyDescent="0.35">
      <c r="B306" s="405">
        <v>220041</v>
      </c>
      <c r="C306" t="s">
        <v>1078</v>
      </c>
      <c r="D306" t="s">
        <v>1079</v>
      </c>
      <c r="E306" t="s">
        <v>1384</v>
      </c>
    </row>
    <row r="307" spans="2:5" ht="21" x14ac:dyDescent="0.35">
      <c r="B307" s="405">
        <v>220042</v>
      </c>
      <c r="C307" t="s">
        <v>1078</v>
      </c>
      <c r="D307" t="s">
        <v>1079</v>
      </c>
      <c r="E307" t="s">
        <v>1385</v>
      </c>
    </row>
    <row r="308" spans="2:5" ht="21" x14ac:dyDescent="0.35">
      <c r="B308" s="405">
        <v>220044</v>
      </c>
      <c r="C308" t="s">
        <v>1078</v>
      </c>
      <c r="D308" t="s">
        <v>1079</v>
      </c>
      <c r="E308" t="s">
        <v>1386</v>
      </c>
    </row>
    <row r="309" spans="2:5" ht="21" x14ac:dyDescent="0.35">
      <c r="B309" s="405">
        <v>220051</v>
      </c>
      <c r="C309" t="s">
        <v>1078</v>
      </c>
      <c r="D309" t="s">
        <v>1079</v>
      </c>
      <c r="E309" t="s">
        <v>1387</v>
      </c>
    </row>
    <row r="310" spans="2:5" ht="21" x14ac:dyDescent="0.35">
      <c r="B310" s="405">
        <v>220053</v>
      </c>
      <c r="C310" t="s">
        <v>1078</v>
      </c>
      <c r="D310" t="s">
        <v>1079</v>
      </c>
      <c r="E310" t="s">
        <v>1388</v>
      </c>
    </row>
    <row r="311" spans="2:5" ht="21" x14ac:dyDescent="0.35">
      <c r="B311" s="405">
        <v>220057</v>
      </c>
      <c r="C311" t="s">
        <v>1078</v>
      </c>
      <c r="D311" t="s">
        <v>1079</v>
      </c>
      <c r="E311" t="s">
        <v>1389</v>
      </c>
    </row>
    <row r="312" spans="2:5" ht="21" x14ac:dyDescent="0.35">
      <c r="B312" s="405">
        <v>220065</v>
      </c>
      <c r="C312" t="s">
        <v>1078</v>
      </c>
      <c r="D312" t="s">
        <v>1079</v>
      </c>
      <c r="E312" t="s">
        <v>1390</v>
      </c>
    </row>
    <row r="313" spans="2:5" ht="21" x14ac:dyDescent="0.35">
      <c r="B313" s="405">
        <v>220068</v>
      </c>
      <c r="C313" t="s">
        <v>1078</v>
      </c>
      <c r="D313" t="s">
        <v>1079</v>
      </c>
      <c r="E313" t="s">
        <v>1391</v>
      </c>
    </row>
    <row r="314" spans="2:5" ht="21" x14ac:dyDescent="0.35">
      <c r="B314" s="405">
        <v>220069</v>
      </c>
      <c r="C314" t="s">
        <v>1078</v>
      </c>
      <c r="D314" t="s">
        <v>1079</v>
      </c>
      <c r="E314" t="s">
        <v>1392</v>
      </c>
    </row>
    <row r="315" spans="2:5" ht="21" x14ac:dyDescent="0.35">
      <c r="B315" s="405">
        <v>220074</v>
      </c>
      <c r="C315" t="s">
        <v>1078</v>
      </c>
      <c r="D315" t="s">
        <v>1079</v>
      </c>
      <c r="E315" t="s">
        <v>1393</v>
      </c>
    </row>
    <row r="316" spans="2:5" ht="21" x14ac:dyDescent="0.35">
      <c r="B316" s="405">
        <v>220077</v>
      </c>
      <c r="C316" t="s">
        <v>1078</v>
      </c>
      <c r="D316" t="s">
        <v>1079</v>
      </c>
      <c r="E316" t="s">
        <v>1394</v>
      </c>
    </row>
    <row r="317" spans="2:5" ht="21" x14ac:dyDescent="0.35">
      <c r="B317" s="405">
        <v>220080</v>
      </c>
      <c r="C317" t="s">
        <v>1078</v>
      </c>
      <c r="D317" t="s">
        <v>1079</v>
      </c>
      <c r="E317" t="s">
        <v>1395</v>
      </c>
    </row>
    <row r="318" spans="2:5" ht="21" x14ac:dyDescent="0.35">
      <c r="B318" s="405">
        <v>220081</v>
      </c>
      <c r="C318" t="s">
        <v>1078</v>
      </c>
      <c r="D318" t="s">
        <v>1079</v>
      </c>
      <c r="E318" t="s">
        <v>1396</v>
      </c>
    </row>
    <row r="319" spans="2:5" ht="21" x14ac:dyDescent="0.35">
      <c r="B319" s="405">
        <v>220088</v>
      </c>
      <c r="C319" t="s">
        <v>1078</v>
      </c>
      <c r="D319" t="s">
        <v>1079</v>
      </c>
      <c r="E319" t="s">
        <v>1397</v>
      </c>
    </row>
    <row r="320" spans="2:5" ht="21" x14ac:dyDescent="0.35">
      <c r="B320" s="405">
        <v>220099</v>
      </c>
      <c r="C320" t="s">
        <v>1078</v>
      </c>
      <c r="D320" t="s">
        <v>1079</v>
      </c>
      <c r="E320" t="s">
        <v>1398</v>
      </c>
    </row>
    <row r="321" spans="2:5" ht="21" x14ac:dyDescent="0.35">
      <c r="B321" s="405">
        <v>220100</v>
      </c>
      <c r="C321" t="s">
        <v>1078</v>
      </c>
      <c r="D321" t="s">
        <v>1079</v>
      </c>
      <c r="E321" t="s">
        <v>1399</v>
      </c>
    </row>
    <row r="322" spans="2:5" ht="21" x14ac:dyDescent="0.35">
      <c r="B322" s="405">
        <v>220101</v>
      </c>
      <c r="C322" t="s">
        <v>1078</v>
      </c>
      <c r="D322" t="s">
        <v>1079</v>
      </c>
      <c r="E322" t="s">
        <v>1400</v>
      </c>
    </row>
    <row r="323" spans="2:5" ht="21" x14ac:dyDescent="0.35">
      <c r="B323" s="405">
        <v>220103</v>
      </c>
      <c r="C323" t="s">
        <v>1078</v>
      </c>
      <c r="D323" t="s">
        <v>1079</v>
      </c>
      <c r="E323" t="s">
        <v>1401</v>
      </c>
    </row>
    <row r="324" spans="2:5" ht="21" x14ac:dyDescent="0.35">
      <c r="B324" s="405">
        <v>220106</v>
      </c>
      <c r="C324" t="s">
        <v>1078</v>
      </c>
      <c r="D324" t="s">
        <v>1079</v>
      </c>
      <c r="E324" t="s">
        <v>1402</v>
      </c>
    </row>
    <row r="325" spans="2:5" ht="21" x14ac:dyDescent="0.35">
      <c r="B325" s="405">
        <v>220109</v>
      </c>
      <c r="C325" t="s">
        <v>1078</v>
      </c>
      <c r="D325" t="s">
        <v>1079</v>
      </c>
      <c r="E325" t="s">
        <v>1403</v>
      </c>
    </row>
    <row r="326" spans="2:5" ht="21" x14ac:dyDescent="0.35">
      <c r="B326" s="403">
        <v>220113</v>
      </c>
      <c r="C326" t="s">
        <v>1078</v>
      </c>
      <c r="D326" t="s">
        <v>1079</v>
      </c>
      <c r="E326" t="s">
        <v>1404</v>
      </c>
    </row>
    <row r="327" spans="2:5" ht="21" x14ac:dyDescent="0.35">
      <c r="B327" s="405">
        <v>220114</v>
      </c>
      <c r="C327" t="s">
        <v>1078</v>
      </c>
      <c r="D327" t="s">
        <v>1079</v>
      </c>
      <c r="E327" t="s">
        <v>1405</v>
      </c>
    </row>
    <row r="328" spans="2:5" ht="21" x14ac:dyDescent="0.35">
      <c r="B328" s="405">
        <v>220116</v>
      </c>
      <c r="C328" t="s">
        <v>1078</v>
      </c>
      <c r="D328" t="s">
        <v>1079</v>
      </c>
      <c r="E328" t="s">
        <v>1406</v>
      </c>
    </row>
    <row r="329" spans="2:5" ht="21" x14ac:dyDescent="0.35">
      <c r="B329" s="405">
        <v>220120</v>
      </c>
      <c r="C329" t="s">
        <v>1078</v>
      </c>
      <c r="D329" t="s">
        <v>1079</v>
      </c>
      <c r="E329" t="s">
        <v>1407</v>
      </c>
    </row>
    <row r="330" spans="2:5" ht="21" x14ac:dyDescent="0.35">
      <c r="B330" s="405">
        <v>220121</v>
      </c>
      <c r="C330" t="s">
        <v>1078</v>
      </c>
      <c r="D330" t="s">
        <v>1079</v>
      </c>
      <c r="E330" t="s">
        <v>1408</v>
      </c>
    </row>
    <row r="331" spans="2:5" ht="21" x14ac:dyDescent="0.35">
      <c r="B331" s="405">
        <v>220122</v>
      </c>
      <c r="C331" t="s">
        <v>1078</v>
      </c>
      <c r="D331" t="s">
        <v>1079</v>
      </c>
      <c r="E331" t="s">
        <v>1409</v>
      </c>
    </row>
    <row r="332" spans="2:5" ht="21" x14ac:dyDescent="0.35">
      <c r="B332" s="405">
        <v>220126</v>
      </c>
      <c r="C332" t="s">
        <v>1078</v>
      </c>
      <c r="D332" t="s">
        <v>1079</v>
      </c>
      <c r="E332" t="s">
        <v>1410</v>
      </c>
    </row>
    <row r="333" spans="2:5" ht="21" x14ac:dyDescent="0.35">
      <c r="B333" s="405">
        <v>220127</v>
      </c>
      <c r="C333" t="s">
        <v>1078</v>
      </c>
      <c r="D333" t="s">
        <v>1079</v>
      </c>
      <c r="E333" t="s">
        <v>1411</v>
      </c>
    </row>
    <row r="334" spans="2:5" ht="21" x14ac:dyDescent="0.35">
      <c r="B334" s="405">
        <v>220130</v>
      </c>
      <c r="C334" t="s">
        <v>1078</v>
      </c>
      <c r="D334" t="s">
        <v>1079</v>
      </c>
      <c r="E334" t="s">
        <v>1412</v>
      </c>
    </row>
    <row r="335" spans="2:5" ht="21" x14ac:dyDescent="0.35">
      <c r="B335" s="405">
        <v>220131</v>
      </c>
      <c r="C335" t="s">
        <v>1078</v>
      </c>
      <c r="D335" t="s">
        <v>1079</v>
      </c>
      <c r="E335" t="s">
        <v>1413</v>
      </c>
    </row>
    <row r="336" spans="2:5" ht="21" x14ac:dyDescent="0.35">
      <c r="B336" s="405">
        <v>220159</v>
      </c>
      <c r="C336" t="s">
        <v>1078</v>
      </c>
      <c r="D336" t="s">
        <v>1079</v>
      </c>
      <c r="E336" t="s">
        <v>1414</v>
      </c>
    </row>
    <row r="337" spans="2:5" ht="21" x14ac:dyDescent="0.35">
      <c r="B337" s="405">
        <v>220160</v>
      </c>
      <c r="C337" t="s">
        <v>1078</v>
      </c>
      <c r="D337" t="s">
        <v>1079</v>
      </c>
      <c r="E337" t="s">
        <v>1415</v>
      </c>
    </row>
    <row r="338" spans="2:5" ht="21" x14ac:dyDescent="0.35">
      <c r="B338" s="405">
        <v>220163</v>
      </c>
      <c r="C338" t="s">
        <v>1078</v>
      </c>
      <c r="D338" t="s">
        <v>1079</v>
      </c>
      <c r="E338" t="s">
        <v>1416</v>
      </c>
    </row>
    <row r="339" spans="2:5" ht="21" x14ac:dyDescent="0.35">
      <c r="B339" s="405">
        <v>220166</v>
      </c>
      <c r="C339" t="s">
        <v>1078</v>
      </c>
      <c r="D339" t="s">
        <v>1079</v>
      </c>
      <c r="E339" t="s">
        <v>1417</v>
      </c>
    </row>
    <row r="340" spans="2:5" ht="21" x14ac:dyDescent="0.35">
      <c r="B340" s="405">
        <v>220167</v>
      </c>
      <c r="C340" t="s">
        <v>1078</v>
      </c>
      <c r="D340" t="s">
        <v>1079</v>
      </c>
      <c r="E340" t="s">
        <v>1418</v>
      </c>
    </row>
    <row r="341" spans="2:5" ht="21" x14ac:dyDescent="0.35">
      <c r="B341" s="405">
        <v>220184</v>
      </c>
      <c r="C341" t="s">
        <v>1078</v>
      </c>
      <c r="D341" t="s">
        <v>1079</v>
      </c>
      <c r="E341" t="s">
        <v>1419</v>
      </c>
    </row>
    <row r="342" spans="2:5" ht="21" x14ac:dyDescent="0.35">
      <c r="B342" s="405">
        <v>220186</v>
      </c>
      <c r="C342" t="s">
        <v>1078</v>
      </c>
      <c r="D342" t="s">
        <v>1079</v>
      </c>
      <c r="E342" t="s">
        <v>1420</v>
      </c>
    </row>
    <row r="343" spans="2:5" ht="21" x14ac:dyDescent="0.35">
      <c r="B343" s="405">
        <v>220192</v>
      </c>
      <c r="C343" t="s">
        <v>1078</v>
      </c>
      <c r="D343" t="s">
        <v>1079</v>
      </c>
      <c r="E343" t="s">
        <v>1421</v>
      </c>
    </row>
    <row r="344" spans="2:5" ht="21" x14ac:dyDescent="0.35">
      <c r="B344" s="405">
        <v>220196</v>
      </c>
      <c r="C344" t="s">
        <v>1078</v>
      </c>
      <c r="D344" t="s">
        <v>1079</v>
      </c>
      <c r="E344" t="s">
        <v>1422</v>
      </c>
    </row>
    <row r="345" spans="2:5" ht="21" x14ac:dyDescent="0.35">
      <c r="B345" s="405">
        <v>220197</v>
      </c>
      <c r="C345" t="s">
        <v>1078</v>
      </c>
      <c r="D345" t="s">
        <v>1079</v>
      </c>
      <c r="E345" t="s">
        <v>1423</v>
      </c>
    </row>
    <row r="346" spans="2:5" ht="21" x14ac:dyDescent="0.35">
      <c r="B346" s="405">
        <v>220198</v>
      </c>
      <c r="C346" t="s">
        <v>1078</v>
      </c>
      <c r="D346" t="s">
        <v>1079</v>
      </c>
      <c r="E346" t="s">
        <v>1424</v>
      </c>
    </row>
    <row r="347" spans="2:5" ht="21" x14ac:dyDescent="0.35">
      <c r="B347" s="405">
        <v>220200</v>
      </c>
      <c r="C347" t="s">
        <v>1078</v>
      </c>
      <c r="D347" t="s">
        <v>1079</v>
      </c>
      <c r="E347" t="s">
        <v>1425</v>
      </c>
    </row>
    <row r="348" spans="2:5" ht="21" x14ac:dyDescent="0.35">
      <c r="B348" s="405">
        <v>220202</v>
      </c>
      <c r="C348" t="s">
        <v>1078</v>
      </c>
      <c r="D348" t="s">
        <v>1079</v>
      </c>
      <c r="E348" t="s">
        <v>1426</v>
      </c>
    </row>
    <row r="349" spans="2:5" ht="21" x14ac:dyDescent="0.35">
      <c r="B349" s="405">
        <v>220203</v>
      </c>
      <c r="C349" t="s">
        <v>1078</v>
      </c>
      <c r="D349" t="s">
        <v>1079</v>
      </c>
      <c r="E349" t="s">
        <v>1427</v>
      </c>
    </row>
    <row r="350" spans="2:5" ht="21" x14ac:dyDescent="0.35">
      <c r="B350" s="405">
        <v>220204</v>
      </c>
      <c r="C350" t="s">
        <v>1078</v>
      </c>
      <c r="D350" t="s">
        <v>1079</v>
      </c>
      <c r="E350" t="s">
        <v>1428</v>
      </c>
    </row>
    <row r="351" spans="2:5" ht="21" x14ac:dyDescent="0.35">
      <c r="B351" s="405">
        <v>220205</v>
      </c>
      <c r="C351" t="s">
        <v>1078</v>
      </c>
      <c r="D351" t="s">
        <v>1079</v>
      </c>
      <c r="E351" t="s">
        <v>1429</v>
      </c>
    </row>
    <row r="352" spans="2:5" ht="21" x14ac:dyDescent="0.35">
      <c r="B352" s="405">
        <v>220222</v>
      </c>
      <c r="C352" t="s">
        <v>1078</v>
      </c>
      <c r="D352" t="s">
        <v>1079</v>
      </c>
      <c r="E352" t="s">
        <v>1430</v>
      </c>
    </row>
    <row r="353" spans="2:5" ht="21" x14ac:dyDescent="0.35">
      <c r="B353" s="405">
        <v>220233</v>
      </c>
      <c r="C353" t="s">
        <v>1078</v>
      </c>
      <c r="D353" t="s">
        <v>1079</v>
      </c>
      <c r="E353" t="s">
        <v>1431</v>
      </c>
    </row>
    <row r="354" spans="2:5" ht="21" x14ac:dyDescent="0.35">
      <c r="B354" s="405">
        <v>220239</v>
      </c>
      <c r="C354" t="s">
        <v>1078</v>
      </c>
      <c r="D354" t="s">
        <v>1079</v>
      </c>
      <c r="E354" t="s">
        <v>1432</v>
      </c>
    </row>
    <row r="355" spans="2:5" ht="21" x14ac:dyDescent="0.35">
      <c r="B355" s="405">
        <v>220249</v>
      </c>
      <c r="C355" t="s">
        <v>1078</v>
      </c>
      <c r="D355" t="s">
        <v>1079</v>
      </c>
      <c r="E355" t="s">
        <v>1433</v>
      </c>
    </row>
    <row r="356" spans="2:5" ht="21" x14ac:dyDescent="0.35">
      <c r="B356" s="405">
        <v>220257</v>
      </c>
      <c r="C356" t="s">
        <v>1078</v>
      </c>
      <c r="D356" t="s">
        <v>1079</v>
      </c>
      <c r="E356" t="s">
        <v>1434</v>
      </c>
    </row>
    <row r="357" spans="2:5" ht="21" x14ac:dyDescent="0.35">
      <c r="B357" s="405">
        <v>220259</v>
      </c>
      <c r="C357" t="s">
        <v>1078</v>
      </c>
      <c r="D357" t="s">
        <v>1079</v>
      </c>
      <c r="E357" t="s">
        <v>1435</v>
      </c>
    </row>
    <row r="358" spans="2:5" ht="21" x14ac:dyDescent="0.35">
      <c r="B358" s="405">
        <v>220264</v>
      </c>
      <c r="C358" t="s">
        <v>1078</v>
      </c>
      <c r="D358" t="s">
        <v>1079</v>
      </c>
      <c r="E358" t="s">
        <v>1436</v>
      </c>
    </row>
    <row r="359" spans="2:5" ht="21" x14ac:dyDescent="0.35">
      <c r="B359" s="405">
        <v>220265</v>
      </c>
      <c r="C359" t="s">
        <v>1078</v>
      </c>
      <c r="D359" t="s">
        <v>1079</v>
      </c>
      <c r="E359" t="s">
        <v>1437</v>
      </c>
    </row>
    <row r="360" spans="2:5" ht="21" x14ac:dyDescent="0.35">
      <c r="B360" s="405">
        <v>220271</v>
      </c>
      <c r="C360" t="s">
        <v>1078</v>
      </c>
      <c r="D360" t="s">
        <v>1079</v>
      </c>
      <c r="E360" t="s">
        <v>1438</v>
      </c>
    </row>
    <row r="361" spans="2:5" ht="21" x14ac:dyDescent="0.35">
      <c r="B361" s="405">
        <v>220278</v>
      </c>
      <c r="C361" t="s">
        <v>1078</v>
      </c>
      <c r="D361" t="s">
        <v>1079</v>
      </c>
      <c r="E361" t="s">
        <v>1439</v>
      </c>
    </row>
    <row r="362" spans="2:5" ht="21" x14ac:dyDescent="0.35">
      <c r="B362" s="405">
        <v>220283</v>
      </c>
      <c r="C362" t="s">
        <v>1078</v>
      </c>
      <c r="D362" t="s">
        <v>1079</v>
      </c>
      <c r="E362" t="s">
        <v>1440</v>
      </c>
    </row>
    <row r="363" spans="2:5" ht="21" x14ac:dyDescent="0.35">
      <c r="B363" s="405">
        <v>220287</v>
      </c>
      <c r="C363" t="s">
        <v>1078</v>
      </c>
      <c r="D363" t="s">
        <v>1079</v>
      </c>
      <c r="E363" t="s">
        <v>1441</v>
      </c>
    </row>
    <row r="364" spans="2:5" ht="21" x14ac:dyDescent="0.35">
      <c r="B364" s="405">
        <v>220290</v>
      </c>
      <c r="C364" t="s">
        <v>1078</v>
      </c>
      <c r="D364" t="s">
        <v>1079</v>
      </c>
      <c r="E364" t="s">
        <v>1442</v>
      </c>
    </row>
    <row r="365" spans="2:5" ht="21" x14ac:dyDescent="0.35">
      <c r="B365" s="405">
        <v>220291</v>
      </c>
      <c r="C365" t="s">
        <v>1078</v>
      </c>
      <c r="D365" t="s">
        <v>1079</v>
      </c>
      <c r="E365" t="s">
        <v>1443</v>
      </c>
    </row>
    <row r="366" spans="2:5" ht="21" x14ac:dyDescent="0.35">
      <c r="B366" s="405">
        <v>220296</v>
      </c>
      <c r="C366" t="s">
        <v>1078</v>
      </c>
      <c r="D366" t="s">
        <v>1079</v>
      </c>
      <c r="E366" t="s">
        <v>1444</v>
      </c>
    </row>
    <row r="367" spans="2:5" ht="21" x14ac:dyDescent="0.35">
      <c r="B367" s="405">
        <v>220304</v>
      </c>
      <c r="C367" t="s">
        <v>1078</v>
      </c>
      <c r="D367" t="s">
        <v>1079</v>
      </c>
      <c r="E367" t="s">
        <v>1445</v>
      </c>
    </row>
    <row r="368" spans="2:5" ht="21" x14ac:dyDescent="0.35">
      <c r="B368" s="405">
        <v>220307</v>
      </c>
      <c r="C368" t="s">
        <v>1078</v>
      </c>
      <c r="D368" t="s">
        <v>1079</v>
      </c>
      <c r="E368" t="s">
        <v>1446</v>
      </c>
    </row>
    <row r="369" spans="2:5" ht="21" x14ac:dyDescent="0.35">
      <c r="B369" s="405">
        <v>220308</v>
      </c>
      <c r="C369" t="s">
        <v>1078</v>
      </c>
      <c r="D369" t="s">
        <v>1079</v>
      </c>
      <c r="E369" t="s">
        <v>1447</v>
      </c>
    </row>
    <row r="370" spans="2:5" ht="21" x14ac:dyDescent="0.35">
      <c r="B370" s="405">
        <v>220309</v>
      </c>
      <c r="C370" t="s">
        <v>1078</v>
      </c>
      <c r="D370" t="s">
        <v>1079</v>
      </c>
      <c r="E370" t="s">
        <v>1448</v>
      </c>
    </row>
    <row r="371" spans="2:5" ht="21" x14ac:dyDescent="0.35">
      <c r="B371" s="405">
        <v>220319</v>
      </c>
      <c r="C371" t="s">
        <v>1078</v>
      </c>
      <c r="D371" t="s">
        <v>1079</v>
      </c>
      <c r="E371" t="s">
        <v>1449</v>
      </c>
    </row>
    <row r="372" spans="2:5" ht="21" x14ac:dyDescent="0.35">
      <c r="B372" s="405">
        <v>220321</v>
      </c>
      <c r="C372" t="s">
        <v>1078</v>
      </c>
      <c r="D372" t="s">
        <v>1079</v>
      </c>
      <c r="E372" t="s">
        <v>1450</v>
      </c>
    </row>
    <row r="373" spans="2:5" ht="21" x14ac:dyDescent="0.35">
      <c r="B373" s="405">
        <v>220322</v>
      </c>
      <c r="C373" t="s">
        <v>1078</v>
      </c>
      <c r="D373" t="s">
        <v>1079</v>
      </c>
      <c r="E373" t="s">
        <v>1451</v>
      </c>
    </row>
    <row r="374" spans="2:5" ht="21" x14ac:dyDescent="0.35">
      <c r="B374" s="405">
        <v>220325</v>
      </c>
      <c r="C374" t="s">
        <v>1078</v>
      </c>
      <c r="D374" t="s">
        <v>1079</v>
      </c>
      <c r="E374" t="s">
        <v>1452</v>
      </c>
    </row>
    <row r="375" spans="2:5" ht="21" x14ac:dyDescent="0.35">
      <c r="B375" s="405">
        <v>220331</v>
      </c>
      <c r="C375" t="s">
        <v>1078</v>
      </c>
      <c r="D375" t="s">
        <v>1079</v>
      </c>
      <c r="E375" t="s">
        <v>1453</v>
      </c>
    </row>
    <row r="376" spans="2:5" ht="21" x14ac:dyDescent="0.35">
      <c r="B376" s="405">
        <v>220332</v>
      </c>
      <c r="C376" t="s">
        <v>1078</v>
      </c>
      <c r="D376" t="s">
        <v>1079</v>
      </c>
      <c r="E376" t="s">
        <v>1454</v>
      </c>
    </row>
    <row r="377" spans="2:5" ht="21" x14ac:dyDescent="0.35">
      <c r="B377" s="405">
        <v>220340</v>
      </c>
      <c r="C377" t="s">
        <v>1078</v>
      </c>
      <c r="D377" t="s">
        <v>1079</v>
      </c>
      <c r="E377" t="s">
        <v>1455</v>
      </c>
    </row>
    <row r="378" spans="2:5" ht="21" x14ac:dyDescent="0.35">
      <c r="B378" s="405">
        <v>220342</v>
      </c>
      <c r="C378" t="s">
        <v>1078</v>
      </c>
      <c r="D378" t="s">
        <v>1079</v>
      </c>
      <c r="E378" t="s">
        <v>1456</v>
      </c>
    </row>
    <row r="379" spans="2:5" ht="21" x14ac:dyDescent="0.35">
      <c r="B379" s="405">
        <v>220343</v>
      </c>
      <c r="C379" t="s">
        <v>1078</v>
      </c>
      <c r="D379" t="s">
        <v>1079</v>
      </c>
      <c r="E379" t="s">
        <v>1457</v>
      </c>
    </row>
    <row r="380" spans="2:5" ht="21" x14ac:dyDescent="0.35">
      <c r="B380" s="405">
        <v>220344</v>
      </c>
      <c r="C380" t="s">
        <v>1078</v>
      </c>
      <c r="D380" t="s">
        <v>1079</v>
      </c>
      <c r="E380" t="s">
        <v>1458</v>
      </c>
    </row>
    <row r="381" spans="2:5" ht="21" x14ac:dyDescent="0.35">
      <c r="B381" s="405">
        <v>220356</v>
      </c>
      <c r="C381" t="s">
        <v>1078</v>
      </c>
      <c r="D381" t="s">
        <v>1079</v>
      </c>
      <c r="E381" t="s">
        <v>1459</v>
      </c>
    </row>
    <row r="382" spans="2:5" ht="21" x14ac:dyDescent="0.35">
      <c r="B382" s="405">
        <v>220358</v>
      </c>
      <c r="C382" t="s">
        <v>1078</v>
      </c>
      <c r="D382" t="s">
        <v>1079</v>
      </c>
      <c r="E382" t="s">
        <v>1460</v>
      </c>
    </row>
    <row r="383" spans="2:5" ht="21" x14ac:dyDescent="0.35">
      <c r="B383" s="405">
        <v>220366</v>
      </c>
      <c r="C383" t="s">
        <v>1078</v>
      </c>
      <c r="D383" t="s">
        <v>1079</v>
      </c>
      <c r="E383" t="s">
        <v>1461</v>
      </c>
    </row>
    <row r="384" spans="2:5" ht="21" x14ac:dyDescent="0.35">
      <c r="B384" s="405">
        <v>220369</v>
      </c>
      <c r="C384" t="s">
        <v>1078</v>
      </c>
      <c r="D384" t="s">
        <v>1079</v>
      </c>
      <c r="E384" t="s">
        <v>1462</v>
      </c>
    </row>
    <row r="385" spans="2:5" ht="21" x14ac:dyDescent="0.35">
      <c r="B385" s="405">
        <v>220371</v>
      </c>
      <c r="C385" t="s">
        <v>1078</v>
      </c>
      <c r="D385" t="s">
        <v>1079</v>
      </c>
      <c r="E385" t="s">
        <v>1463</v>
      </c>
    </row>
    <row r="386" spans="2:5" ht="21" x14ac:dyDescent="0.35">
      <c r="B386" s="405">
        <v>220378</v>
      </c>
      <c r="C386" t="s">
        <v>1078</v>
      </c>
      <c r="D386" t="s">
        <v>1079</v>
      </c>
      <c r="E386" t="s">
        <v>1464</v>
      </c>
    </row>
    <row r="387" spans="2:5" ht="21" x14ac:dyDescent="0.35">
      <c r="B387" s="405">
        <v>220382</v>
      </c>
      <c r="C387" t="s">
        <v>1078</v>
      </c>
      <c r="D387" t="s">
        <v>1079</v>
      </c>
      <c r="E387" t="s">
        <v>1465</v>
      </c>
    </row>
    <row r="388" spans="2:5" ht="21" x14ac:dyDescent="0.35">
      <c r="B388" s="405">
        <v>220384</v>
      </c>
      <c r="C388" t="s">
        <v>1078</v>
      </c>
      <c r="D388" t="s">
        <v>1079</v>
      </c>
      <c r="E388" t="s">
        <v>1466</v>
      </c>
    </row>
    <row r="389" spans="2:5" ht="21" x14ac:dyDescent="0.35">
      <c r="B389" s="405">
        <v>220386</v>
      </c>
      <c r="C389" t="s">
        <v>1078</v>
      </c>
      <c r="D389" t="s">
        <v>1079</v>
      </c>
      <c r="E389" t="s">
        <v>1467</v>
      </c>
    </row>
    <row r="390" spans="2:5" ht="21" x14ac:dyDescent="0.35">
      <c r="B390" s="405">
        <v>220398</v>
      </c>
      <c r="C390" t="s">
        <v>1078</v>
      </c>
      <c r="D390" t="s">
        <v>1079</v>
      </c>
      <c r="E390" t="s">
        <v>1468</v>
      </c>
    </row>
    <row r="391" spans="2:5" ht="21" x14ac:dyDescent="0.35">
      <c r="B391" s="405">
        <v>220405</v>
      </c>
      <c r="C391" t="s">
        <v>1078</v>
      </c>
      <c r="D391" t="s">
        <v>1079</v>
      </c>
      <c r="E391" t="s">
        <v>1469</v>
      </c>
    </row>
    <row r="392" spans="2:5" ht="21" x14ac:dyDescent="0.35">
      <c r="B392" s="405">
        <v>220406</v>
      </c>
      <c r="C392" t="s">
        <v>1078</v>
      </c>
      <c r="D392" t="s">
        <v>1079</v>
      </c>
      <c r="E392" t="s">
        <v>1470</v>
      </c>
    </row>
    <row r="393" spans="2:5" ht="21" x14ac:dyDescent="0.35">
      <c r="B393" s="405">
        <v>220409</v>
      </c>
      <c r="C393" t="s">
        <v>1078</v>
      </c>
      <c r="D393" t="s">
        <v>1079</v>
      </c>
      <c r="E393" t="s">
        <v>1471</v>
      </c>
    </row>
    <row r="394" spans="2:5" ht="21" x14ac:dyDescent="0.35">
      <c r="B394" s="405">
        <v>220418</v>
      </c>
      <c r="C394" t="s">
        <v>1078</v>
      </c>
      <c r="D394" t="s">
        <v>1079</v>
      </c>
      <c r="E394" t="s">
        <v>1472</v>
      </c>
    </row>
    <row r="395" spans="2:5" ht="21" x14ac:dyDescent="0.35">
      <c r="B395" s="405">
        <v>220423</v>
      </c>
      <c r="C395" t="s">
        <v>1078</v>
      </c>
      <c r="D395" t="s">
        <v>1079</v>
      </c>
      <c r="E395" t="s">
        <v>1473</v>
      </c>
    </row>
    <row r="396" spans="2:5" ht="21" x14ac:dyDescent="0.35">
      <c r="B396" s="405">
        <v>220425</v>
      </c>
      <c r="C396" t="s">
        <v>1078</v>
      </c>
      <c r="D396" t="s">
        <v>1079</v>
      </c>
      <c r="E396" t="s">
        <v>1474</v>
      </c>
    </row>
    <row r="397" spans="2:5" ht="21" x14ac:dyDescent="0.35">
      <c r="B397" s="405">
        <v>220426</v>
      </c>
      <c r="C397" t="s">
        <v>1078</v>
      </c>
      <c r="D397" t="s">
        <v>1079</v>
      </c>
      <c r="E397" t="s">
        <v>1475</v>
      </c>
    </row>
    <row r="398" spans="2:5" ht="21" x14ac:dyDescent="0.35">
      <c r="B398" s="405">
        <v>220428</v>
      </c>
      <c r="C398" t="s">
        <v>1078</v>
      </c>
      <c r="D398" t="s">
        <v>1079</v>
      </c>
      <c r="E398" t="s">
        <v>1476</v>
      </c>
    </row>
    <row r="399" spans="2:5" ht="21" x14ac:dyDescent="0.35">
      <c r="B399" s="405">
        <v>220429</v>
      </c>
      <c r="C399" t="s">
        <v>1078</v>
      </c>
      <c r="D399" t="s">
        <v>1079</v>
      </c>
      <c r="E399" t="s">
        <v>1477</v>
      </c>
    </row>
    <row r="400" spans="2:5" ht="21" x14ac:dyDescent="0.35">
      <c r="B400" s="405">
        <v>220431</v>
      </c>
      <c r="C400" t="s">
        <v>1078</v>
      </c>
      <c r="D400" t="s">
        <v>1079</v>
      </c>
      <c r="E400" t="s">
        <v>1478</v>
      </c>
    </row>
    <row r="401" spans="2:5" ht="21" x14ac:dyDescent="0.35">
      <c r="B401" s="405">
        <v>220433</v>
      </c>
      <c r="C401" t="s">
        <v>1078</v>
      </c>
      <c r="D401" t="s">
        <v>1079</v>
      </c>
      <c r="E401" t="s">
        <v>1479</v>
      </c>
    </row>
    <row r="402" spans="2:5" ht="21" x14ac:dyDescent="0.35">
      <c r="B402" s="405">
        <v>220442</v>
      </c>
      <c r="C402" t="s">
        <v>1078</v>
      </c>
      <c r="D402" t="s">
        <v>1079</v>
      </c>
      <c r="E402" t="s">
        <v>1480</v>
      </c>
    </row>
    <row r="403" spans="2:5" ht="21" x14ac:dyDescent="0.35">
      <c r="B403" s="405">
        <v>220449</v>
      </c>
      <c r="C403" t="s">
        <v>1078</v>
      </c>
      <c r="D403" t="s">
        <v>1079</v>
      </c>
      <c r="E403" t="s">
        <v>1481</v>
      </c>
    </row>
    <row r="404" spans="2:5" ht="21" x14ac:dyDescent="0.35">
      <c r="B404" s="405">
        <v>220454</v>
      </c>
      <c r="C404" t="s">
        <v>1078</v>
      </c>
      <c r="D404" t="s">
        <v>1079</v>
      </c>
      <c r="E404" t="s">
        <v>1482</v>
      </c>
    </row>
    <row r="405" spans="2:5" ht="21" x14ac:dyDescent="0.35">
      <c r="B405" s="405">
        <v>220461</v>
      </c>
      <c r="C405" t="s">
        <v>1078</v>
      </c>
      <c r="D405" t="s">
        <v>1079</v>
      </c>
      <c r="E405" t="s">
        <v>1483</v>
      </c>
    </row>
    <row r="406" spans="2:5" ht="21" x14ac:dyDescent="0.35">
      <c r="B406" s="405">
        <v>220462</v>
      </c>
      <c r="C406" t="s">
        <v>1078</v>
      </c>
      <c r="D406" t="s">
        <v>1079</v>
      </c>
      <c r="E406" t="s">
        <v>1484</v>
      </c>
    </row>
    <row r="407" spans="2:5" ht="21" x14ac:dyDescent="0.35">
      <c r="B407" s="405">
        <v>220470</v>
      </c>
      <c r="C407" t="s">
        <v>1078</v>
      </c>
      <c r="D407" t="s">
        <v>1079</v>
      </c>
      <c r="E407" t="s">
        <v>1485</v>
      </c>
    </row>
    <row r="408" spans="2:5" ht="21" x14ac:dyDescent="0.35">
      <c r="B408" s="405">
        <v>220472</v>
      </c>
      <c r="C408" t="s">
        <v>1078</v>
      </c>
      <c r="D408" t="s">
        <v>1079</v>
      </c>
      <c r="E408" t="s">
        <v>1486</v>
      </c>
    </row>
    <row r="409" spans="2:5" ht="21" x14ac:dyDescent="0.35">
      <c r="B409" s="405">
        <v>220475</v>
      </c>
      <c r="C409" t="s">
        <v>1078</v>
      </c>
      <c r="D409" t="s">
        <v>1079</v>
      </c>
      <c r="E409" t="s">
        <v>1487</v>
      </c>
    </row>
    <row r="410" spans="2:5" ht="21" x14ac:dyDescent="0.35">
      <c r="B410" s="405">
        <v>220481</v>
      </c>
      <c r="C410" t="s">
        <v>1078</v>
      </c>
      <c r="D410" t="s">
        <v>1079</v>
      </c>
      <c r="E410" t="s">
        <v>1488</v>
      </c>
    </row>
    <row r="411" spans="2:5" ht="21" x14ac:dyDescent="0.35">
      <c r="B411" s="405">
        <v>220485</v>
      </c>
      <c r="C411" t="s">
        <v>1078</v>
      </c>
      <c r="D411" t="s">
        <v>1079</v>
      </c>
      <c r="E411" t="s">
        <v>1489</v>
      </c>
    </row>
    <row r="412" spans="2:5" ht="21" x14ac:dyDescent="0.35">
      <c r="B412" s="405">
        <v>220488</v>
      </c>
      <c r="C412" t="s">
        <v>1078</v>
      </c>
      <c r="D412" t="s">
        <v>1079</v>
      </c>
      <c r="E412" t="s">
        <v>1490</v>
      </c>
    </row>
    <row r="413" spans="2:5" ht="21" x14ac:dyDescent="0.35">
      <c r="B413" s="405">
        <v>220491</v>
      </c>
      <c r="C413" t="s">
        <v>1078</v>
      </c>
      <c r="D413" t="s">
        <v>1079</v>
      </c>
      <c r="E413" t="s">
        <v>1491</v>
      </c>
    </row>
    <row r="414" spans="2:5" ht="21" x14ac:dyDescent="0.35">
      <c r="B414" s="405">
        <v>220493</v>
      </c>
      <c r="C414" t="s">
        <v>1078</v>
      </c>
      <c r="D414" t="s">
        <v>1079</v>
      </c>
      <c r="E414" t="s">
        <v>1492</v>
      </c>
    </row>
    <row r="415" spans="2:5" ht="21" x14ac:dyDescent="0.35">
      <c r="B415" s="405">
        <v>220495</v>
      </c>
      <c r="C415" t="s">
        <v>1078</v>
      </c>
      <c r="D415" t="s">
        <v>1079</v>
      </c>
      <c r="E415" t="s">
        <v>1493</v>
      </c>
    </row>
    <row r="416" spans="2:5" ht="21" x14ac:dyDescent="0.35">
      <c r="B416" s="405">
        <v>220502</v>
      </c>
      <c r="C416" t="s">
        <v>1078</v>
      </c>
      <c r="D416" t="s">
        <v>1079</v>
      </c>
      <c r="E416" t="s">
        <v>1494</v>
      </c>
    </row>
    <row r="417" spans="2:5" ht="21" x14ac:dyDescent="0.35">
      <c r="B417" s="405">
        <v>220503</v>
      </c>
      <c r="C417" t="s">
        <v>1078</v>
      </c>
      <c r="D417" t="s">
        <v>1079</v>
      </c>
      <c r="E417" t="s">
        <v>1495</v>
      </c>
    </row>
    <row r="418" spans="2:5" ht="21" x14ac:dyDescent="0.35">
      <c r="B418" s="405">
        <v>220504</v>
      </c>
      <c r="C418" t="s">
        <v>1078</v>
      </c>
      <c r="D418" t="s">
        <v>1079</v>
      </c>
      <c r="E418" t="s">
        <v>1496</v>
      </c>
    </row>
    <row r="419" spans="2:5" ht="21" x14ac:dyDescent="0.35">
      <c r="B419" s="405">
        <v>220513</v>
      </c>
      <c r="C419" t="s">
        <v>1078</v>
      </c>
      <c r="D419" t="s">
        <v>1079</v>
      </c>
      <c r="E419" t="s">
        <v>1497</v>
      </c>
    </row>
    <row r="420" spans="2:5" ht="21" x14ac:dyDescent="0.35">
      <c r="B420" s="405">
        <v>220519</v>
      </c>
      <c r="C420" t="s">
        <v>1078</v>
      </c>
      <c r="D420" t="s">
        <v>1079</v>
      </c>
      <c r="E420" t="s">
        <v>1498</v>
      </c>
    </row>
    <row r="421" spans="2:5" ht="21" x14ac:dyDescent="0.35">
      <c r="B421" s="405">
        <v>220520</v>
      </c>
      <c r="C421" t="s">
        <v>1078</v>
      </c>
      <c r="D421" t="s">
        <v>1079</v>
      </c>
      <c r="E421" t="s">
        <v>1499</v>
      </c>
    </row>
    <row r="422" spans="2:5" ht="21" x14ac:dyDescent="0.35">
      <c r="B422" s="405">
        <v>220522</v>
      </c>
      <c r="C422" t="s">
        <v>1078</v>
      </c>
      <c r="D422" t="s">
        <v>1079</v>
      </c>
      <c r="E422" t="s">
        <v>1500</v>
      </c>
    </row>
    <row r="423" spans="2:5" ht="21" x14ac:dyDescent="0.35">
      <c r="B423" s="405">
        <v>220538</v>
      </c>
      <c r="C423" t="s">
        <v>1078</v>
      </c>
      <c r="D423" t="s">
        <v>1079</v>
      </c>
      <c r="E423" t="s">
        <v>1501</v>
      </c>
    </row>
    <row r="424" spans="2:5" ht="21" x14ac:dyDescent="0.35">
      <c r="B424" s="405">
        <v>220542</v>
      </c>
      <c r="C424" t="s">
        <v>1078</v>
      </c>
      <c r="D424" t="s">
        <v>1079</v>
      </c>
      <c r="E424" t="s">
        <v>1502</v>
      </c>
    </row>
    <row r="425" spans="2:5" ht="21" x14ac:dyDescent="0.35">
      <c r="B425" s="405">
        <v>220548</v>
      </c>
      <c r="C425" t="s">
        <v>1078</v>
      </c>
      <c r="D425" t="s">
        <v>1079</v>
      </c>
      <c r="E425" t="s">
        <v>1503</v>
      </c>
    </row>
    <row r="426" spans="2:5" ht="21" x14ac:dyDescent="0.35">
      <c r="B426" s="405">
        <v>220556</v>
      </c>
      <c r="C426" t="s">
        <v>1078</v>
      </c>
      <c r="D426" t="s">
        <v>1079</v>
      </c>
      <c r="E426" t="s">
        <v>1504</v>
      </c>
    </row>
    <row r="427" spans="2:5" ht="21" x14ac:dyDescent="0.35">
      <c r="B427" s="405">
        <v>220559</v>
      </c>
      <c r="C427" t="s">
        <v>1078</v>
      </c>
      <c r="D427" t="s">
        <v>1079</v>
      </c>
      <c r="E427" t="s">
        <v>1505</v>
      </c>
    </row>
    <row r="428" spans="2:5" ht="21" x14ac:dyDescent="0.35">
      <c r="B428" s="405">
        <v>220569</v>
      </c>
      <c r="C428" t="s">
        <v>1078</v>
      </c>
      <c r="D428" t="s">
        <v>1079</v>
      </c>
      <c r="E428" t="s">
        <v>1506</v>
      </c>
    </row>
    <row r="429" spans="2:5" ht="21" x14ac:dyDescent="0.35">
      <c r="B429" s="405">
        <v>220572</v>
      </c>
      <c r="C429" t="s">
        <v>1078</v>
      </c>
      <c r="D429" t="s">
        <v>1079</v>
      </c>
      <c r="E429" t="s">
        <v>1507</v>
      </c>
    </row>
    <row r="430" spans="2:5" ht="21" x14ac:dyDescent="0.35">
      <c r="B430" s="405">
        <v>220574</v>
      </c>
      <c r="C430" t="s">
        <v>1078</v>
      </c>
      <c r="D430" t="s">
        <v>1079</v>
      </c>
      <c r="E430" t="s">
        <v>1508</v>
      </c>
    </row>
    <row r="431" spans="2:5" ht="21" x14ac:dyDescent="0.35">
      <c r="B431" s="405">
        <v>220576</v>
      </c>
      <c r="C431" t="s">
        <v>1078</v>
      </c>
      <c r="D431" t="s">
        <v>1079</v>
      </c>
      <c r="E431" t="s">
        <v>1509</v>
      </c>
    </row>
    <row r="432" spans="2:5" ht="21" x14ac:dyDescent="0.35">
      <c r="B432" s="405">
        <v>220586</v>
      </c>
      <c r="C432" t="s">
        <v>1078</v>
      </c>
      <c r="D432" t="s">
        <v>1079</v>
      </c>
      <c r="E432" t="s">
        <v>1510</v>
      </c>
    </row>
    <row r="433" spans="2:5" ht="21" x14ac:dyDescent="0.35">
      <c r="B433" s="405">
        <v>220590</v>
      </c>
      <c r="C433" t="s">
        <v>1078</v>
      </c>
      <c r="D433" t="s">
        <v>1079</v>
      </c>
      <c r="E433" t="s">
        <v>1511</v>
      </c>
    </row>
    <row r="434" spans="2:5" ht="21" x14ac:dyDescent="0.35">
      <c r="B434" s="405">
        <v>220594</v>
      </c>
      <c r="C434" t="s">
        <v>1078</v>
      </c>
      <c r="D434" t="s">
        <v>1079</v>
      </c>
      <c r="E434" t="s">
        <v>1512</v>
      </c>
    </row>
    <row r="435" spans="2:5" ht="21" x14ac:dyDescent="0.35">
      <c r="B435" s="405">
        <v>220596</v>
      </c>
      <c r="C435" t="s">
        <v>1078</v>
      </c>
      <c r="D435" t="s">
        <v>1079</v>
      </c>
      <c r="E435" t="s">
        <v>1513</v>
      </c>
    </row>
    <row r="436" spans="2:5" ht="21" x14ac:dyDescent="0.35">
      <c r="B436" s="405">
        <v>220604</v>
      </c>
      <c r="C436" t="s">
        <v>1078</v>
      </c>
      <c r="D436" t="s">
        <v>1079</v>
      </c>
      <c r="E436" t="s">
        <v>1514</v>
      </c>
    </row>
    <row r="437" spans="2:5" ht="21" x14ac:dyDescent="0.35">
      <c r="B437" s="405">
        <v>220608</v>
      </c>
      <c r="C437" t="s">
        <v>1078</v>
      </c>
      <c r="D437" t="s">
        <v>1079</v>
      </c>
      <c r="E437" t="s">
        <v>1515</v>
      </c>
    </row>
    <row r="438" spans="2:5" ht="21" x14ac:dyDescent="0.35">
      <c r="B438" s="405">
        <v>220612</v>
      </c>
      <c r="C438" t="s">
        <v>1078</v>
      </c>
      <c r="D438" t="s">
        <v>1079</v>
      </c>
      <c r="E438" t="s">
        <v>1516</v>
      </c>
    </row>
    <row r="439" spans="2:5" ht="21" x14ac:dyDescent="0.35">
      <c r="B439" s="405">
        <v>220615</v>
      </c>
      <c r="C439" t="s">
        <v>1078</v>
      </c>
      <c r="D439" t="s">
        <v>1079</v>
      </c>
      <c r="E439" t="s">
        <v>1517</v>
      </c>
    </row>
    <row r="440" spans="2:5" ht="21" x14ac:dyDescent="0.35">
      <c r="B440" s="405">
        <v>220620</v>
      </c>
      <c r="C440" t="s">
        <v>1078</v>
      </c>
      <c r="D440" t="s">
        <v>1079</v>
      </c>
      <c r="E440" t="s">
        <v>1518</v>
      </c>
    </row>
    <row r="441" spans="2:5" ht="21" x14ac:dyDescent="0.35">
      <c r="B441" s="405">
        <v>220624</v>
      </c>
      <c r="C441" t="s">
        <v>1078</v>
      </c>
      <c r="D441" t="s">
        <v>1079</v>
      </c>
      <c r="E441" t="s">
        <v>1519</v>
      </c>
    </row>
    <row r="442" spans="2:5" ht="21" x14ac:dyDescent="0.35">
      <c r="B442" s="405">
        <v>220625</v>
      </c>
      <c r="C442" t="s">
        <v>1078</v>
      </c>
      <c r="D442" t="s">
        <v>1079</v>
      </c>
      <c r="E442" t="s">
        <v>1520</v>
      </c>
    </row>
    <row r="443" spans="2:5" ht="21" x14ac:dyDescent="0.35">
      <c r="B443" s="405">
        <v>220627</v>
      </c>
      <c r="C443" t="s">
        <v>1078</v>
      </c>
      <c r="D443" t="s">
        <v>1079</v>
      </c>
      <c r="E443" t="s">
        <v>1521</v>
      </c>
    </row>
    <row r="444" spans="2:5" ht="21" x14ac:dyDescent="0.35">
      <c r="B444" s="405">
        <v>220644</v>
      </c>
      <c r="C444" t="s">
        <v>1078</v>
      </c>
      <c r="D444" t="s">
        <v>1079</v>
      </c>
      <c r="E444" t="s">
        <v>1522</v>
      </c>
    </row>
    <row r="445" spans="2:5" ht="21" x14ac:dyDescent="0.35">
      <c r="B445" s="405">
        <v>220649</v>
      </c>
      <c r="C445" t="s">
        <v>1078</v>
      </c>
      <c r="D445" t="s">
        <v>1079</v>
      </c>
      <c r="E445" t="s">
        <v>1523</v>
      </c>
    </row>
    <row r="446" spans="2:5" ht="21" x14ac:dyDescent="0.35">
      <c r="B446" s="405">
        <v>220651</v>
      </c>
      <c r="C446" t="s">
        <v>1078</v>
      </c>
      <c r="D446" t="s">
        <v>1079</v>
      </c>
      <c r="E446" t="s">
        <v>1524</v>
      </c>
    </row>
    <row r="447" spans="2:5" ht="21" x14ac:dyDescent="0.35">
      <c r="B447" s="405">
        <v>220653</v>
      </c>
      <c r="C447" t="s">
        <v>1078</v>
      </c>
      <c r="D447" t="s">
        <v>1079</v>
      </c>
      <c r="E447" t="s">
        <v>1525</v>
      </c>
    </row>
    <row r="448" spans="2:5" ht="21" x14ac:dyDescent="0.35">
      <c r="B448" s="405">
        <v>220655</v>
      </c>
      <c r="C448" t="s">
        <v>1078</v>
      </c>
      <c r="D448" t="s">
        <v>1079</v>
      </c>
      <c r="E448" t="s">
        <v>1526</v>
      </c>
    </row>
    <row r="449" spans="2:5" ht="21" x14ac:dyDescent="0.35">
      <c r="B449" s="405">
        <v>220659</v>
      </c>
      <c r="C449" t="s">
        <v>1078</v>
      </c>
      <c r="D449" t="s">
        <v>1079</v>
      </c>
      <c r="E449" t="s">
        <v>1527</v>
      </c>
    </row>
    <row r="450" spans="2:5" ht="21" x14ac:dyDescent="0.35">
      <c r="B450" s="405">
        <v>220661</v>
      </c>
      <c r="C450" t="s">
        <v>1078</v>
      </c>
      <c r="D450" t="s">
        <v>1079</v>
      </c>
      <c r="E450" t="s">
        <v>1528</v>
      </c>
    </row>
    <row r="451" spans="2:5" ht="21" x14ac:dyDescent="0.35">
      <c r="B451" s="403">
        <v>220663</v>
      </c>
      <c r="C451" t="s">
        <v>1078</v>
      </c>
      <c r="D451" t="s">
        <v>1079</v>
      </c>
      <c r="E451" t="s">
        <v>1529</v>
      </c>
    </row>
    <row r="452" spans="2:5" ht="21" x14ac:dyDescent="0.35">
      <c r="B452" s="403">
        <v>220667</v>
      </c>
      <c r="C452" t="s">
        <v>1078</v>
      </c>
      <c r="D452" t="s">
        <v>1079</v>
      </c>
      <c r="E452" t="s">
        <v>1530</v>
      </c>
    </row>
    <row r="453" spans="2:5" ht="21" x14ac:dyDescent="0.35">
      <c r="B453" s="405">
        <v>220670</v>
      </c>
      <c r="C453" t="s">
        <v>1078</v>
      </c>
      <c r="D453" t="s">
        <v>1079</v>
      </c>
      <c r="E453" t="s">
        <v>1531</v>
      </c>
    </row>
    <row r="454" spans="2:5" ht="21" x14ac:dyDescent="0.35">
      <c r="B454" s="405">
        <v>220676</v>
      </c>
      <c r="C454" t="s">
        <v>1078</v>
      </c>
      <c r="D454" t="s">
        <v>1079</v>
      </c>
      <c r="E454" t="s">
        <v>1532</v>
      </c>
    </row>
    <row r="455" spans="2:5" ht="21" x14ac:dyDescent="0.35">
      <c r="B455" s="405">
        <v>220677</v>
      </c>
      <c r="C455" t="s">
        <v>1078</v>
      </c>
      <c r="D455" t="s">
        <v>1079</v>
      </c>
      <c r="E455" t="s">
        <v>1533</v>
      </c>
    </row>
    <row r="456" spans="2:5" ht="21" x14ac:dyDescent="0.35">
      <c r="B456" s="405">
        <v>220678</v>
      </c>
      <c r="C456" t="s">
        <v>1078</v>
      </c>
      <c r="D456" t="s">
        <v>1079</v>
      </c>
      <c r="E456" t="s">
        <v>1534</v>
      </c>
    </row>
    <row r="457" spans="2:5" ht="21" x14ac:dyDescent="0.35">
      <c r="B457" s="405">
        <v>220686</v>
      </c>
      <c r="C457" t="s">
        <v>1078</v>
      </c>
      <c r="D457" t="s">
        <v>1079</v>
      </c>
      <c r="E457" t="s">
        <v>1535</v>
      </c>
    </row>
    <row r="458" spans="2:5" ht="21" x14ac:dyDescent="0.35">
      <c r="B458" s="405">
        <v>220705</v>
      </c>
      <c r="C458" t="s">
        <v>1078</v>
      </c>
      <c r="D458" t="s">
        <v>1079</v>
      </c>
      <c r="E458" t="s">
        <v>1536</v>
      </c>
    </row>
    <row r="459" spans="2:5" ht="21" x14ac:dyDescent="0.35">
      <c r="B459" s="405">
        <v>220707</v>
      </c>
      <c r="C459" t="s">
        <v>1078</v>
      </c>
      <c r="D459" t="s">
        <v>1079</v>
      </c>
      <c r="E459" t="s">
        <v>1537</v>
      </c>
    </row>
    <row r="460" spans="2:5" ht="21" x14ac:dyDescent="0.35">
      <c r="B460" s="405">
        <v>220710</v>
      </c>
      <c r="C460" t="s">
        <v>1078</v>
      </c>
      <c r="D460" t="s">
        <v>1079</v>
      </c>
      <c r="E460" t="s">
        <v>1538</v>
      </c>
    </row>
    <row r="461" spans="2:5" ht="21" x14ac:dyDescent="0.35">
      <c r="B461" s="405">
        <v>220718</v>
      </c>
      <c r="C461" t="s">
        <v>1078</v>
      </c>
      <c r="D461" t="s">
        <v>1079</v>
      </c>
      <c r="E461" t="s">
        <v>1539</v>
      </c>
    </row>
    <row r="462" spans="2:5" ht="21" x14ac:dyDescent="0.35">
      <c r="B462" s="405">
        <v>220725</v>
      </c>
      <c r="C462" t="s">
        <v>1078</v>
      </c>
      <c r="D462" t="s">
        <v>1079</v>
      </c>
      <c r="E462" t="s">
        <v>1540</v>
      </c>
    </row>
    <row r="463" spans="2:5" ht="21" x14ac:dyDescent="0.35">
      <c r="B463" s="405">
        <v>220729</v>
      </c>
      <c r="C463" t="s">
        <v>1078</v>
      </c>
      <c r="D463" t="s">
        <v>1079</v>
      </c>
      <c r="E463" t="s">
        <v>1541</v>
      </c>
    </row>
    <row r="464" spans="2:5" ht="21" x14ac:dyDescent="0.35">
      <c r="B464" s="405">
        <v>220735</v>
      </c>
      <c r="C464" t="s">
        <v>1078</v>
      </c>
      <c r="D464" t="s">
        <v>1079</v>
      </c>
      <c r="E464" t="s">
        <v>1542</v>
      </c>
    </row>
    <row r="465" spans="2:5" ht="21" x14ac:dyDescent="0.35">
      <c r="B465" s="405">
        <v>220738</v>
      </c>
      <c r="C465" t="s">
        <v>1078</v>
      </c>
      <c r="D465" t="s">
        <v>1079</v>
      </c>
      <c r="E465" t="s">
        <v>1543</v>
      </c>
    </row>
    <row r="466" spans="2:5" ht="21" x14ac:dyDescent="0.35">
      <c r="B466" s="405">
        <v>220739</v>
      </c>
      <c r="C466" t="s">
        <v>1078</v>
      </c>
      <c r="D466" t="s">
        <v>1079</v>
      </c>
      <c r="E466" t="s">
        <v>1544</v>
      </c>
    </row>
    <row r="467" spans="2:5" ht="21" x14ac:dyDescent="0.35">
      <c r="B467" s="405">
        <v>220741</v>
      </c>
      <c r="C467" t="s">
        <v>1078</v>
      </c>
      <c r="D467" t="s">
        <v>1079</v>
      </c>
      <c r="E467" t="s">
        <v>1545</v>
      </c>
    </row>
    <row r="468" spans="2:5" ht="21" x14ac:dyDescent="0.35">
      <c r="B468" s="405">
        <v>220746</v>
      </c>
      <c r="C468" t="s">
        <v>1078</v>
      </c>
      <c r="D468" t="s">
        <v>1079</v>
      </c>
      <c r="E468" t="s">
        <v>1546</v>
      </c>
    </row>
    <row r="469" spans="2:5" ht="21" x14ac:dyDescent="0.35">
      <c r="B469" s="405">
        <v>220756</v>
      </c>
      <c r="C469" t="s">
        <v>1078</v>
      </c>
      <c r="D469" t="s">
        <v>1079</v>
      </c>
      <c r="E469" t="s">
        <v>1547</v>
      </c>
    </row>
    <row r="470" spans="2:5" ht="21" x14ac:dyDescent="0.35">
      <c r="B470" s="405">
        <v>220758</v>
      </c>
      <c r="C470" t="s">
        <v>1078</v>
      </c>
      <c r="D470" t="s">
        <v>1079</v>
      </c>
      <c r="E470" t="s">
        <v>1548</v>
      </c>
    </row>
    <row r="471" spans="2:5" ht="21" x14ac:dyDescent="0.35">
      <c r="B471" s="405">
        <v>220763</v>
      </c>
      <c r="C471" t="s">
        <v>1078</v>
      </c>
      <c r="D471" t="s">
        <v>1079</v>
      </c>
      <c r="E471" t="s">
        <v>1549</v>
      </c>
    </row>
    <row r="472" spans="2:5" ht="21" x14ac:dyDescent="0.35">
      <c r="B472" s="405">
        <v>220767</v>
      </c>
      <c r="C472" t="s">
        <v>1078</v>
      </c>
      <c r="D472" t="s">
        <v>1079</v>
      </c>
      <c r="E472" t="s">
        <v>1550</v>
      </c>
    </row>
    <row r="473" spans="2:5" ht="21" x14ac:dyDescent="0.35">
      <c r="B473" s="405">
        <v>220772</v>
      </c>
      <c r="C473" t="s">
        <v>1078</v>
      </c>
      <c r="D473" t="s">
        <v>1079</v>
      </c>
      <c r="E473" t="s">
        <v>1551</v>
      </c>
    </row>
    <row r="474" spans="2:5" ht="21" x14ac:dyDescent="0.35">
      <c r="B474" s="405">
        <v>220775</v>
      </c>
      <c r="C474" t="s">
        <v>1078</v>
      </c>
      <c r="D474" t="s">
        <v>1079</v>
      </c>
      <c r="E474" t="s">
        <v>1552</v>
      </c>
    </row>
    <row r="475" spans="2:5" ht="21" x14ac:dyDescent="0.35">
      <c r="B475" s="405">
        <v>220781</v>
      </c>
      <c r="C475" t="s">
        <v>1078</v>
      </c>
      <c r="D475" t="s">
        <v>1079</v>
      </c>
      <c r="E475" t="s">
        <v>1553</v>
      </c>
    </row>
    <row r="476" spans="2:5" ht="21" x14ac:dyDescent="0.35">
      <c r="B476" s="405">
        <v>220788</v>
      </c>
      <c r="C476" t="s">
        <v>1078</v>
      </c>
      <c r="D476" t="s">
        <v>1079</v>
      </c>
      <c r="E476" t="s">
        <v>1554</v>
      </c>
    </row>
    <row r="477" spans="2:5" ht="21" x14ac:dyDescent="0.35">
      <c r="B477" s="405">
        <v>220792</v>
      </c>
      <c r="C477" t="s">
        <v>1078</v>
      </c>
      <c r="D477" t="s">
        <v>1079</v>
      </c>
      <c r="E477" t="s">
        <v>1555</v>
      </c>
    </row>
    <row r="478" spans="2:5" ht="21" x14ac:dyDescent="0.35">
      <c r="B478" s="405">
        <v>220798</v>
      </c>
      <c r="C478" t="s">
        <v>1078</v>
      </c>
      <c r="D478" t="s">
        <v>1079</v>
      </c>
      <c r="E478" t="s">
        <v>1556</v>
      </c>
    </row>
    <row r="479" spans="2:5" ht="21" x14ac:dyDescent="0.35">
      <c r="B479" s="405">
        <v>220799</v>
      </c>
      <c r="C479" t="s">
        <v>1078</v>
      </c>
      <c r="D479" t="s">
        <v>1079</v>
      </c>
      <c r="E479" t="s">
        <v>1557</v>
      </c>
    </row>
    <row r="480" spans="2:5" ht="21" x14ac:dyDescent="0.35">
      <c r="B480" s="405">
        <v>220803</v>
      </c>
      <c r="C480" t="s">
        <v>1078</v>
      </c>
      <c r="D480" t="s">
        <v>1079</v>
      </c>
      <c r="E480" t="s">
        <v>1558</v>
      </c>
    </row>
    <row r="481" spans="2:5" ht="21" x14ac:dyDescent="0.35">
      <c r="B481" s="405">
        <v>220804</v>
      </c>
      <c r="C481" t="s">
        <v>1078</v>
      </c>
      <c r="D481" t="s">
        <v>1079</v>
      </c>
      <c r="E481" t="s">
        <v>1559</v>
      </c>
    </row>
    <row r="482" spans="2:5" ht="21" x14ac:dyDescent="0.35">
      <c r="B482" s="405">
        <v>220819</v>
      </c>
      <c r="C482" t="s">
        <v>1078</v>
      </c>
      <c r="D482" t="s">
        <v>1079</v>
      </c>
      <c r="E482" t="s">
        <v>1560</v>
      </c>
    </row>
    <row r="483" spans="2:5" ht="21" x14ac:dyDescent="0.35">
      <c r="B483" s="405">
        <v>220824</v>
      </c>
      <c r="C483" t="s">
        <v>1078</v>
      </c>
      <c r="D483" t="s">
        <v>1079</v>
      </c>
      <c r="E483" t="s">
        <v>1561</v>
      </c>
    </row>
    <row r="484" spans="2:5" ht="21" x14ac:dyDescent="0.35">
      <c r="B484" s="405">
        <v>220828</v>
      </c>
      <c r="C484" t="s">
        <v>1078</v>
      </c>
      <c r="D484" t="s">
        <v>1079</v>
      </c>
      <c r="E484" t="s">
        <v>1562</v>
      </c>
    </row>
    <row r="485" spans="2:5" ht="21" x14ac:dyDescent="0.35">
      <c r="B485" s="405">
        <v>220839</v>
      </c>
      <c r="C485" t="s">
        <v>1078</v>
      </c>
      <c r="D485" t="s">
        <v>1079</v>
      </c>
      <c r="E485" t="s">
        <v>1563</v>
      </c>
    </row>
    <row r="486" spans="2:5" ht="21" x14ac:dyDescent="0.35">
      <c r="B486" s="405">
        <v>220842</v>
      </c>
      <c r="C486" t="s">
        <v>1078</v>
      </c>
      <c r="D486" t="s">
        <v>1079</v>
      </c>
      <c r="E486" t="s">
        <v>1564</v>
      </c>
    </row>
    <row r="487" spans="2:5" ht="21" x14ac:dyDescent="0.35">
      <c r="B487" s="405">
        <v>220843</v>
      </c>
      <c r="C487" t="s">
        <v>1078</v>
      </c>
      <c r="D487" t="s">
        <v>1079</v>
      </c>
      <c r="E487" t="s">
        <v>1565</v>
      </c>
    </row>
    <row r="488" spans="2:5" ht="21" x14ac:dyDescent="0.35">
      <c r="B488" s="405">
        <v>220854</v>
      </c>
      <c r="C488" t="s">
        <v>1078</v>
      </c>
      <c r="D488" t="s">
        <v>1079</v>
      </c>
      <c r="E488" t="s">
        <v>1566</v>
      </c>
    </row>
    <row r="489" spans="2:5" ht="21" x14ac:dyDescent="0.35">
      <c r="B489" s="405">
        <v>220855</v>
      </c>
      <c r="C489" t="s">
        <v>1078</v>
      </c>
      <c r="D489" t="s">
        <v>1079</v>
      </c>
      <c r="E489" t="s">
        <v>1567</v>
      </c>
    </row>
    <row r="490" spans="2:5" ht="21" x14ac:dyDescent="0.35">
      <c r="B490" s="405">
        <v>220858</v>
      </c>
      <c r="C490" t="s">
        <v>1078</v>
      </c>
      <c r="D490" t="s">
        <v>1079</v>
      </c>
      <c r="E490" t="s">
        <v>1568</v>
      </c>
    </row>
    <row r="491" spans="2:5" ht="21" x14ac:dyDescent="0.35">
      <c r="B491" s="405">
        <v>220859</v>
      </c>
      <c r="C491" t="s">
        <v>1078</v>
      </c>
      <c r="D491" t="s">
        <v>1079</v>
      </c>
      <c r="E491" t="s">
        <v>1569</v>
      </c>
    </row>
    <row r="492" spans="2:5" ht="21" x14ac:dyDescent="0.35">
      <c r="B492" s="405">
        <v>220864</v>
      </c>
      <c r="C492" t="s">
        <v>1078</v>
      </c>
      <c r="D492" t="s">
        <v>1079</v>
      </c>
      <c r="E492" t="s">
        <v>1570</v>
      </c>
    </row>
    <row r="493" spans="2:5" ht="21" x14ac:dyDescent="0.35">
      <c r="B493" s="405">
        <v>220865</v>
      </c>
      <c r="C493" t="s">
        <v>1078</v>
      </c>
      <c r="D493" t="s">
        <v>1079</v>
      </c>
      <c r="E493" t="s">
        <v>1571</v>
      </c>
    </row>
    <row r="494" spans="2:5" ht="21" x14ac:dyDescent="0.35">
      <c r="B494" s="405">
        <v>220868</v>
      </c>
      <c r="C494" t="s">
        <v>1078</v>
      </c>
      <c r="D494" t="s">
        <v>1079</v>
      </c>
      <c r="E494" t="s">
        <v>1572</v>
      </c>
    </row>
    <row r="495" spans="2:5" ht="21" x14ac:dyDescent="0.35">
      <c r="B495" s="405">
        <v>220869</v>
      </c>
      <c r="C495" t="s">
        <v>1078</v>
      </c>
      <c r="D495" t="s">
        <v>1079</v>
      </c>
      <c r="E495" t="s">
        <v>1573</v>
      </c>
    </row>
    <row r="496" spans="2:5" ht="21" x14ac:dyDescent="0.35">
      <c r="B496" s="405">
        <v>220874</v>
      </c>
      <c r="C496" t="s">
        <v>1078</v>
      </c>
      <c r="D496" t="s">
        <v>1079</v>
      </c>
      <c r="E496" t="s">
        <v>1574</v>
      </c>
    </row>
    <row r="497" spans="2:5" ht="21" x14ac:dyDescent="0.35">
      <c r="B497" s="405">
        <v>220878</v>
      </c>
      <c r="C497" t="s">
        <v>1078</v>
      </c>
      <c r="D497" t="s">
        <v>1079</v>
      </c>
      <c r="E497" t="s">
        <v>1575</v>
      </c>
    </row>
    <row r="498" spans="2:5" ht="21" x14ac:dyDescent="0.35">
      <c r="B498" s="405">
        <v>220879</v>
      </c>
      <c r="C498" t="s">
        <v>1078</v>
      </c>
      <c r="D498" t="s">
        <v>1079</v>
      </c>
      <c r="E498" t="s">
        <v>1576</v>
      </c>
    </row>
    <row r="499" spans="2:5" ht="21" x14ac:dyDescent="0.35">
      <c r="B499" s="405">
        <v>220886</v>
      </c>
      <c r="C499" t="s">
        <v>1078</v>
      </c>
      <c r="D499" t="s">
        <v>1079</v>
      </c>
      <c r="E499" t="s">
        <v>1577</v>
      </c>
    </row>
    <row r="500" spans="2:5" ht="21" x14ac:dyDescent="0.35">
      <c r="B500" s="405">
        <v>220887</v>
      </c>
      <c r="C500" t="s">
        <v>1078</v>
      </c>
      <c r="D500" t="s">
        <v>1079</v>
      </c>
      <c r="E500" t="s">
        <v>1578</v>
      </c>
    </row>
    <row r="501" spans="2:5" ht="21" x14ac:dyDescent="0.35">
      <c r="B501" s="405">
        <v>220905</v>
      </c>
      <c r="C501" t="s">
        <v>1078</v>
      </c>
      <c r="D501" t="s">
        <v>1079</v>
      </c>
      <c r="E501" t="s">
        <v>1579</v>
      </c>
    </row>
    <row r="502" spans="2:5" ht="21" x14ac:dyDescent="0.35">
      <c r="B502" s="405">
        <v>220906</v>
      </c>
      <c r="C502" t="s">
        <v>1078</v>
      </c>
      <c r="D502" t="s">
        <v>1079</v>
      </c>
      <c r="E502" t="s">
        <v>1580</v>
      </c>
    </row>
    <row r="503" spans="2:5" ht="21" x14ac:dyDescent="0.35">
      <c r="B503" s="405">
        <v>220908</v>
      </c>
      <c r="C503" t="s">
        <v>1078</v>
      </c>
      <c r="D503" t="s">
        <v>1079</v>
      </c>
      <c r="E503" t="s">
        <v>1581</v>
      </c>
    </row>
    <row r="504" spans="2:5" ht="21" x14ac:dyDescent="0.35">
      <c r="B504" s="405">
        <v>220912</v>
      </c>
      <c r="C504" t="s">
        <v>1078</v>
      </c>
      <c r="D504" t="s">
        <v>1079</v>
      </c>
      <c r="E504" t="s">
        <v>1582</v>
      </c>
    </row>
    <row r="505" spans="2:5" ht="21" x14ac:dyDescent="0.35">
      <c r="B505" s="405">
        <v>220916</v>
      </c>
      <c r="C505" t="s">
        <v>1078</v>
      </c>
      <c r="D505" t="s">
        <v>1079</v>
      </c>
      <c r="E505" t="s">
        <v>1583</v>
      </c>
    </row>
    <row r="506" spans="2:5" ht="21" x14ac:dyDescent="0.35">
      <c r="B506" s="405">
        <v>220917</v>
      </c>
      <c r="C506" t="s">
        <v>1078</v>
      </c>
      <c r="D506" t="s">
        <v>1079</v>
      </c>
      <c r="E506" t="s">
        <v>1584</v>
      </c>
    </row>
    <row r="507" spans="2:5" ht="21" x14ac:dyDescent="0.35">
      <c r="B507" s="405">
        <v>220918</v>
      </c>
      <c r="C507" t="s">
        <v>1078</v>
      </c>
      <c r="D507" t="s">
        <v>1079</v>
      </c>
      <c r="E507" t="s">
        <v>1585</v>
      </c>
    </row>
    <row r="508" spans="2:5" ht="21" x14ac:dyDescent="0.35">
      <c r="B508" s="405">
        <v>220920</v>
      </c>
      <c r="C508" t="s">
        <v>1078</v>
      </c>
      <c r="D508" t="s">
        <v>1079</v>
      </c>
      <c r="E508" t="s">
        <v>1586</v>
      </c>
    </row>
    <row r="509" spans="2:5" ht="21" x14ac:dyDescent="0.35">
      <c r="B509" s="405">
        <v>220923</v>
      </c>
      <c r="C509" t="s">
        <v>1078</v>
      </c>
      <c r="D509" t="s">
        <v>1079</v>
      </c>
      <c r="E509" t="s">
        <v>1587</v>
      </c>
    </row>
    <row r="510" spans="2:5" ht="21" x14ac:dyDescent="0.35">
      <c r="B510" s="405">
        <v>220927</v>
      </c>
      <c r="C510" t="s">
        <v>1078</v>
      </c>
      <c r="D510" t="s">
        <v>1079</v>
      </c>
      <c r="E510" t="s">
        <v>1588</v>
      </c>
    </row>
    <row r="511" spans="2:5" ht="21" x14ac:dyDescent="0.35">
      <c r="B511" s="405">
        <v>220930</v>
      </c>
      <c r="C511" t="s">
        <v>1078</v>
      </c>
      <c r="D511" t="s">
        <v>1079</v>
      </c>
      <c r="E511" t="s">
        <v>1589</v>
      </c>
    </row>
    <row r="512" spans="2:5" ht="21" x14ac:dyDescent="0.35">
      <c r="B512" s="405">
        <v>220932</v>
      </c>
      <c r="C512" t="s">
        <v>1078</v>
      </c>
      <c r="D512" t="s">
        <v>1079</v>
      </c>
      <c r="E512" t="s">
        <v>1590</v>
      </c>
    </row>
    <row r="513" spans="2:5" ht="21" x14ac:dyDescent="0.35">
      <c r="B513" s="405">
        <v>220937</v>
      </c>
      <c r="C513" t="s">
        <v>1078</v>
      </c>
      <c r="D513" t="s">
        <v>1079</v>
      </c>
      <c r="E513" t="s">
        <v>1591</v>
      </c>
    </row>
    <row r="514" spans="2:5" ht="21" x14ac:dyDescent="0.35">
      <c r="B514" s="405">
        <v>220939</v>
      </c>
      <c r="C514" t="s">
        <v>1078</v>
      </c>
      <c r="D514" t="s">
        <v>1079</v>
      </c>
      <c r="E514" t="s">
        <v>1592</v>
      </c>
    </row>
    <row r="515" spans="2:5" ht="21" x14ac:dyDescent="0.35">
      <c r="B515" s="405">
        <v>220943</v>
      </c>
      <c r="C515" t="s">
        <v>1078</v>
      </c>
      <c r="D515" t="s">
        <v>1079</v>
      </c>
      <c r="E515" t="s">
        <v>1593</v>
      </c>
    </row>
    <row r="516" spans="2:5" ht="21" x14ac:dyDescent="0.35">
      <c r="B516" s="405">
        <v>220946</v>
      </c>
      <c r="C516" t="s">
        <v>1078</v>
      </c>
      <c r="D516" t="s">
        <v>1079</v>
      </c>
      <c r="E516" t="s">
        <v>1594</v>
      </c>
    </row>
    <row r="517" spans="2:5" ht="21" x14ac:dyDescent="0.35">
      <c r="B517" s="405">
        <v>220947</v>
      </c>
      <c r="C517" t="s">
        <v>1078</v>
      </c>
      <c r="D517" t="s">
        <v>1079</v>
      </c>
      <c r="E517" t="s">
        <v>1595</v>
      </c>
    </row>
    <row r="518" spans="2:5" ht="21" x14ac:dyDescent="0.35">
      <c r="B518" s="405">
        <v>220950</v>
      </c>
      <c r="C518" t="s">
        <v>1078</v>
      </c>
      <c r="D518" t="s">
        <v>1079</v>
      </c>
      <c r="E518" t="s">
        <v>1596</v>
      </c>
    </row>
    <row r="519" spans="2:5" ht="21" x14ac:dyDescent="0.35">
      <c r="B519" s="405">
        <v>220961</v>
      </c>
      <c r="C519" t="s">
        <v>1078</v>
      </c>
      <c r="D519" t="s">
        <v>1079</v>
      </c>
      <c r="E519" t="s">
        <v>1597</v>
      </c>
    </row>
    <row r="520" spans="2:5" ht="21" x14ac:dyDescent="0.35">
      <c r="B520" s="405">
        <v>220964</v>
      </c>
      <c r="C520" t="s">
        <v>1078</v>
      </c>
      <c r="D520" t="s">
        <v>1079</v>
      </c>
      <c r="E520" t="s">
        <v>1598</v>
      </c>
    </row>
    <row r="521" spans="2:5" ht="21" x14ac:dyDescent="0.35">
      <c r="B521" s="405">
        <v>220968</v>
      </c>
      <c r="C521" t="s">
        <v>1078</v>
      </c>
      <c r="D521" t="s">
        <v>1079</v>
      </c>
      <c r="E521" t="s">
        <v>1599</v>
      </c>
    </row>
    <row r="522" spans="2:5" ht="21" x14ac:dyDescent="0.35">
      <c r="B522" s="405">
        <v>220969</v>
      </c>
      <c r="C522" t="s">
        <v>1078</v>
      </c>
      <c r="D522" t="s">
        <v>1079</v>
      </c>
      <c r="E522" t="s">
        <v>1600</v>
      </c>
    </row>
    <row r="523" spans="2:5" ht="21" x14ac:dyDescent="0.35">
      <c r="B523" s="405">
        <v>220974</v>
      </c>
      <c r="C523" t="s">
        <v>1078</v>
      </c>
      <c r="D523" t="s">
        <v>1079</v>
      </c>
      <c r="E523" t="s">
        <v>1601</v>
      </c>
    </row>
    <row r="524" spans="2:5" ht="21" x14ac:dyDescent="0.35">
      <c r="B524" s="405">
        <v>220976</v>
      </c>
      <c r="C524" t="s">
        <v>1078</v>
      </c>
      <c r="D524" t="s">
        <v>1079</v>
      </c>
      <c r="E524" t="s">
        <v>1602</v>
      </c>
    </row>
    <row r="525" spans="2:5" ht="21" x14ac:dyDescent="0.35">
      <c r="B525" s="405">
        <v>220977</v>
      </c>
      <c r="C525" t="s">
        <v>1078</v>
      </c>
      <c r="D525" t="s">
        <v>1079</v>
      </c>
      <c r="E525" t="s">
        <v>1603</v>
      </c>
    </row>
    <row r="526" spans="2:5" ht="21" x14ac:dyDescent="0.35">
      <c r="B526" s="405">
        <v>220982</v>
      </c>
      <c r="C526" t="s">
        <v>1078</v>
      </c>
      <c r="D526" t="s">
        <v>1079</v>
      </c>
      <c r="E526" t="s">
        <v>1604</v>
      </c>
    </row>
    <row r="527" spans="2:5" ht="21" x14ac:dyDescent="0.35">
      <c r="B527" s="405">
        <v>220988</v>
      </c>
      <c r="C527" t="s">
        <v>1078</v>
      </c>
      <c r="D527" t="s">
        <v>1079</v>
      </c>
      <c r="E527" t="s">
        <v>1605</v>
      </c>
    </row>
    <row r="528" spans="2:5" ht="21" x14ac:dyDescent="0.35">
      <c r="B528" s="405">
        <v>220991</v>
      </c>
      <c r="C528" t="s">
        <v>1078</v>
      </c>
      <c r="D528" t="s">
        <v>1079</v>
      </c>
      <c r="E528" t="s">
        <v>1606</v>
      </c>
    </row>
    <row r="529" spans="2:5" ht="21" x14ac:dyDescent="0.35">
      <c r="B529" s="405">
        <v>220996</v>
      </c>
      <c r="C529" t="s">
        <v>1078</v>
      </c>
      <c r="D529" t="s">
        <v>1079</v>
      </c>
      <c r="E529" t="s">
        <v>1607</v>
      </c>
    </row>
    <row r="530" spans="2:5" ht="21" x14ac:dyDescent="0.35">
      <c r="B530" s="405">
        <v>220997</v>
      </c>
      <c r="C530" t="s">
        <v>1078</v>
      </c>
      <c r="D530" t="s">
        <v>1079</v>
      </c>
      <c r="E530" t="s">
        <v>1608</v>
      </c>
    </row>
    <row r="531" spans="2:5" ht="21" x14ac:dyDescent="0.35">
      <c r="B531" s="405">
        <v>221002</v>
      </c>
      <c r="C531" t="s">
        <v>1078</v>
      </c>
      <c r="D531" t="s">
        <v>1079</v>
      </c>
      <c r="E531" t="s">
        <v>1609</v>
      </c>
    </row>
    <row r="532" spans="2:5" ht="21" x14ac:dyDescent="0.35">
      <c r="B532" s="405">
        <v>221003</v>
      </c>
      <c r="C532" t="s">
        <v>1078</v>
      </c>
      <c r="D532" t="s">
        <v>1079</v>
      </c>
      <c r="E532" t="s">
        <v>1610</v>
      </c>
    </row>
    <row r="533" spans="2:5" ht="21" x14ac:dyDescent="0.35">
      <c r="B533" s="405">
        <v>221013</v>
      </c>
      <c r="C533" t="s">
        <v>1078</v>
      </c>
      <c r="D533" t="s">
        <v>1079</v>
      </c>
      <c r="E533" t="s">
        <v>1611</v>
      </c>
    </row>
    <row r="534" spans="2:5" ht="21" x14ac:dyDescent="0.35">
      <c r="B534" s="405">
        <v>221016</v>
      </c>
      <c r="C534" t="s">
        <v>1078</v>
      </c>
      <c r="D534" t="s">
        <v>1079</v>
      </c>
      <c r="E534" t="s">
        <v>1612</v>
      </c>
    </row>
    <row r="535" spans="2:5" ht="21" x14ac:dyDescent="0.35">
      <c r="B535" s="405">
        <v>221024</v>
      </c>
      <c r="C535" t="s">
        <v>1078</v>
      </c>
      <c r="D535" t="s">
        <v>1079</v>
      </c>
      <c r="E535" t="s">
        <v>1613</v>
      </c>
    </row>
    <row r="536" spans="2:5" ht="21" x14ac:dyDescent="0.35">
      <c r="B536" s="405">
        <v>221026</v>
      </c>
      <c r="C536" t="s">
        <v>1078</v>
      </c>
      <c r="D536" t="s">
        <v>1079</v>
      </c>
      <c r="E536" t="s">
        <v>1614</v>
      </c>
    </row>
    <row r="537" spans="2:5" ht="21" x14ac:dyDescent="0.35">
      <c r="B537" s="405">
        <v>221031</v>
      </c>
      <c r="C537" t="s">
        <v>1078</v>
      </c>
      <c r="D537" t="s">
        <v>1079</v>
      </c>
      <c r="E537" t="s">
        <v>1615</v>
      </c>
    </row>
    <row r="538" spans="2:5" ht="21" x14ac:dyDescent="0.35">
      <c r="B538" s="405">
        <v>221032</v>
      </c>
      <c r="C538" t="s">
        <v>1078</v>
      </c>
      <c r="D538" t="s">
        <v>1079</v>
      </c>
      <c r="E538" t="s">
        <v>1616</v>
      </c>
    </row>
    <row r="539" spans="2:5" ht="21" x14ac:dyDescent="0.35">
      <c r="B539" s="405">
        <v>221033</v>
      </c>
      <c r="C539" t="s">
        <v>1078</v>
      </c>
      <c r="D539" t="s">
        <v>1079</v>
      </c>
      <c r="E539" t="s">
        <v>1617</v>
      </c>
    </row>
    <row r="540" spans="2:5" ht="21" x14ac:dyDescent="0.35">
      <c r="B540" s="405">
        <v>221034</v>
      </c>
      <c r="C540" t="s">
        <v>1078</v>
      </c>
      <c r="D540" t="s">
        <v>1079</v>
      </c>
      <c r="E540" t="s">
        <v>1618</v>
      </c>
    </row>
    <row r="541" spans="2:5" ht="21" x14ac:dyDescent="0.35">
      <c r="B541" s="405">
        <v>221035</v>
      </c>
      <c r="C541" t="s">
        <v>1078</v>
      </c>
      <c r="D541" t="s">
        <v>1079</v>
      </c>
      <c r="E541" t="s">
        <v>1619</v>
      </c>
    </row>
    <row r="542" spans="2:5" ht="21" x14ac:dyDescent="0.35">
      <c r="B542" s="405">
        <v>221042</v>
      </c>
      <c r="C542" t="s">
        <v>1078</v>
      </c>
      <c r="D542" t="s">
        <v>1079</v>
      </c>
      <c r="E542" t="s">
        <v>1620</v>
      </c>
    </row>
    <row r="543" spans="2:5" ht="21" x14ac:dyDescent="0.35">
      <c r="B543" s="405">
        <v>221043</v>
      </c>
      <c r="C543" t="s">
        <v>1078</v>
      </c>
      <c r="D543" t="s">
        <v>1079</v>
      </c>
      <c r="E543" t="s">
        <v>1621</v>
      </c>
    </row>
    <row r="544" spans="2:5" ht="21" x14ac:dyDescent="0.35">
      <c r="B544" s="405">
        <v>221044</v>
      </c>
      <c r="C544" t="s">
        <v>1078</v>
      </c>
      <c r="D544" t="s">
        <v>1079</v>
      </c>
      <c r="E544" t="s">
        <v>1622</v>
      </c>
    </row>
    <row r="545" spans="2:5" ht="21" x14ac:dyDescent="0.35">
      <c r="B545" s="405">
        <v>221049</v>
      </c>
      <c r="C545" t="s">
        <v>1078</v>
      </c>
      <c r="D545" t="s">
        <v>1079</v>
      </c>
      <c r="E545" t="s">
        <v>1623</v>
      </c>
    </row>
    <row r="546" spans="2:5" ht="21" x14ac:dyDescent="0.35">
      <c r="B546" s="405">
        <v>221050</v>
      </c>
      <c r="C546" t="s">
        <v>1078</v>
      </c>
      <c r="D546" t="s">
        <v>1079</v>
      </c>
      <c r="E546" t="s">
        <v>1624</v>
      </c>
    </row>
    <row r="547" spans="2:5" ht="21" x14ac:dyDescent="0.35">
      <c r="B547" s="405">
        <v>221055</v>
      </c>
      <c r="C547" t="s">
        <v>1078</v>
      </c>
      <c r="D547" t="s">
        <v>1079</v>
      </c>
      <c r="E547" t="s">
        <v>1625</v>
      </c>
    </row>
    <row r="548" spans="2:5" ht="21" x14ac:dyDescent="0.35">
      <c r="B548" s="405">
        <v>221057</v>
      </c>
      <c r="C548" t="s">
        <v>1078</v>
      </c>
      <c r="D548" t="s">
        <v>1079</v>
      </c>
      <c r="E548" t="s">
        <v>1626</v>
      </c>
    </row>
    <row r="549" spans="2:5" ht="21" x14ac:dyDescent="0.35">
      <c r="B549" s="405">
        <v>221065</v>
      </c>
      <c r="C549" t="s">
        <v>1078</v>
      </c>
      <c r="D549" t="s">
        <v>1079</v>
      </c>
      <c r="E549" t="s">
        <v>1627</v>
      </c>
    </row>
    <row r="550" spans="2:5" ht="21" x14ac:dyDescent="0.35">
      <c r="B550" s="405">
        <v>221070</v>
      </c>
      <c r="C550" t="s">
        <v>1078</v>
      </c>
      <c r="D550" t="s">
        <v>1079</v>
      </c>
      <c r="E550" t="s">
        <v>1628</v>
      </c>
    </row>
    <row r="551" spans="2:5" ht="21" x14ac:dyDescent="0.35">
      <c r="B551" s="405">
        <v>221079</v>
      </c>
      <c r="C551" t="s">
        <v>1078</v>
      </c>
      <c r="D551" t="s">
        <v>1079</v>
      </c>
      <c r="E551" t="s">
        <v>1629</v>
      </c>
    </row>
    <row r="552" spans="2:5" ht="21" x14ac:dyDescent="0.35">
      <c r="B552" s="405">
        <v>221084</v>
      </c>
      <c r="C552" t="s">
        <v>1078</v>
      </c>
      <c r="D552" t="s">
        <v>1079</v>
      </c>
      <c r="E552" t="s">
        <v>1630</v>
      </c>
    </row>
    <row r="553" spans="2:5" ht="21" x14ac:dyDescent="0.35">
      <c r="B553" s="405">
        <v>221085</v>
      </c>
      <c r="C553" t="s">
        <v>1078</v>
      </c>
      <c r="D553" t="s">
        <v>1079</v>
      </c>
      <c r="E553" t="s">
        <v>1631</v>
      </c>
    </row>
    <row r="554" spans="2:5" ht="21" x14ac:dyDescent="0.35">
      <c r="B554" s="405">
        <v>221091</v>
      </c>
      <c r="C554" t="s">
        <v>1078</v>
      </c>
      <c r="D554" t="s">
        <v>1079</v>
      </c>
      <c r="E554" t="s">
        <v>1632</v>
      </c>
    </row>
    <row r="555" spans="2:5" ht="21" x14ac:dyDescent="0.35">
      <c r="B555" s="405">
        <v>221102</v>
      </c>
      <c r="C555" t="s">
        <v>1078</v>
      </c>
      <c r="D555" t="s">
        <v>1079</v>
      </c>
      <c r="E555" t="s">
        <v>1633</v>
      </c>
    </row>
    <row r="556" spans="2:5" ht="21" x14ac:dyDescent="0.35">
      <c r="B556" s="405">
        <v>221114</v>
      </c>
      <c r="C556" t="s">
        <v>1078</v>
      </c>
      <c r="D556" t="s">
        <v>1079</v>
      </c>
      <c r="E556" t="s">
        <v>1634</v>
      </c>
    </row>
    <row r="557" spans="2:5" ht="21" x14ac:dyDescent="0.35">
      <c r="B557" s="405">
        <v>221117</v>
      </c>
      <c r="C557" t="s">
        <v>1078</v>
      </c>
      <c r="D557" t="s">
        <v>1079</v>
      </c>
      <c r="E557" t="s">
        <v>1635</v>
      </c>
    </row>
    <row r="558" spans="2:5" ht="21" x14ac:dyDescent="0.35">
      <c r="B558" s="405">
        <v>221120</v>
      </c>
      <c r="C558" t="s">
        <v>1078</v>
      </c>
      <c r="D558" t="s">
        <v>1079</v>
      </c>
      <c r="E558" t="s">
        <v>1636</v>
      </c>
    </row>
    <row r="559" spans="2:5" ht="21" x14ac:dyDescent="0.35">
      <c r="B559" s="405">
        <v>221124</v>
      </c>
      <c r="C559" t="s">
        <v>1078</v>
      </c>
      <c r="D559" t="s">
        <v>1079</v>
      </c>
      <c r="E559" t="s">
        <v>1637</v>
      </c>
    </row>
    <row r="560" spans="2:5" ht="21" x14ac:dyDescent="0.35">
      <c r="B560" s="405">
        <v>221128</v>
      </c>
      <c r="C560" t="s">
        <v>1078</v>
      </c>
      <c r="D560" t="s">
        <v>1079</v>
      </c>
      <c r="E560" t="s">
        <v>1638</v>
      </c>
    </row>
    <row r="561" spans="2:5" ht="21" x14ac:dyDescent="0.35">
      <c r="B561" s="405">
        <v>221130</v>
      </c>
      <c r="C561" t="s">
        <v>1078</v>
      </c>
      <c r="D561" t="s">
        <v>1079</v>
      </c>
      <c r="E561" t="s">
        <v>1639</v>
      </c>
    </row>
    <row r="562" spans="2:5" ht="21" x14ac:dyDescent="0.35">
      <c r="B562" s="405">
        <v>221135</v>
      </c>
      <c r="C562" t="s">
        <v>1078</v>
      </c>
      <c r="D562" t="s">
        <v>1079</v>
      </c>
      <c r="E562" t="s">
        <v>1640</v>
      </c>
    </row>
    <row r="563" spans="2:5" ht="21" x14ac:dyDescent="0.35">
      <c r="B563" s="405">
        <v>221136</v>
      </c>
      <c r="C563" t="s">
        <v>1078</v>
      </c>
      <c r="D563" t="s">
        <v>1079</v>
      </c>
      <c r="E563" t="s">
        <v>1641</v>
      </c>
    </row>
    <row r="564" spans="2:5" ht="21" x14ac:dyDescent="0.35">
      <c r="B564" s="405">
        <v>221141</v>
      </c>
      <c r="C564" t="s">
        <v>1078</v>
      </c>
      <c r="D564" t="s">
        <v>1079</v>
      </c>
      <c r="E564" t="s">
        <v>1642</v>
      </c>
    </row>
    <row r="565" spans="2:5" ht="21" x14ac:dyDescent="0.35">
      <c r="B565" s="405">
        <v>221144</v>
      </c>
      <c r="C565" t="s">
        <v>1078</v>
      </c>
      <c r="D565" t="s">
        <v>1079</v>
      </c>
      <c r="E565" t="s">
        <v>1643</v>
      </c>
    </row>
    <row r="566" spans="2:5" ht="21" x14ac:dyDescent="0.35">
      <c r="B566" s="405">
        <v>221147</v>
      </c>
      <c r="C566" t="s">
        <v>1078</v>
      </c>
      <c r="D566" t="s">
        <v>1079</v>
      </c>
      <c r="E566" t="s">
        <v>1644</v>
      </c>
    </row>
    <row r="567" spans="2:5" ht="21" x14ac:dyDescent="0.35">
      <c r="B567" s="405">
        <v>221149</v>
      </c>
      <c r="C567" t="s">
        <v>1078</v>
      </c>
      <c r="D567" t="s">
        <v>1079</v>
      </c>
      <c r="E567" t="s">
        <v>1645</v>
      </c>
    </row>
    <row r="568" spans="2:5" ht="21" x14ac:dyDescent="0.35">
      <c r="B568" s="405">
        <v>221150</v>
      </c>
      <c r="C568" t="s">
        <v>1078</v>
      </c>
      <c r="D568" t="s">
        <v>1079</v>
      </c>
      <c r="E568" t="s">
        <v>1646</v>
      </c>
    </row>
    <row r="569" spans="2:5" ht="21" x14ac:dyDescent="0.35">
      <c r="B569" s="405">
        <v>221151</v>
      </c>
      <c r="C569" t="s">
        <v>1078</v>
      </c>
      <c r="D569" t="s">
        <v>1079</v>
      </c>
      <c r="E569" t="s">
        <v>1647</v>
      </c>
    </row>
    <row r="570" spans="2:5" ht="21" x14ac:dyDescent="0.35">
      <c r="B570" s="405">
        <v>221170</v>
      </c>
      <c r="C570" t="s">
        <v>1078</v>
      </c>
      <c r="D570" t="s">
        <v>1079</v>
      </c>
      <c r="E570" t="s">
        <v>1648</v>
      </c>
    </row>
    <row r="571" spans="2:5" ht="21" x14ac:dyDescent="0.35">
      <c r="B571" s="405">
        <v>221172</v>
      </c>
      <c r="C571" t="s">
        <v>1078</v>
      </c>
      <c r="D571" t="s">
        <v>1079</v>
      </c>
      <c r="E571" t="s">
        <v>1649</v>
      </c>
    </row>
    <row r="572" spans="2:5" ht="21" x14ac:dyDescent="0.35">
      <c r="B572" s="405">
        <v>221178</v>
      </c>
      <c r="C572" t="s">
        <v>1078</v>
      </c>
      <c r="D572" t="s">
        <v>1079</v>
      </c>
      <c r="E572" t="s">
        <v>1650</v>
      </c>
    </row>
    <row r="573" spans="2:5" ht="21" x14ac:dyDescent="0.35">
      <c r="B573" s="405">
        <v>221179</v>
      </c>
      <c r="C573" t="s">
        <v>1078</v>
      </c>
      <c r="D573" t="s">
        <v>1079</v>
      </c>
      <c r="E573" t="s">
        <v>1651</v>
      </c>
    </row>
    <row r="574" spans="2:5" ht="21" x14ac:dyDescent="0.35">
      <c r="B574" s="405">
        <v>221181</v>
      </c>
      <c r="C574" t="s">
        <v>1078</v>
      </c>
      <c r="D574" t="s">
        <v>1079</v>
      </c>
      <c r="E574" t="s">
        <v>1652</v>
      </c>
    </row>
    <row r="575" spans="2:5" ht="21" x14ac:dyDescent="0.35">
      <c r="B575" s="405">
        <v>221188</v>
      </c>
      <c r="C575" t="s">
        <v>1078</v>
      </c>
      <c r="D575" t="s">
        <v>1079</v>
      </c>
      <c r="E575" t="s">
        <v>1653</v>
      </c>
    </row>
    <row r="576" spans="2:5" ht="21" x14ac:dyDescent="0.35">
      <c r="B576" s="405">
        <v>221190</v>
      </c>
      <c r="C576" t="s">
        <v>1078</v>
      </c>
      <c r="D576" t="s">
        <v>1079</v>
      </c>
      <c r="E576" t="s">
        <v>1654</v>
      </c>
    </row>
    <row r="577" spans="2:5" ht="21" x14ac:dyDescent="0.35">
      <c r="B577" s="405">
        <v>221193</v>
      </c>
      <c r="C577" t="s">
        <v>1078</v>
      </c>
      <c r="D577" t="s">
        <v>1079</v>
      </c>
      <c r="E577" t="s">
        <v>1655</v>
      </c>
    </row>
    <row r="578" spans="2:5" ht="21" x14ac:dyDescent="0.35">
      <c r="B578" s="405">
        <v>221194</v>
      </c>
      <c r="C578" t="s">
        <v>1078</v>
      </c>
      <c r="D578" t="s">
        <v>1079</v>
      </c>
      <c r="E578" t="s">
        <v>1656</v>
      </c>
    </row>
    <row r="579" spans="2:5" ht="21" x14ac:dyDescent="0.35">
      <c r="B579" s="405">
        <v>221200</v>
      </c>
      <c r="C579" t="s">
        <v>1078</v>
      </c>
      <c r="D579" t="s">
        <v>1079</v>
      </c>
      <c r="E579" t="s">
        <v>1657</v>
      </c>
    </row>
    <row r="580" spans="2:5" ht="21" x14ac:dyDescent="0.35">
      <c r="B580" s="405">
        <v>221204</v>
      </c>
      <c r="C580" t="s">
        <v>1078</v>
      </c>
      <c r="D580" t="s">
        <v>1079</v>
      </c>
      <c r="E580" t="s">
        <v>1658</v>
      </c>
    </row>
    <row r="581" spans="2:5" ht="21" x14ac:dyDescent="0.35">
      <c r="B581" s="405">
        <v>221205</v>
      </c>
      <c r="C581" t="s">
        <v>1078</v>
      </c>
      <c r="D581" t="s">
        <v>1079</v>
      </c>
      <c r="E581" t="s">
        <v>1659</v>
      </c>
    </row>
    <row r="582" spans="2:5" ht="21" x14ac:dyDescent="0.35">
      <c r="B582" s="405">
        <v>221207</v>
      </c>
      <c r="C582" t="s">
        <v>1078</v>
      </c>
      <c r="D582" t="s">
        <v>1079</v>
      </c>
      <c r="E582" t="s">
        <v>1660</v>
      </c>
    </row>
    <row r="583" spans="2:5" ht="21" x14ac:dyDescent="0.35">
      <c r="B583" s="405">
        <v>221209</v>
      </c>
      <c r="C583" t="s">
        <v>1078</v>
      </c>
      <c r="D583" t="s">
        <v>1079</v>
      </c>
      <c r="E583" t="s">
        <v>1661</v>
      </c>
    </row>
    <row r="584" spans="2:5" ht="21" x14ac:dyDescent="0.35">
      <c r="B584" s="405">
        <v>221216</v>
      </c>
      <c r="C584" t="s">
        <v>1078</v>
      </c>
      <c r="D584" t="s">
        <v>1079</v>
      </c>
      <c r="E584" t="s">
        <v>1662</v>
      </c>
    </row>
    <row r="585" spans="2:5" ht="21" x14ac:dyDescent="0.35">
      <c r="B585" s="405">
        <v>221221</v>
      </c>
      <c r="C585" t="s">
        <v>1078</v>
      </c>
      <c r="D585" t="s">
        <v>1079</v>
      </c>
      <c r="E585" t="s">
        <v>1663</v>
      </c>
    </row>
    <row r="586" spans="2:5" ht="21" x14ac:dyDescent="0.35">
      <c r="B586" s="405">
        <v>221223</v>
      </c>
      <c r="C586" t="s">
        <v>1078</v>
      </c>
      <c r="D586" t="s">
        <v>1079</v>
      </c>
      <c r="E586" t="s">
        <v>1664</v>
      </c>
    </row>
    <row r="587" spans="2:5" ht="21" x14ac:dyDescent="0.35">
      <c r="B587" s="405">
        <v>221228</v>
      </c>
      <c r="C587" t="s">
        <v>1078</v>
      </c>
      <c r="D587" t="s">
        <v>1079</v>
      </c>
      <c r="E587" t="s">
        <v>1665</v>
      </c>
    </row>
    <row r="588" spans="2:5" ht="21" x14ac:dyDescent="0.35">
      <c r="B588" s="405">
        <v>221231</v>
      </c>
      <c r="C588" t="s">
        <v>1078</v>
      </c>
      <c r="D588" t="s">
        <v>1079</v>
      </c>
      <c r="E588" t="s">
        <v>1666</v>
      </c>
    </row>
    <row r="589" spans="2:5" ht="21" x14ac:dyDescent="0.35">
      <c r="B589" s="405">
        <v>15103274</v>
      </c>
      <c r="C589" t="s">
        <v>1078</v>
      </c>
      <c r="D589" t="s">
        <v>1079</v>
      </c>
      <c r="E589" t="s">
        <v>1667</v>
      </c>
    </row>
    <row r="590" spans="2:5" ht="21" x14ac:dyDescent="0.25">
      <c r="B590" s="406">
        <v>17917754</v>
      </c>
      <c r="C590" t="s">
        <v>1078</v>
      </c>
      <c r="D590" t="s">
        <v>1079</v>
      </c>
      <c r="E590" t="s">
        <v>1668</v>
      </c>
    </row>
    <row r="591" spans="2:5" ht="21" x14ac:dyDescent="0.25">
      <c r="B591" s="399">
        <v>21105021</v>
      </c>
      <c r="C591" t="s">
        <v>1078</v>
      </c>
      <c r="D591" t="s">
        <v>1079</v>
      </c>
      <c r="E591" t="s">
        <v>1669</v>
      </c>
    </row>
    <row r="592" spans="2:5" ht="21" x14ac:dyDescent="0.25">
      <c r="B592" s="401">
        <v>21105093</v>
      </c>
      <c r="C592" t="s">
        <v>1078</v>
      </c>
      <c r="D592" t="s">
        <v>1079</v>
      </c>
      <c r="E592" t="s">
        <v>1670</v>
      </c>
    </row>
    <row r="593" spans="2:5" ht="21" x14ac:dyDescent="0.25">
      <c r="B593" s="401">
        <v>21116007</v>
      </c>
      <c r="C593" t="s">
        <v>1078</v>
      </c>
      <c r="D593" t="s">
        <v>1079</v>
      </c>
      <c r="E593" t="s">
        <v>1671</v>
      </c>
    </row>
    <row r="594" spans="2:5" ht="21" x14ac:dyDescent="0.25">
      <c r="B594" s="407">
        <v>22101051</v>
      </c>
      <c r="C594" t="s">
        <v>1078</v>
      </c>
      <c r="D594" t="s">
        <v>1079</v>
      </c>
      <c r="E594" t="s">
        <v>1672</v>
      </c>
    </row>
    <row r="595" spans="2:5" ht="21" x14ac:dyDescent="0.25">
      <c r="B595" s="401">
        <v>22103268</v>
      </c>
      <c r="C595" t="s">
        <v>1078</v>
      </c>
      <c r="D595" t="s">
        <v>1079</v>
      </c>
      <c r="E595" t="s">
        <v>1673</v>
      </c>
    </row>
    <row r="596" spans="2:5" ht="21" x14ac:dyDescent="0.25">
      <c r="B596" s="408">
        <v>22103277</v>
      </c>
      <c r="C596" t="s">
        <v>1078</v>
      </c>
      <c r="D596" t="s">
        <v>1079</v>
      </c>
      <c r="E596" t="s">
        <v>1674</v>
      </c>
    </row>
    <row r="597" spans="2:5" ht="21" x14ac:dyDescent="0.25">
      <c r="B597" s="408">
        <v>22105068</v>
      </c>
      <c r="C597" t="s">
        <v>1078</v>
      </c>
      <c r="D597" t="s">
        <v>1079</v>
      </c>
      <c r="E597" t="s">
        <v>1675</v>
      </c>
    </row>
    <row r="598" spans="2:5" ht="21" x14ac:dyDescent="0.25">
      <c r="B598" s="401">
        <v>22105078</v>
      </c>
      <c r="C598" t="s">
        <v>1078</v>
      </c>
      <c r="D598" t="s">
        <v>1079</v>
      </c>
      <c r="E598" t="s">
        <v>1676</v>
      </c>
    </row>
    <row r="599" spans="2:5" ht="21" x14ac:dyDescent="0.25">
      <c r="B599" s="401">
        <v>22105274</v>
      </c>
      <c r="C599" t="s">
        <v>1078</v>
      </c>
      <c r="D599" t="s">
        <v>1079</v>
      </c>
      <c r="E599" t="s">
        <v>1677</v>
      </c>
    </row>
    <row r="600" spans="2:5" ht="21" x14ac:dyDescent="0.25">
      <c r="B600" s="399">
        <v>22114026</v>
      </c>
      <c r="C600" t="s">
        <v>1078</v>
      </c>
      <c r="D600" t="s">
        <v>1079</v>
      </c>
      <c r="E600" t="s">
        <v>1678</v>
      </c>
    </row>
    <row r="601" spans="2:5" ht="21" x14ac:dyDescent="0.25">
      <c r="B601" s="399">
        <v>22114030</v>
      </c>
      <c r="C601" t="s">
        <v>1078</v>
      </c>
      <c r="D601" t="s">
        <v>1079</v>
      </c>
      <c r="E601" t="s">
        <v>1679</v>
      </c>
    </row>
    <row r="602" spans="2:5" ht="21" x14ac:dyDescent="0.25">
      <c r="B602" s="407">
        <v>231000610</v>
      </c>
      <c r="C602" t="s">
        <v>1078</v>
      </c>
      <c r="D602" t="s">
        <v>1079</v>
      </c>
      <c r="E602" t="s">
        <v>1680</v>
      </c>
    </row>
    <row r="603" spans="2:5" ht="21" x14ac:dyDescent="0.25">
      <c r="B603" s="407">
        <v>231000611</v>
      </c>
      <c r="C603" t="s">
        <v>1078</v>
      </c>
      <c r="D603" t="s">
        <v>1079</v>
      </c>
      <c r="E603" t="s">
        <v>1681</v>
      </c>
    </row>
    <row r="604" spans="2:5" ht="21" x14ac:dyDescent="0.35">
      <c r="B604" s="400">
        <v>231000617</v>
      </c>
      <c r="C604" t="s">
        <v>1078</v>
      </c>
      <c r="D604" t="s">
        <v>1079</v>
      </c>
      <c r="E604" t="s">
        <v>1682</v>
      </c>
    </row>
    <row r="605" spans="2:5" ht="21" x14ac:dyDescent="0.25">
      <c r="B605" s="407">
        <v>231010601</v>
      </c>
      <c r="C605" t="s">
        <v>1078</v>
      </c>
      <c r="D605" t="s">
        <v>1079</v>
      </c>
      <c r="E605" t="s">
        <v>1683</v>
      </c>
    </row>
    <row r="606" spans="2:5" ht="21" x14ac:dyDescent="0.25">
      <c r="B606" s="407">
        <v>231010602</v>
      </c>
      <c r="C606" t="s">
        <v>1078</v>
      </c>
      <c r="D606" t="s">
        <v>1079</v>
      </c>
      <c r="E606" t="s">
        <v>1684</v>
      </c>
    </row>
    <row r="607" spans="2:5" ht="21" x14ac:dyDescent="0.25">
      <c r="B607" s="407">
        <v>231010603</v>
      </c>
      <c r="C607" t="s">
        <v>1078</v>
      </c>
      <c r="D607" t="s">
        <v>1079</v>
      </c>
      <c r="E607" t="s">
        <v>1685</v>
      </c>
    </row>
    <row r="608" spans="2:5" ht="21" x14ac:dyDescent="0.35">
      <c r="B608" s="400">
        <v>231010605</v>
      </c>
      <c r="C608" t="s">
        <v>1078</v>
      </c>
      <c r="D608" t="s">
        <v>1079</v>
      </c>
      <c r="E608" t="s">
        <v>1686</v>
      </c>
    </row>
    <row r="609" spans="2:5" ht="21" x14ac:dyDescent="0.25">
      <c r="B609" s="407">
        <v>231010608</v>
      </c>
      <c r="C609" t="s">
        <v>1078</v>
      </c>
      <c r="D609" t="s">
        <v>1079</v>
      </c>
      <c r="E609" t="s">
        <v>1687</v>
      </c>
    </row>
    <row r="610" spans="2:5" ht="21" x14ac:dyDescent="0.25">
      <c r="B610" s="407">
        <v>231010609</v>
      </c>
      <c r="C610" t="s">
        <v>1078</v>
      </c>
      <c r="D610" t="s">
        <v>1079</v>
      </c>
      <c r="E610" t="s">
        <v>1688</v>
      </c>
    </row>
    <row r="611" spans="2:5" ht="21" x14ac:dyDescent="0.25">
      <c r="B611" s="407">
        <v>231010610</v>
      </c>
      <c r="C611" t="s">
        <v>1078</v>
      </c>
      <c r="D611" t="s">
        <v>1079</v>
      </c>
      <c r="E611" t="s">
        <v>1689</v>
      </c>
    </row>
    <row r="612" spans="2:5" ht="21" x14ac:dyDescent="0.25">
      <c r="B612" s="407">
        <v>231010616</v>
      </c>
      <c r="C612" t="s">
        <v>1078</v>
      </c>
      <c r="D612" t="s">
        <v>1079</v>
      </c>
      <c r="E612" t="s">
        <v>1690</v>
      </c>
    </row>
    <row r="613" spans="2:5" ht="21" x14ac:dyDescent="0.25">
      <c r="B613" s="407">
        <v>231010619</v>
      </c>
      <c r="C613" t="s">
        <v>1078</v>
      </c>
      <c r="D613" t="s">
        <v>1079</v>
      </c>
      <c r="E613" t="s">
        <v>1691</v>
      </c>
    </row>
    <row r="614" spans="2:5" ht="21" x14ac:dyDescent="0.25">
      <c r="B614" s="407">
        <v>231020602</v>
      </c>
      <c r="C614" t="s">
        <v>1078</v>
      </c>
      <c r="D614" t="s">
        <v>1079</v>
      </c>
      <c r="E614" t="s">
        <v>1692</v>
      </c>
    </row>
    <row r="615" spans="2:5" ht="21" x14ac:dyDescent="0.35">
      <c r="B615" s="400">
        <v>231020603</v>
      </c>
      <c r="C615" t="s">
        <v>1078</v>
      </c>
      <c r="D615" t="s">
        <v>1079</v>
      </c>
      <c r="E615" t="s">
        <v>1693</v>
      </c>
    </row>
    <row r="616" spans="2:5" ht="21" x14ac:dyDescent="0.35">
      <c r="B616" s="400">
        <v>231020604</v>
      </c>
      <c r="C616" t="s">
        <v>1078</v>
      </c>
      <c r="D616" t="s">
        <v>1079</v>
      </c>
      <c r="E616" t="s">
        <v>1694</v>
      </c>
    </row>
    <row r="617" spans="2:5" ht="21" x14ac:dyDescent="0.25">
      <c r="B617" s="407">
        <v>231020606</v>
      </c>
      <c r="C617" t="s">
        <v>1078</v>
      </c>
      <c r="D617" t="s">
        <v>1079</v>
      </c>
      <c r="E617" t="s">
        <v>1695</v>
      </c>
    </row>
    <row r="618" spans="2:5" ht="21" x14ac:dyDescent="0.25">
      <c r="B618" s="407">
        <v>231020610</v>
      </c>
      <c r="C618" t="s">
        <v>1078</v>
      </c>
      <c r="D618" t="s">
        <v>1079</v>
      </c>
      <c r="E618" t="s">
        <v>1696</v>
      </c>
    </row>
    <row r="619" spans="2:5" ht="21" x14ac:dyDescent="0.25">
      <c r="B619" s="407">
        <v>231030601</v>
      </c>
      <c r="C619" t="s">
        <v>1078</v>
      </c>
      <c r="D619" t="s">
        <v>1079</v>
      </c>
      <c r="E619" t="s">
        <v>1697</v>
      </c>
    </row>
    <row r="620" spans="2:5" ht="21" x14ac:dyDescent="0.25">
      <c r="B620" s="407">
        <v>231030602</v>
      </c>
      <c r="C620" t="s">
        <v>1078</v>
      </c>
      <c r="D620" t="s">
        <v>1079</v>
      </c>
      <c r="E620" t="s">
        <v>1698</v>
      </c>
    </row>
    <row r="621" spans="2:5" ht="21" x14ac:dyDescent="0.25">
      <c r="B621" s="407">
        <v>231030603</v>
      </c>
      <c r="C621" t="s">
        <v>1078</v>
      </c>
      <c r="D621" t="s">
        <v>1079</v>
      </c>
      <c r="E621" t="s">
        <v>1699</v>
      </c>
    </row>
    <row r="622" spans="2:5" ht="21" x14ac:dyDescent="0.25">
      <c r="B622" s="407">
        <v>231030604</v>
      </c>
      <c r="C622" t="s">
        <v>1078</v>
      </c>
      <c r="D622" t="s">
        <v>1079</v>
      </c>
      <c r="E622" t="s">
        <v>1700</v>
      </c>
    </row>
    <row r="623" spans="2:5" ht="21" x14ac:dyDescent="0.25">
      <c r="B623" s="407">
        <v>231030610</v>
      </c>
      <c r="C623" t="s">
        <v>1078</v>
      </c>
      <c r="D623" t="s">
        <v>1079</v>
      </c>
      <c r="E623" t="s">
        <v>1701</v>
      </c>
    </row>
    <row r="624" spans="2:5" ht="21" x14ac:dyDescent="0.35">
      <c r="B624" s="400">
        <v>231030611</v>
      </c>
      <c r="C624" t="s">
        <v>1078</v>
      </c>
      <c r="D624" t="s">
        <v>1079</v>
      </c>
      <c r="E624" t="s">
        <v>1702</v>
      </c>
    </row>
    <row r="625" spans="2:5" ht="21" x14ac:dyDescent="0.35">
      <c r="B625" s="400">
        <v>231030612</v>
      </c>
      <c r="C625" t="s">
        <v>1078</v>
      </c>
      <c r="D625" t="s">
        <v>1079</v>
      </c>
      <c r="E625" t="s">
        <v>1703</v>
      </c>
    </row>
    <row r="626" spans="2:5" ht="21" x14ac:dyDescent="0.25">
      <c r="B626" s="407">
        <v>231030613</v>
      </c>
      <c r="C626" t="s">
        <v>1078</v>
      </c>
      <c r="D626" t="s">
        <v>1079</v>
      </c>
      <c r="E626" t="s">
        <v>1704</v>
      </c>
    </row>
    <row r="627" spans="2:5" ht="21" x14ac:dyDescent="0.25">
      <c r="B627" s="407">
        <v>231040601</v>
      </c>
      <c r="C627" t="s">
        <v>1078</v>
      </c>
      <c r="D627" t="s">
        <v>1079</v>
      </c>
      <c r="E627" t="s">
        <v>1705</v>
      </c>
    </row>
    <row r="628" spans="2:5" ht="21" x14ac:dyDescent="0.25">
      <c r="B628" s="407">
        <v>231040602</v>
      </c>
      <c r="C628" t="s">
        <v>1078</v>
      </c>
      <c r="D628" t="s">
        <v>1079</v>
      </c>
      <c r="E628" t="s">
        <v>1706</v>
      </c>
    </row>
    <row r="629" spans="2:5" ht="21" x14ac:dyDescent="0.25">
      <c r="B629" s="407">
        <v>231040604</v>
      </c>
      <c r="C629" t="s">
        <v>1078</v>
      </c>
      <c r="D629" t="s">
        <v>1079</v>
      </c>
      <c r="E629" t="s">
        <v>1707</v>
      </c>
    </row>
    <row r="630" spans="2:5" ht="21" x14ac:dyDescent="0.35">
      <c r="B630" s="400">
        <v>231040605</v>
      </c>
      <c r="C630" t="s">
        <v>1078</v>
      </c>
      <c r="D630" t="s">
        <v>1079</v>
      </c>
      <c r="E630" t="s">
        <v>1708</v>
      </c>
    </row>
    <row r="631" spans="2:5" ht="21" x14ac:dyDescent="0.25">
      <c r="B631" s="407">
        <v>231040606</v>
      </c>
      <c r="C631" t="s">
        <v>1078</v>
      </c>
      <c r="D631" t="s">
        <v>1079</v>
      </c>
      <c r="E631" t="s">
        <v>1709</v>
      </c>
    </row>
    <row r="632" spans="2:5" ht="21" x14ac:dyDescent="0.35">
      <c r="B632" s="400">
        <v>231040609</v>
      </c>
      <c r="C632" t="s">
        <v>1078</v>
      </c>
      <c r="D632" t="s">
        <v>1079</v>
      </c>
      <c r="E632" t="s">
        <v>1710</v>
      </c>
    </row>
    <row r="633" spans="2:5" ht="21" x14ac:dyDescent="0.25">
      <c r="B633" s="407">
        <v>231040612</v>
      </c>
      <c r="C633" t="s">
        <v>1078</v>
      </c>
      <c r="D633" t="s">
        <v>1079</v>
      </c>
      <c r="E633" t="s">
        <v>1711</v>
      </c>
    </row>
    <row r="634" spans="2:5" ht="21" x14ac:dyDescent="0.25">
      <c r="B634" s="407">
        <v>231040614</v>
      </c>
      <c r="C634" t="s">
        <v>1078</v>
      </c>
      <c r="D634" t="s">
        <v>1079</v>
      </c>
      <c r="E634" t="s">
        <v>1712</v>
      </c>
    </row>
    <row r="635" spans="2:5" ht="21" x14ac:dyDescent="0.25">
      <c r="B635" s="407">
        <v>231040615</v>
      </c>
      <c r="C635" t="s">
        <v>1078</v>
      </c>
      <c r="D635" t="s">
        <v>1079</v>
      </c>
      <c r="E635" t="s">
        <v>1713</v>
      </c>
    </row>
    <row r="636" spans="2:5" ht="21" x14ac:dyDescent="0.25">
      <c r="B636" s="407">
        <v>231040617</v>
      </c>
      <c r="C636" t="s">
        <v>1078</v>
      </c>
      <c r="D636" t="s">
        <v>1079</v>
      </c>
      <c r="E636" t="s">
        <v>1714</v>
      </c>
    </row>
    <row r="637" spans="2:5" ht="21" x14ac:dyDescent="0.25">
      <c r="B637" s="407">
        <v>231040618</v>
      </c>
      <c r="C637" t="s">
        <v>1078</v>
      </c>
      <c r="D637" t="s">
        <v>1079</v>
      </c>
      <c r="E637" t="s">
        <v>1715</v>
      </c>
    </row>
    <row r="638" spans="2:5" ht="21" x14ac:dyDescent="0.25">
      <c r="B638" s="407">
        <v>231040619</v>
      </c>
      <c r="C638" t="s">
        <v>1078</v>
      </c>
      <c r="D638" t="s">
        <v>1079</v>
      </c>
      <c r="E638" t="s">
        <v>1716</v>
      </c>
    </row>
    <row r="639" spans="2:5" ht="21" x14ac:dyDescent="0.25">
      <c r="B639" s="407">
        <v>231040620</v>
      </c>
      <c r="C639" t="s">
        <v>1078</v>
      </c>
      <c r="D639" t="s">
        <v>1079</v>
      </c>
      <c r="E639" t="s">
        <v>1717</v>
      </c>
    </row>
    <row r="640" spans="2:5" ht="21" x14ac:dyDescent="0.25">
      <c r="B640" s="407">
        <v>231040621</v>
      </c>
      <c r="C640" t="s">
        <v>1078</v>
      </c>
      <c r="D640" t="s">
        <v>1079</v>
      </c>
      <c r="E640" t="s">
        <v>1718</v>
      </c>
    </row>
    <row r="641" spans="2:5" ht="21" x14ac:dyDescent="0.25">
      <c r="B641" s="407">
        <v>231050601</v>
      </c>
      <c r="C641" t="s">
        <v>1078</v>
      </c>
      <c r="D641" t="s">
        <v>1079</v>
      </c>
      <c r="E641" t="s">
        <v>1719</v>
      </c>
    </row>
    <row r="642" spans="2:5" ht="21" x14ac:dyDescent="0.25">
      <c r="B642" s="407">
        <v>231050602</v>
      </c>
      <c r="C642" t="s">
        <v>1078</v>
      </c>
      <c r="D642" t="s">
        <v>1079</v>
      </c>
      <c r="E642" t="s">
        <v>1720</v>
      </c>
    </row>
    <row r="643" spans="2:5" ht="21" x14ac:dyDescent="0.35">
      <c r="B643" s="400">
        <v>231050604</v>
      </c>
      <c r="C643" t="s">
        <v>1078</v>
      </c>
      <c r="D643" t="s">
        <v>1079</v>
      </c>
      <c r="E643" t="s">
        <v>1721</v>
      </c>
    </row>
    <row r="644" spans="2:5" ht="21" x14ac:dyDescent="0.35">
      <c r="B644" s="400">
        <v>231050605</v>
      </c>
      <c r="C644" t="s">
        <v>1078</v>
      </c>
      <c r="D644" t="s">
        <v>1079</v>
      </c>
      <c r="E644" t="s">
        <v>1722</v>
      </c>
    </row>
    <row r="645" spans="2:5" ht="21" x14ac:dyDescent="0.25">
      <c r="B645" s="407">
        <v>231050607</v>
      </c>
      <c r="C645" t="s">
        <v>1078</v>
      </c>
      <c r="D645" t="s">
        <v>1079</v>
      </c>
      <c r="E645" t="s">
        <v>1723</v>
      </c>
    </row>
    <row r="646" spans="2:5" ht="21" x14ac:dyDescent="0.25">
      <c r="B646" s="407">
        <v>231050608</v>
      </c>
      <c r="C646" t="s">
        <v>1078</v>
      </c>
      <c r="D646" t="s">
        <v>1079</v>
      </c>
      <c r="E646" t="s">
        <v>1724</v>
      </c>
    </row>
    <row r="647" spans="2:5" ht="21" x14ac:dyDescent="0.25">
      <c r="B647" s="407">
        <v>231050609</v>
      </c>
      <c r="C647" t="s">
        <v>1078</v>
      </c>
      <c r="D647" t="s">
        <v>1079</v>
      </c>
      <c r="E647" t="s">
        <v>1725</v>
      </c>
    </row>
    <row r="648" spans="2:5" ht="21" x14ac:dyDescent="0.25">
      <c r="B648" s="407">
        <v>231050610</v>
      </c>
      <c r="C648" t="s">
        <v>1078</v>
      </c>
      <c r="D648" t="s">
        <v>1079</v>
      </c>
      <c r="E648" t="s">
        <v>1726</v>
      </c>
    </row>
    <row r="649" spans="2:5" ht="21" x14ac:dyDescent="0.25">
      <c r="B649" s="407">
        <v>231050612</v>
      </c>
      <c r="C649" t="s">
        <v>1078</v>
      </c>
      <c r="D649" t="s">
        <v>1079</v>
      </c>
      <c r="E649" t="s">
        <v>1727</v>
      </c>
    </row>
    <row r="650" spans="2:5" ht="21" x14ac:dyDescent="0.25">
      <c r="B650" s="407">
        <v>231050614</v>
      </c>
      <c r="C650" t="s">
        <v>1078</v>
      </c>
      <c r="D650" t="s">
        <v>1079</v>
      </c>
      <c r="E650" t="s">
        <v>1728</v>
      </c>
    </row>
    <row r="651" spans="2:5" ht="21" x14ac:dyDescent="0.25">
      <c r="B651" s="407">
        <v>231050615</v>
      </c>
      <c r="C651" t="s">
        <v>1078</v>
      </c>
      <c r="D651" t="s">
        <v>1079</v>
      </c>
      <c r="E651" t="s">
        <v>1729</v>
      </c>
    </row>
    <row r="652" spans="2:5" ht="21" x14ac:dyDescent="0.25">
      <c r="B652" s="407">
        <v>231050617</v>
      </c>
      <c r="C652" t="s">
        <v>1078</v>
      </c>
      <c r="D652" t="s">
        <v>1079</v>
      </c>
      <c r="E652" t="s">
        <v>1730</v>
      </c>
    </row>
    <row r="653" spans="2:5" ht="21" x14ac:dyDescent="0.25">
      <c r="B653" s="407">
        <v>231050618</v>
      </c>
      <c r="C653" t="s">
        <v>1078</v>
      </c>
      <c r="D653" t="s">
        <v>1079</v>
      </c>
      <c r="E653" t="s">
        <v>1731</v>
      </c>
    </row>
    <row r="654" spans="2:5" ht="21" x14ac:dyDescent="0.35">
      <c r="B654" s="400">
        <v>231050619</v>
      </c>
      <c r="C654" t="s">
        <v>1078</v>
      </c>
      <c r="D654" t="s">
        <v>1079</v>
      </c>
      <c r="E654" t="s">
        <v>1732</v>
      </c>
    </row>
    <row r="655" spans="2:5" ht="21" x14ac:dyDescent="0.35">
      <c r="B655" s="400">
        <v>231050620</v>
      </c>
      <c r="C655" t="s">
        <v>1078</v>
      </c>
      <c r="D655" t="s">
        <v>1079</v>
      </c>
      <c r="E655" t="s">
        <v>1733</v>
      </c>
    </row>
    <row r="656" spans="2:5" ht="21" x14ac:dyDescent="0.25">
      <c r="B656" s="407">
        <v>231050621</v>
      </c>
      <c r="C656" t="s">
        <v>1078</v>
      </c>
      <c r="D656" t="s">
        <v>1079</v>
      </c>
      <c r="E656" t="s">
        <v>1734</v>
      </c>
    </row>
    <row r="657" spans="2:5" ht="21" x14ac:dyDescent="0.35">
      <c r="B657" s="400">
        <v>231050622</v>
      </c>
      <c r="C657" t="s">
        <v>1078</v>
      </c>
      <c r="D657" t="s">
        <v>1079</v>
      </c>
      <c r="E657" t="s">
        <v>1735</v>
      </c>
    </row>
    <row r="658" spans="2:5" ht="21" x14ac:dyDescent="0.25">
      <c r="B658" s="407">
        <v>231050623</v>
      </c>
      <c r="C658" t="s">
        <v>1078</v>
      </c>
      <c r="D658" t="s">
        <v>1079</v>
      </c>
      <c r="E658" t="s">
        <v>1736</v>
      </c>
    </row>
    <row r="659" spans="2:5" ht="21" x14ac:dyDescent="0.25">
      <c r="B659" s="407">
        <v>231050624</v>
      </c>
      <c r="C659" t="s">
        <v>1078</v>
      </c>
      <c r="D659" t="s">
        <v>1079</v>
      </c>
      <c r="E659" t="s">
        <v>1737</v>
      </c>
    </row>
    <row r="660" spans="2:5" ht="21" x14ac:dyDescent="0.25">
      <c r="B660" s="407">
        <v>231050625</v>
      </c>
      <c r="C660" t="s">
        <v>1078</v>
      </c>
      <c r="D660" t="s">
        <v>1079</v>
      </c>
      <c r="E660" t="s">
        <v>1738</v>
      </c>
    </row>
    <row r="661" spans="2:5" ht="21" x14ac:dyDescent="0.35">
      <c r="B661" s="400">
        <v>231050626</v>
      </c>
      <c r="C661" t="s">
        <v>1078</v>
      </c>
      <c r="D661" t="s">
        <v>1079</v>
      </c>
      <c r="E661" t="s">
        <v>1739</v>
      </c>
    </row>
    <row r="662" spans="2:5" ht="21" x14ac:dyDescent="0.35">
      <c r="B662" s="400">
        <v>231050628</v>
      </c>
      <c r="C662" t="s">
        <v>1078</v>
      </c>
      <c r="D662" t="s">
        <v>1079</v>
      </c>
      <c r="E662" t="s">
        <v>1740</v>
      </c>
    </row>
    <row r="663" spans="2:5" ht="21" x14ac:dyDescent="0.25">
      <c r="B663" s="407">
        <v>231060602</v>
      </c>
      <c r="C663" t="s">
        <v>1078</v>
      </c>
      <c r="D663" t="s">
        <v>1079</v>
      </c>
      <c r="E663" t="s">
        <v>1741</v>
      </c>
    </row>
    <row r="664" spans="2:5" ht="21" x14ac:dyDescent="0.25">
      <c r="B664" s="407">
        <v>231060604</v>
      </c>
      <c r="C664" t="s">
        <v>1078</v>
      </c>
      <c r="D664" t="s">
        <v>1079</v>
      </c>
      <c r="E664" t="s">
        <v>1742</v>
      </c>
    </row>
    <row r="665" spans="2:5" ht="21" x14ac:dyDescent="0.25">
      <c r="B665" s="407">
        <v>231060605</v>
      </c>
      <c r="C665" t="s">
        <v>1078</v>
      </c>
      <c r="D665" t="s">
        <v>1079</v>
      </c>
      <c r="E665" t="s">
        <v>1743</v>
      </c>
    </row>
    <row r="666" spans="2:5" ht="21" x14ac:dyDescent="0.35">
      <c r="B666" s="409">
        <v>231060606</v>
      </c>
      <c r="C666" t="s">
        <v>1078</v>
      </c>
      <c r="D666" t="s">
        <v>1079</v>
      </c>
      <c r="E666" t="s">
        <v>1744</v>
      </c>
    </row>
    <row r="667" spans="2:5" ht="21" x14ac:dyDescent="0.25">
      <c r="B667" s="407">
        <v>231060607</v>
      </c>
      <c r="C667" t="s">
        <v>1078</v>
      </c>
      <c r="D667" t="s">
        <v>1079</v>
      </c>
      <c r="E667" t="s">
        <v>1745</v>
      </c>
    </row>
    <row r="668" spans="2:5" ht="21" x14ac:dyDescent="0.25">
      <c r="B668" s="407">
        <v>231070601</v>
      </c>
      <c r="C668" t="s">
        <v>1078</v>
      </c>
      <c r="D668" t="s">
        <v>1079</v>
      </c>
      <c r="E668" t="s">
        <v>1746</v>
      </c>
    </row>
    <row r="669" spans="2:5" ht="21" x14ac:dyDescent="0.25">
      <c r="B669" s="407">
        <v>231070602</v>
      </c>
      <c r="C669" t="s">
        <v>1078</v>
      </c>
      <c r="D669" t="s">
        <v>1079</v>
      </c>
      <c r="E669" t="s">
        <v>1747</v>
      </c>
    </row>
    <row r="670" spans="2:5" ht="21" x14ac:dyDescent="0.25">
      <c r="B670" s="407">
        <v>231070603</v>
      </c>
      <c r="C670" t="s">
        <v>1078</v>
      </c>
      <c r="D670" t="s">
        <v>1079</v>
      </c>
      <c r="E670" t="s">
        <v>1748</v>
      </c>
    </row>
    <row r="671" spans="2:5" ht="21" x14ac:dyDescent="0.25">
      <c r="B671" s="407">
        <v>231070604</v>
      </c>
      <c r="C671" t="s">
        <v>1078</v>
      </c>
      <c r="D671" t="s">
        <v>1079</v>
      </c>
      <c r="E671" t="s">
        <v>1749</v>
      </c>
    </row>
    <row r="672" spans="2:5" ht="21" x14ac:dyDescent="0.25">
      <c r="B672" s="407">
        <v>231070606</v>
      </c>
      <c r="C672" t="s">
        <v>1078</v>
      </c>
      <c r="D672" t="s">
        <v>1079</v>
      </c>
      <c r="E672" t="s">
        <v>1750</v>
      </c>
    </row>
    <row r="673" spans="2:5" ht="21" x14ac:dyDescent="0.25">
      <c r="B673" s="407">
        <v>231070607</v>
      </c>
      <c r="C673" t="s">
        <v>1078</v>
      </c>
      <c r="D673" t="s">
        <v>1079</v>
      </c>
      <c r="E673" t="s">
        <v>1751</v>
      </c>
    </row>
    <row r="674" spans="2:5" ht="21" x14ac:dyDescent="0.25">
      <c r="B674" s="407">
        <v>231070608</v>
      </c>
      <c r="C674" t="s">
        <v>1078</v>
      </c>
      <c r="D674" t="s">
        <v>1079</v>
      </c>
      <c r="E674" t="s">
        <v>1752</v>
      </c>
    </row>
    <row r="675" spans="2:5" ht="21" x14ac:dyDescent="0.25">
      <c r="B675" s="410">
        <v>231070610</v>
      </c>
      <c r="C675" t="s">
        <v>1078</v>
      </c>
      <c r="D675" t="s">
        <v>1079</v>
      </c>
      <c r="E675" t="s">
        <v>1753</v>
      </c>
    </row>
    <row r="676" spans="2:5" ht="21" x14ac:dyDescent="0.35">
      <c r="B676" s="400">
        <v>231070620</v>
      </c>
      <c r="C676" t="s">
        <v>1078</v>
      </c>
      <c r="D676" t="s">
        <v>1079</v>
      </c>
      <c r="E676" t="s">
        <v>1754</v>
      </c>
    </row>
    <row r="677" spans="2:5" ht="21" x14ac:dyDescent="0.35">
      <c r="B677" s="400">
        <v>231070624</v>
      </c>
      <c r="C677" t="s">
        <v>1078</v>
      </c>
      <c r="D677" t="s">
        <v>1079</v>
      </c>
      <c r="E677" t="s">
        <v>1755</v>
      </c>
    </row>
    <row r="678" spans="2:5" ht="21" x14ac:dyDescent="0.25">
      <c r="B678" s="407">
        <v>231070628</v>
      </c>
      <c r="C678" t="s">
        <v>1078</v>
      </c>
      <c r="D678" t="s">
        <v>1079</v>
      </c>
      <c r="E678" t="s">
        <v>1756</v>
      </c>
    </row>
    <row r="679" spans="2:5" ht="21" x14ac:dyDescent="0.25">
      <c r="B679" s="407">
        <v>231070629</v>
      </c>
      <c r="C679" t="s">
        <v>1078</v>
      </c>
      <c r="D679" t="s">
        <v>1079</v>
      </c>
      <c r="E679" t="s">
        <v>1757</v>
      </c>
    </row>
    <row r="680" spans="2:5" ht="21" x14ac:dyDescent="0.25">
      <c r="B680" s="407">
        <v>231070630</v>
      </c>
      <c r="C680" t="s">
        <v>1078</v>
      </c>
      <c r="D680" t="s">
        <v>1079</v>
      </c>
      <c r="E680" t="s">
        <v>1758</v>
      </c>
    </row>
    <row r="681" spans="2:5" ht="21" x14ac:dyDescent="0.25">
      <c r="B681" s="407">
        <v>231070636</v>
      </c>
      <c r="C681" t="s">
        <v>1078</v>
      </c>
      <c r="D681" t="s">
        <v>1079</v>
      </c>
      <c r="E681" t="s">
        <v>1759</v>
      </c>
    </row>
    <row r="682" spans="2:5" ht="21" x14ac:dyDescent="0.25">
      <c r="B682" s="407">
        <v>231070637</v>
      </c>
      <c r="C682" t="s">
        <v>1078</v>
      </c>
      <c r="D682" t="s">
        <v>1079</v>
      </c>
      <c r="E682" t="s">
        <v>1760</v>
      </c>
    </row>
    <row r="683" spans="2:5" ht="21" x14ac:dyDescent="0.35">
      <c r="B683" s="400">
        <v>231070638</v>
      </c>
      <c r="C683" t="s">
        <v>1078</v>
      </c>
      <c r="D683" t="s">
        <v>1079</v>
      </c>
      <c r="E683" t="s">
        <v>1761</v>
      </c>
    </row>
    <row r="684" spans="2:5" ht="21" x14ac:dyDescent="0.25">
      <c r="B684" s="407">
        <v>231070639</v>
      </c>
      <c r="C684" t="s">
        <v>1078</v>
      </c>
      <c r="D684" t="s">
        <v>1079</v>
      </c>
      <c r="E684" t="s">
        <v>1762</v>
      </c>
    </row>
    <row r="685" spans="2:5" ht="21" x14ac:dyDescent="0.25">
      <c r="B685" s="407">
        <v>231070640</v>
      </c>
      <c r="C685" t="s">
        <v>1078</v>
      </c>
      <c r="D685" t="s">
        <v>1079</v>
      </c>
      <c r="E685" t="s">
        <v>1763</v>
      </c>
    </row>
    <row r="686" spans="2:5" ht="21" x14ac:dyDescent="0.25">
      <c r="B686" s="407">
        <v>231070641</v>
      </c>
      <c r="C686" t="s">
        <v>1078</v>
      </c>
      <c r="D686" t="s">
        <v>1079</v>
      </c>
      <c r="E686" t="s">
        <v>1764</v>
      </c>
    </row>
    <row r="687" spans="2:5" ht="21" x14ac:dyDescent="0.25">
      <c r="B687" s="407">
        <v>231080601</v>
      </c>
      <c r="C687" t="s">
        <v>1078</v>
      </c>
      <c r="D687" t="s">
        <v>1079</v>
      </c>
      <c r="E687" t="s">
        <v>1765</v>
      </c>
    </row>
    <row r="688" spans="2:5" ht="21" x14ac:dyDescent="0.25">
      <c r="B688" s="407">
        <v>231080602</v>
      </c>
      <c r="C688" t="s">
        <v>1078</v>
      </c>
      <c r="D688" t="s">
        <v>1079</v>
      </c>
      <c r="E688" t="s">
        <v>1766</v>
      </c>
    </row>
    <row r="689" spans="2:5" ht="21" x14ac:dyDescent="0.35">
      <c r="B689" s="400">
        <v>231080603</v>
      </c>
      <c r="C689" t="s">
        <v>1078</v>
      </c>
      <c r="D689" t="s">
        <v>1079</v>
      </c>
      <c r="E689" t="s">
        <v>1767</v>
      </c>
    </row>
    <row r="690" spans="2:5" ht="21" x14ac:dyDescent="0.25">
      <c r="B690" s="407">
        <v>231080604</v>
      </c>
      <c r="C690" t="s">
        <v>1078</v>
      </c>
      <c r="D690" t="s">
        <v>1079</v>
      </c>
      <c r="E690" t="s">
        <v>1768</v>
      </c>
    </row>
    <row r="691" spans="2:5" ht="21" x14ac:dyDescent="0.25">
      <c r="B691" s="407">
        <v>231080605</v>
      </c>
      <c r="C691" t="s">
        <v>1078</v>
      </c>
      <c r="D691" t="s">
        <v>1079</v>
      </c>
      <c r="E691" t="s">
        <v>1769</v>
      </c>
    </row>
    <row r="692" spans="2:5" ht="21" x14ac:dyDescent="0.35">
      <c r="B692" s="400">
        <v>231080606</v>
      </c>
      <c r="C692" t="s">
        <v>1078</v>
      </c>
      <c r="D692" t="s">
        <v>1079</v>
      </c>
      <c r="E692" t="s">
        <v>1770</v>
      </c>
    </row>
    <row r="693" spans="2:5" ht="21" x14ac:dyDescent="0.25">
      <c r="B693" s="407">
        <v>231080608</v>
      </c>
      <c r="C693" t="s">
        <v>1078</v>
      </c>
      <c r="D693" t="s">
        <v>1079</v>
      </c>
      <c r="E693" t="s">
        <v>1771</v>
      </c>
    </row>
    <row r="694" spans="2:5" ht="21" x14ac:dyDescent="0.25">
      <c r="B694" s="407">
        <v>231090601</v>
      </c>
      <c r="C694" t="s">
        <v>1078</v>
      </c>
      <c r="D694" t="s">
        <v>1079</v>
      </c>
      <c r="E694" t="s">
        <v>1772</v>
      </c>
    </row>
    <row r="695" spans="2:5" ht="21" x14ac:dyDescent="0.35">
      <c r="B695" s="400">
        <v>231090602</v>
      </c>
      <c r="C695" t="s">
        <v>1078</v>
      </c>
      <c r="D695" t="s">
        <v>1079</v>
      </c>
      <c r="E695" t="s">
        <v>1773</v>
      </c>
    </row>
    <row r="696" spans="2:5" ht="21" x14ac:dyDescent="0.25">
      <c r="B696" s="407">
        <v>231090604</v>
      </c>
      <c r="C696" t="s">
        <v>1078</v>
      </c>
      <c r="D696" t="s">
        <v>1079</v>
      </c>
      <c r="E696" t="s">
        <v>1774</v>
      </c>
    </row>
    <row r="697" spans="2:5" ht="21" x14ac:dyDescent="0.35">
      <c r="B697" s="400">
        <v>231090605</v>
      </c>
      <c r="C697" t="s">
        <v>1078</v>
      </c>
      <c r="D697" t="s">
        <v>1079</v>
      </c>
      <c r="E697" t="s">
        <v>1775</v>
      </c>
    </row>
    <row r="698" spans="2:5" ht="21" x14ac:dyDescent="0.25">
      <c r="B698" s="407">
        <v>231090606</v>
      </c>
      <c r="C698" t="s">
        <v>1078</v>
      </c>
      <c r="D698" t="s">
        <v>1079</v>
      </c>
      <c r="E698" t="s">
        <v>1776</v>
      </c>
    </row>
    <row r="699" spans="2:5" ht="21" x14ac:dyDescent="0.25">
      <c r="B699" s="407">
        <v>231090607</v>
      </c>
      <c r="C699" t="s">
        <v>1078</v>
      </c>
      <c r="D699" t="s">
        <v>1079</v>
      </c>
      <c r="E699" t="s">
        <v>1777</v>
      </c>
    </row>
    <row r="700" spans="2:5" ht="21" x14ac:dyDescent="0.25">
      <c r="B700" s="407">
        <v>231090608</v>
      </c>
      <c r="C700" t="s">
        <v>1078</v>
      </c>
      <c r="D700" t="s">
        <v>1079</v>
      </c>
      <c r="E700" t="s">
        <v>1778</v>
      </c>
    </row>
    <row r="701" spans="2:5" ht="21" x14ac:dyDescent="0.25">
      <c r="B701" s="407">
        <v>231090610</v>
      </c>
      <c r="C701" t="s">
        <v>1078</v>
      </c>
      <c r="D701" t="s">
        <v>1079</v>
      </c>
      <c r="E701" t="s">
        <v>1779</v>
      </c>
    </row>
    <row r="702" spans="2:5" ht="21" x14ac:dyDescent="0.25">
      <c r="B702" s="407">
        <v>231090611</v>
      </c>
      <c r="C702" t="s">
        <v>1078</v>
      </c>
      <c r="D702" t="s">
        <v>1079</v>
      </c>
      <c r="E702" t="s">
        <v>1780</v>
      </c>
    </row>
    <row r="703" spans="2:5" ht="21" x14ac:dyDescent="0.25">
      <c r="B703" s="407">
        <v>231090612</v>
      </c>
      <c r="C703" t="s">
        <v>1078</v>
      </c>
      <c r="D703" t="s">
        <v>1079</v>
      </c>
      <c r="E703" t="s">
        <v>1781</v>
      </c>
    </row>
    <row r="704" spans="2:5" ht="21" x14ac:dyDescent="0.35">
      <c r="B704" s="400">
        <v>231090613</v>
      </c>
      <c r="C704" t="s">
        <v>1078</v>
      </c>
      <c r="D704" t="s">
        <v>1079</v>
      </c>
      <c r="E704" t="s">
        <v>1782</v>
      </c>
    </row>
    <row r="705" spans="2:5" ht="21" x14ac:dyDescent="0.35">
      <c r="B705" s="400">
        <v>231090614</v>
      </c>
      <c r="C705" t="s">
        <v>1078</v>
      </c>
      <c r="D705" t="s">
        <v>1079</v>
      </c>
      <c r="E705" t="s">
        <v>1783</v>
      </c>
    </row>
    <row r="706" spans="2:5" ht="21" x14ac:dyDescent="0.25">
      <c r="B706" s="407">
        <v>231090615</v>
      </c>
      <c r="C706" t="s">
        <v>1078</v>
      </c>
      <c r="D706" t="s">
        <v>1079</v>
      </c>
      <c r="E706" t="s">
        <v>1784</v>
      </c>
    </row>
    <row r="707" spans="2:5" ht="21" x14ac:dyDescent="0.25">
      <c r="B707" s="407">
        <v>231090616</v>
      </c>
      <c r="C707" t="s">
        <v>1078</v>
      </c>
      <c r="D707" t="s">
        <v>1079</v>
      </c>
      <c r="E707" t="s">
        <v>1785</v>
      </c>
    </row>
    <row r="708" spans="2:5" ht="21" x14ac:dyDescent="0.25">
      <c r="B708" s="407">
        <v>231090617</v>
      </c>
      <c r="C708" t="s">
        <v>1078</v>
      </c>
      <c r="D708" t="s">
        <v>1079</v>
      </c>
      <c r="E708" t="s">
        <v>1786</v>
      </c>
    </row>
    <row r="709" spans="2:5" ht="21" x14ac:dyDescent="0.25">
      <c r="B709" s="407">
        <v>231090618</v>
      </c>
      <c r="C709" t="s">
        <v>1078</v>
      </c>
      <c r="D709" t="s">
        <v>1079</v>
      </c>
      <c r="E709" t="s">
        <v>1787</v>
      </c>
    </row>
    <row r="710" spans="2:5" ht="21" x14ac:dyDescent="0.35">
      <c r="B710" s="400">
        <v>231110601</v>
      </c>
      <c r="C710" t="s">
        <v>1078</v>
      </c>
      <c r="D710" t="s">
        <v>1079</v>
      </c>
      <c r="E710" t="s">
        <v>1788</v>
      </c>
    </row>
    <row r="711" spans="2:5" ht="21" x14ac:dyDescent="0.35">
      <c r="B711" s="400">
        <v>231110602</v>
      </c>
      <c r="C711" t="s">
        <v>1078</v>
      </c>
      <c r="D711" t="s">
        <v>1079</v>
      </c>
      <c r="E711" t="s">
        <v>1789</v>
      </c>
    </row>
    <row r="712" spans="2:5" ht="21" x14ac:dyDescent="0.25">
      <c r="B712" s="407">
        <v>231110603</v>
      </c>
      <c r="C712" t="s">
        <v>1078</v>
      </c>
      <c r="D712" t="s">
        <v>1079</v>
      </c>
      <c r="E712" t="s">
        <v>1790</v>
      </c>
    </row>
    <row r="713" spans="2:5" ht="21" x14ac:dyDescent="0.35">
      <c r="B713" s="400">
        <v>231110604</v>
      </c>
      <c r="C713" t="s">
        <v>1078</v>
      </c>
      <c r="D713" t="s">
        <v>1079</v>
      </c>
      <c r="E713" t="s">
        <v>1791</v>
      </c>
    </row>
    <row r="714" spans="2:5" ht="21" x14ac:dyDescent="0.35">
      <c r="B714" s="400">
        <v>231110605</v>
      </c>
      <c r="C714" t="s">
        <v>1078</v>
      </c>
      <c r="D714" t="s">
        <v>1079</v>
      </c>
      <c r="E714" t="s">
        <v>1792</v>
      </c>
    </row>
    <row r="715" spans="2:5" ht="21" x14ac:dyDescent="0.25">
      <c r="B715" s="407">
        <v>231110606</v>
      </c>
      <c r="C715" t="s">
        <v>1078</v>
      </c>
      <c r="D715" t="s">
        <v>1079</v>
      </c>
      <c r="E715" t="s">
        <v>1793</v>
      </c>
    </row>
    <row r="716" spans="2:5" ht="21" x14ac:dyDescent="0.25">
      <c r="B716" s="407">
        <v>231110608</v>
      </c>
      <c r="C716" t="s">
        <v>1078</v>
      </c>
      <c r="D716" t="s">
        <v>1079</v>
      </c>
      <c r="E716" t="s">
        <v>1794</v>
      </c>
    </row>
    <row r="717" spans="2:5" ht="21" x14ac:dyDescent="0.25">
      <c r="B717" s="407">
        <v>231110806</v>
      </c>
      <c r="C717" t="s">
        <v>1078</v>
      </c>
      <c r="D717" t="s">
        <v>1079</v>
      </c>
      <c r="E717" t="s">
        <v>1795</v>
      </c>
    </row>
    <row r="718" spans="2:5" ht="21" x14ac:dyDescent="0.25">
      <c r="B718" s="407">
        <v>231120601</v>
      </c>
      <c r="C718" t="s">
        <v>1078</v>
      </c>
      <c r="D718" t="s">
        <v>1079</v>
      </c>
      <c r="E718" t="s">
        <v>1796</v>
      </c>
    </row>
    <row r="719" spans="2:5" ht="21" x14ac:dyDescent="0.25">
      <c r="B719" s="407">
        <v>231120602</v>
      </c>
      <c r="C719" t="s">
        <v>1078</v>
      </c>
      <c r="D719" t="s">
        <v>1079</v>
      </c>
      <c r="E719" t="s">
        <v>1797</v>
      </c>
    </row>
    <row r="720" spans="2:5" ht="21" x14ac:dyDescent="0.25">
      <c r="B720" s="407">
        <v>231140602</v>
      </c>
      <c r="C720" t="s">
        <v>1078</v>
      </c>
      <c r="D720" t="s">
        <v>1079</v>
      </c>
      <c r="E720" t="s">
        <v>1798</v>
      </c>
    </row>
    <row r="721" spans="2:5" ht="21" x14ac:dyDescent="0.35">
      <c r="B721" s="400">
        <v>231180601</v>
      </c>
      <c r="C721" t="s">
        <v>1078</v>
      </c>
      <c r="D721" t="s">
        <v>1079</v>
      </c>
      <c r="E721" t="s">
        <v>1799</v>
      </c>
    </row>
    <row r="722" spans="2:5" ht="21" x14ac:dyDescent="0.25">
      <c r="B722" s="407">
        <v>231180603</v>
      </c>
      <c r="C722" t="s">
        <v>1078</v>
      </c>
      <c r="D722" t="s">
        <v>1079</v>
      </c>
      <c r="E722" t="s">
        <v>1800</v>
      </c>
    </row>
    <row r="723" spans="2:5" ht="21" x14ac:dyDescent="0.35">
      <c r="B723" s="400">
        <v>231180604</v>
      </c>
      <c r="C723" t="s">
        <v>1078</v>
      </c>
      <c r="D723" t="s">
        <v>1079</v>
      </c>
      <c r="E723" t="s">
        <v>1801</v>
      </c>
    </row>
    <row r="724" spans="2:5" ht="21" x14ac:dyDescent="0.35">
      <c r="B724" s="400">
        <v>231180605</v>
      </c>
      <c r="C724" t="s">
        <v>1078</v>
      </c>
      <c r="D724" t="s">
        <v>1079</v>
      </c>
      <c r="E724" t="s">
        <v>1802</v>
      </c>
    </row>
    <row r="725" spans="2:5" ht="21" x14ac:dyDescent="0.35">
      <c r="B725" s="400">
        <v>231180607</v>
      </c>
      <c r="C725" t="s">
        <v>1078</v>
      </c>
      <c r="D725" t="s">
        <v>1079</v>
      </c>
      <c r="E725" t="s">
        <v>1803</v>
      </c>
    </row>
    <row r="726" spans="2:5" ht="21" x14ac:dyDescent="0.25">
      <c r="B726" s="407">
        <v>231180610</v>
      </c>
      <c r="C726" t="s">
        <v>1078</v>
      </c>
      <c r="D726" t="s">
        <v>1079</v>
      </c>
      <c r="E726" t="s">
        <v>1804</v>
      </c>
    </row>
    <row r="727" spans="2:5" ht="21" x14ac:dyDescent="0.25">
      <c r="B727" s="407">
        <v>231180612</v>
      </c>
      <c r="C727" t="s">
        <v>1078</v>
      </c>
      <c r="D727" t="s">
        <v>1079</v>
      </c>
      <c r="E727" t="s">
        <v>1805</v>
      </c>
    </row>
    <row r="728" spans="2:5" ht="21" x14ac:dyDescent="0.35">
      <c r="B728" s="400">
        <v>231190602</v>
      </c>
      <c r="C728" t="s">
        <v>1078</v>
      </c>
      <c r="D728" t="s">
        <v>1079</v>
      </c>
      <c r="E728" t="s">
        <v>1806</v>
      </c>
    </row>
    <row r="729" spans="2:5" ht="21" x14ac:dyDescent="0.25">
      <c r="B729" s="407">
        <v>231190603</v>
      </c>
      <c r="C729" t="s">
        <v>1078</v>
      </c>
      <c r="D729" t="s">
        <v>1079</v>
      </c>
      <c r="E729" t="s">
        <v>1807</v>
      </c>
    </row>
    <row r="730" spans="2:5" ht="21" x14ac:dyDescent="0.25">
      <c r="B730" s="411">
        <v>231190604</v>
      </c>
      <c r="C730" t="s">
        <v>1078</v>
      </c>
      <c r="D730" t="s">
        <v>1079</v>
      </c>
      <c r="E730" t="s">
        <v>1808</v>
      </c>
    </row>
    <row r="731" spans="2:5" ht="21" x14ac:dyDescent="0.25">
      <c r="B731" s="407">
        <v>231190607</v>
      </c>
      <c r="C731" t="s">
        <v>1078</v>
      </c>
      <c r="D731" t="s">
        <v>1079</v>
      </c>
      <c r="E731" t="s">
        <v>1809</v>
      </c>
    </row>
    <row r="732" spans="2:5" ht="21" x14ac:dyDescent="0.25">
      <c r="B732" s="407">
        <v>231230601</v>
      </c>
      <c r="C732" t="s">
        <v>1078</v>
      </c>
      <c r="D732" t="s">
        <v>1079</v>
      </c>
      <c r="E732" t="s">
        <v>1810</v>
      </c>
    </row>
    <row r="733" spans="2:5" ht="21" x14ac:dyDescent="0.35">
      <c r="B733" s="409">
        <v>231230603</v>
      </c>
      <c r="C733" t="s">
        <v>1078</v>
      </c>
      <c r="D733" t="s">
        <v>1079</v>
      </c>
      <c r="E733" t="s">
        <v>1811</v>
      </c>
    </row>
    <row r="734" spans="2:5" ht="21" x14ac:dyDescent="0.25">
      <c r="B734" s="407">
        <v>231230604</v>
      </c>
      <c r="C734" t="s">
        <v>1078</v>
      </c>
      <c r="D734" t="s">
        <v>1079</v>
      </c>
      <c r="E734" t="s">
        <v>1812</v>
      </c>
    </row>
    <row r="735" spans="2:5" ht="21" x14ac:dyDescent="0.35">
      <c r="B735" s="400">
        <v>231230605</v>
      </c>
      <c r="C735" t="s">
        <v>1078</v>
      </c>
      <c r="D735" t="s">
        <v>1079</v>
      </c>
      <c r="E735" t="s">
        <v>1813</v>
      </c>
    </row>
    <row r="736" spans="2:5" ht="21" x14ac:dyDescent="0.35">
      <c r="B736" s="400">
        <v>231230606</v>
      </c>
      <c r="C736" t="s">
        <v>1078</v>
      </c>
      <c r="D736" t="s">
        <v>1079</v>
      </c>
      <c r="E736" t="s">
        <v>1814</v>
      </c>
    </row>
    <row r="737" spans="2:5" ht="21" x14ac:dyDescent="0.35">
      <c r="B737" s="400">
        <v>231250034</v>
      </c>
      <c r="C737" t="s">
        <v>1078</v>
      </c>
      <c r="D737" t="s">
        <v>1079</v>
      </c>
      <c r="E737" t="s">
        <v>1815</v>
      </c>
    </row>
    <row r="738" spans="2:5" ht="21" x14ac:dyDescent="0.35">
      <c r="B738" s="400">
        <v>231250062</v>
      </c>
      <c r="C738" t="s">
        <v>1078</v>
      </c>
      <c r="D738" t="s">
        <v>1079</v>
      </c>
      <c r="E738" t="s">
        <v>1816</v>
      </c>
    </row>
    <row r="739" spans="2:5" ht="21" x14ac:dyDescent="0.35">
      <c r="B739" s="400">
        <v>231270601</v>
      </c>
      <c r="C739" t="s">
        <v>1078</v>
      </c>
      <c r="D739" t="s">
        <v>1079</v>
      </c>
      <c r="E739" t="s">
        <v>1817</v>
      </c>
    </row>
    <row r="740" spans="2:5" ht="21" x14ac:dyDescent="0.35">
      <c r="B740" s="400">
        <v>231270603</v>
      </c>
      <c r="C740" t="s">
        <v>1078</v>
      </c>
      <c r="D740" t="s">
        <v>1079</v>
      </c>
      <c r="E740" t="s">
        <v>1818</v>
      </c>
    </row>
    <row r="741" spans="2:5" ht="21" x14ac:dyDescent="0.35">
      <c r="B741" s="400">
        <v>231270604</v>
      </c>
      <c r="C741" t="s">
        <v>1078</v>
      </c>
      <c r="D741" t="s">
        <v>1079</v>
      </c>
      <c r="E741" t="s">
        <v>1819</v>
      </c>
    </row>
    <row r="742" spans="2:5" ht="21" x14ac:dyDescent="0.35">
      <c r="B742" s="400">
        <v>231270605</v>
      </c>
      <c r="C742" t="s">
        <v>1078</v>
      </c>
      <c r="D742" t="s">
        <v>1079</v>
      </c>
      <c r="E742" t="s">
        <v>1820</v>
      </c>
    </row>
    <row r="743" spans="2:5" ht="21" x14ac:dyDescent="0.25">
      <c r="B743" s="407">
        <v>231280601</v>
      </c>
      <c r="C743" t="s">
        <v>1078</v>
      </c>
      <c r="D743" t="s">
        <v>1079</v>
      </c>
      <c r="E743" t="s">
        <v>1821</v>
      </c>
    </row>
    <row r="744" spans="2:5" ht="21" x14ac:dyDescent="0.25">
      <c r="B744" s="407">
        <v>231290601</v>
      </c>
      <c r="C744" t="s">
        <v>1078</v>
      </c>
      <c r="D744" t="s">
        <v>1079</v>
      </c>
      <c r="E744" t="s">
        <v>1822</v>
      </c>
    </row>
    <row r="745" spans="2:5" ht="21" x14ac:dyDescent="0.35">
      <c r="B745" s="400">
        <v>231290603</v>
      </c>
      <c r="C745" t="s">
        <v>1078</v>
      </c>
      <c r="D745" t="s">
        <v>1079</v>
      </c>
      <c r="E745" t="s">
        <v>1823</v>
      </c>
    </row>
    <row r="746" spans="2:5" ht="21" x14ac:dyDescent="0.25">
      <c r="B746" s="407">
        <v>231290604</v>
      </c>
      <c r="C746" t="s">
        <v>1078</v>
      </c>
      <c r="D746" t="s">
        <v>1079</v>
      </c>
      <c r="E746" t="s">
        <v>1824</v>
      </c>
    </row>
    <row r="747" spans="2:5" ht="21" x14ac:dyDescent="0.25">
      <c r="B747" s="407">
        <v>231290609</v>
      </c>
      <c r="C747" t="s">
        <v>1078</v>
      </c>
      <c r="D747" t="s">
        <v>1079</v>
      </c>
      <c r="E747" t="s">
        <v>1825</v>
      </c>
    </row>
    <row r="748" spans="2:5" ht="21" x14ac:dyDescent="0.25">
      <c r="B748" s="407">
        <v>231310602</v>
      </c>
      <c r="C748" t="s">
        <v>1078</v>
      </c>
      <c r="D748" t="s">
        <v>1079</v>
      </c>
      <c r="E748" t="s">
        <v>1826</v>
      </c>
    </row>
    <row r="749" spans="2:5" ht="21" x14ac:dyDescent="0.25">
      <c r="B749" s="407">
        <v>231310603</v>
      </c>
      <c r="C749" t="s">
        <v>1078</v>
      </c>
      <c r="D749" t="s">
        <v>1079</v>
      </c>
      <c r="E749" t="s">
        <v>1827</v>
      </c>
    </row>
    <row r="750" spans="2:5" ht="21" x14ac:dyDescent="0.25">
      <c r="B750" s="412">
        <v>231140605</v>
      </c>
      <c r="C750" t="s">
        <v>1078</v>
      </c>
      <c r="D750" t="s">
        <v>1079</v>
      </c>
      <c r="E750" t="s">
        <v>1828</v>
      </c>
    </row>
  </sheetData>
  <conditionalFormatting sqref="B2:B749">
    <cfRule type="duplicateValues" dxfId="1" priority="1"/>
  </conditionalFormatting>
  <conditionalFormatting sqref="B2:B749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1400-F075-4359-B727-3AE6F613F186}">
  <dimension ref="A1:I751"/>
  <sheetViews>
    <sheetView workbookViewId="0">
      <selection sqref="A1:XFD751"/>
    </sheetView>
  </sheetViews>
  <sheetFormatPr defaultRowHeight="15" x14ac:dyDescent="0.25"/>
  <sheetData>
    <row r="1" spans="1:9" s="281" customFormat="1" ht="36" x14ac:dyDescent="0.55000000000000004">
      <c r="B1" s="282" t="s">
        <v>19</v>
      </c>
      <c r="C1" s="347" t="s">
        <v>20</v>
      </c>
      <c r="D1" s="283">
        <v>45231</v>
      </c>
      <c r="E1" s="283">
        <v>45261</v>
      </c>
      <c r="F1" s="283">
        <v>45292</v>
      </c>
      <c r="G1" s="283">
        <v>45323</v>
      </c>
      <c r="H1" s="283">
        <v>45352</v>
      </c>
      <c r="I1" s="283" t="s">
        <v>12</v>
      </c>
    </row>
    <row r="2" spans="1:9" s="281" customFormat="1" ht="36" x14ac:dyDescent="0.55000000000000004">
      <c r="A2" s="284">
        <v>1</v>
      </c>
      <c r="B2" s="298">
        <v>180478</v>
      </c>
      <c r="C2" s="285" t="s">
        <v>836</v>
      </c>
      <c r="D2" s="293">
        <v>3324</v>
      </c>
      <c r="E2" s="309">
        <v>1727</v>
      </c>
      <c r="F2" s="309">
        <v>0</v>
      </c>
      <c r="G2" s="309">
        <v>0</v>
      </c>
      <c r="H2" s="309">
        <v>0</v>
      </c>
      <c r="I2" s="309">
        <f>D2+E2+F2+G2+H2</f>
        <v>5051</v>
      </c>
    </row>
    <row r="3" spans="1:9" s="281" customFormat="1" ht="36" x14ac:dyDescent="0.55000000000000004">
      <c r="A3" s="284">
        <v>2</v>
      </c>
      <c r="B3" s="298">
        <v>210019</v>
      </c>
      <c r="C3" s="286" t="s">
        <v>29</v>
      </c>
      <c r="D3" s="293">
        <v>3654</v>
      </c>
      <c r="E3" s="309">
        <v>2108</v>
      </c>
      <c r="F3" s="309">
        <v>2588</v>
      </c>
      <c r="G3" s="309">
        <v>4293</v>
      </c>
      <c r="H3" s="309">
        <v>3387</v>
      </c>
      <c r="I3" s="309">
        <f t="shared" ref="I3:I66" si="0">D3+E3+F3+G3+H3</f>
        <v>16030</v>
      </c>
    </row>
    <row r="4" spans="1:9" s="281" customFormat="1" ht="36" x14ac:dyDescent="0.55000000000000004">
      <c r="A4" s="284">
        <v>3</v>
      </c>
      <c r="B4" s="298">
        <v>210024</v>
      </c>
      <c r="C4" s="286" t="s">
        <v>34</v>
      </c>
      <c r="D4" s="293">
        <v>1218</v>
      </c>
      <c r="E4" s="309">
        <v>2108</v>
      </c>
      <c r="F4" s="309">
        <v>2148</v>
      </c>
      <c r="G4" s="309">
        <v>1902</v>
      </c>
      <c r="H4" s="309">
        <v>2745</v>
      </c>
      <c r="I4" s="309">
        <f t="shared" si="0"/>
        <v>10121</v>
      </c>
    </row>
    <row r="5" spans="1:9" s="281" customFormat="1" ht="36" x14ac:dyDescent="0.55000000000000004">
      <c r="A5" s="284">
        <v>4</v>
      </c>
      <c r="B5" s="304">
        <v>210029</v>
      </c>
      <c r="C5" s="286" t="s">
        <v>39</v>
      </c>
      <c r="D5" s="293">
        <v>3109</v>
      </c>
      <c r="E5" s="309">
        <v>2146</v>
      </c>
      <c r="F5" s="309">
        <v>2601</v>
      </c>
      <c r="G5" s="309">
        <v>3492</v>
      </c>
      <c r="H5" s="309">
        <v>4285</v>
      </c>
      <c r="I5" s="309">
        <f t="shared" si="0"/>
        <v>15633</v>
      </c>
    </row>
    <row r="6" spans="1:9" s="281" customFormat="1" ht="36" x14ac:dyDescent="0.55000000000000004">
      <c r="A6" s="284">
        <v>5</v>
      </c>
      <c r="B6" s="298">
        <v>210030</v>
      </c>
      <c r="C6" s="286" t="s">
        <v>43</v>
      </c>
      <c r="D6" s="293">
        <v>2301</v>
      </c>
      <c r="E6" s="309">
        <v>2108</v>
      </c>
      <c r="F6" s="309">
        <v>2252</v>
      </c>
      <c r="G6" s="309">
        <v>3492</v>
      </c>
      <c r="H6" s="309">
        <v>2453</v>
      </c>
      <c r="I6" s="309">
        <f t="shared" si="0"/>
        <v>12606</v>
      </c>
    </row>
    <row r="7" spans="1:9" s="281" customFormat="1" ht="36" x14ac:dyDescent="0.55000000000000004">
      <c r="A7" s="284">
        <v>6</v>
      </c>
      <c r="B7" s="298">
        <v>210034</v>
      </c>
      <c r="C7" s="286" t="s">
        <v>46</v>
      </c>
      <c r="D7" s="293">
        <v>3644</v>
      </c>
      <c r="E7" s="309">
        <v>2108</v>
      </c>
      <c r="F7" s="309">
        <v>3226</v>
      </c>
      <c r="G7" s="309">
        <v>5197</v>
      </c>
      <c r="H7" s="309">
        <v>3582</v>
      </c>
      <c r="I7" s="309">
        <f t="shared" si="0"/>
        <v>17757</v>
      </c>
    </row>
    <row r="8" spans="1:9" s="281" customFormat="1" ht="36" x14ac:dyDescent="0.55000000000000004">
      <c r="A8" s="284">
        <v>7</v>
      </c>
      <c r="B8" s="298">
        <v>210035</v>
      </c>
      <c r="C8" s="286" t="s">
        <v>49</v>
      </c>
      <c r="D8" s="293">
        <v>3158</v>
      </c>
      <c r="E8" s="309">
        <v>2108</v>
      </c>
      <c r="F8" s="309">
        <v>2097</v>
      </c>
      <c r="G8" s="309">
        <v>3632</v>
      </c>
      <c r="H8" s="309">
        <v>3779</v>
      </c>
      <c r="I8" s="309">
        <f t="shared" si="0"/>
        <v>14774</v>
      </c>
    </row>
    <row r="9" spans="1:9" s="281" customFormat="1" ht="36" x14ac:dyDescent="0.55000000000000004">
      <c r="A9" s="284">
        <v>8</v>
      </c>
      <c r="B9" s="298">
        <v>210037</v>
      </c>
      <c r="C9" s="286" t="s">
        <v>53</v>
      </c>
      <c r="D9" s="293">
        <v>3655</v>
      </c>
      <c r="E9" s="309">
        <v>1219</v>
      </c>
      <c r="F9" s="309">
        <v>4090</v>
      </c>
      <c r="G9" s="309">
        <v>3736</v>
      </c>
      <c r="H9" s="309">
        <v>4023</v>
      </c>
      <c r="I9" s="309">
        <f t="shared" si="0"/>
        <v>16723</v>
      </c>
    </row>
    <row r="10" spans="1:9" s="281" customFormat="1" ht="36" x14ac:dyDescent="0.55000000000000004">
      <c r="A10" s="284">
        <v>9</v>
      </c>
      <c r="B10" s="304">
        <v>210038</v>
      </c>
      <c r="C10" s="286" t="s">
        <v>57</v>
      </c>
      <c r="D10" s="293">
        <v>3236</v>
      </c>
      <c r="E10" s="309">
        <v>2108</v>
      </c>
      <c r="F10" s="309">
        <v>3300</v>
      </c>
      <c r="G10" s="309">
        <v>4152</v>
      </c>
      <c r="H10" s="309">
        <v>3008</v>
      </c>
      <c r="I10" s="309">
        <f t="shared" si="0"/>
        <v>15804</v>
      </c>
    </row>
    <row r="11" spans="1:9" s="281" customFormat="1" ht="36" x14ac:dyDescent="0.55000000000000004">
      <c r="A11" s="284">
        <v>10</v>
      </c>
      <c r="B11" s="298">
        <v>210043</v>
      </c>
      <c r="C11" s="286" t="s">
        <v>61</v>
      </c>
      <c r="D11" s="293">
        <v>3176</v>
      </c>
      <c r="E11" s="309">
        <v>473</v>
      </c>
      <c r="F11" s="309">
        <v>4804</v>
      </c>
      <c r="G11" s="309">
        <v>3935</v>
      </c>
      <c r="H11" s="309">
        <v>3715</v>
      </c>
      <c r="I11" s="309">
        <f t="shared" si="0"/>
        <v>16103</v>
      </c>
    </row>
    <row r="12" spans="1:9" s="281" customFormat="1" ht="36" x14ac:dyDescent="0.55000000000000004">
      <c r="A12" s="284">
        <v>11</v>
      </c>
      <c r="B12" s="304">
        <v>210047</v>
      </c>
      <c r="C12" s="286" t="s">
        <v>64</v>
      </c>
      <c r="D12" s="293">
        <v>3102</v>
      </c>
      <c r="E12" s="309">
        <v>2108</v>
      </c>
      <c r="F12" s="309">
        <v>1894</v>
      </c>
      <c r="G12" s="309">
        <v>4085</v>
      </c>
      <c r="H12" s="309">
        <v>3347</v>
      </c>
      <c r="I12" s="309">
        <f t="shared" si="0"/>
        <v>14536</v>
      </c>
    </row>
    <row r="13" spans="1:9" s="281" customFormat="1" ht="36" x14ac:dyDescent="0.55000000000000004">
      <c r="A13" s="284">
        <v>12</v>
      </c>
      <c r="B13" s="298">
        <v>210057</v>
      </c>
      <c r="C13" s="286" t="s">
        <v>69</v>
      </c>
      <c r="D13" s="293">
        <v>2584</v>
      </c>
      <c r="E13" s="309">
        <v>2108</v>
      </c>
      <c r="F13" s="309">
        <v>853</v>
      </c>
      <c r="G13" s="309">
        <v>3071</v>
      </c>
      <c r="H13" s="309">
        <v>3384</v>
      </c>
      <c r="I13" s="309">
        <f t="shared" si="0"/>
        <v>12000</v>
      </c>
    </row>
    <row r="14" spans="1:9" s="281" customFormat="1" ht="36" x14ac:dyDescent="0.55000000000000004">
      <c r="A14" s="284">
        <v>13</v>
      </c>
      <c r="B14" s="298">
        <v>210058</v>
      </c>
      <c r="C14" s="286" t="s">
        <v>72</v>
      </c>
      <c r="D14" s="293">
        <v>3244</v>
      </c>
      <c r="E14" s="309">
        <v>2108</v>
      </c>
      <c r="F14" s="309">
        <v>2894</v>
      </c>
      <c r="G14" s="309">
        <v>3723</v>
      </c>
      <c r="H14" s="309">
        <v>2618</v>
      </c>
      <c r="I14" s="309">
        <f t="shared" si="0"/>
        <v>14587</v>
      </c>
    </row>
    <row r="15" spans="1:9" s="281" customFormat="1" ht="36" x14ac:dyDescent="0.55000000000000004">
      <c r="A15" s="284">
        <v>14</v>
      </c>
      <c r="B15" s="298">
        <v>210059</v>
      </c>
      <c r="C15" s="286" t="s">
        <v>74</v>
      </c>
      <c r="D15" s="293">
        <v>3295</v>
      </c>
      <c r="E15" s="309">
        <v>2108</v>
      </c>
      <c r="F15" s="309">
        <v>2475</v>
      </c>
      <c r="G15" s="309">
        <v>3695</v>
      </c>
      <c r="H15" s="309">
        <v>3672</v>
      </c>
      <c r="I15" s="309">
        <f t="shared" si="0"/>
        <v>15245</v>
      </c>
    </row>
    <row r="16" spans="1:9" s="281" customFormat="1" ht="36" x14ac:dyDescent="0.55000000000000004">
      <c r="A16" s="284">
        <v>15</v>
      </c>
      <c r="B16" s="304">
        <v>210061</v>
      </c>
      <c r="C16" s="286" t="s">
        <v>78</v>
      </c>
      <c r="D16" s="293">
        <v>3295</v>
      </c>
      <c r="E16" s="309">
        <v>2108</v>
      </c>
      <c r="F16" s="309">
        <v>2698</v>
      </c>
      <c r="G16" s="309">
        <v>3978</v>
      </c>
      <c r="H16" s="309">
        <v>3277</v>
      </c>
      <c r="I16" s="309">
        <f t="shared" si="0"/>
        <v>15356</v>
      </c>
    </row>
    <row r="17" spans="1:9" s="281" customFormat="1" ht="36" x14ac:dyDescent="0.55000000000000004">
      <c r="A17" s="284">
        <v>16</v>
      </c>
      <c r="B17" s="298">
        <v>210066</v>
      </c>
      <c r="C17" s="286" t="s">
        <v>80</v>
      </c>
      <c r="D17" s="293">
        <v>2759</v>
      </c>
      <c r="E17" s="309">
        <v>2108</v>
      </c>
      <c r="F17" s="309">
        <v>1851</v>
      </c>
      <c r="G17" s="309">
        <v>3321</v>
      </c>
      <c r="H17" s="309">
        <v>2948</v>
      </c>
      <c r="I17" s="309">
        <f t="shared" si="0"/>
        <v>12987</v>
      </c>
    </row>
    <row r="18" spans="1:9" s="281" customFormat="1" ht="36" x14ac:dyDescent="0.55000000000000004">
      <c r="A18" s="284">
        <v>17</v>
      </c>
      <c r="B18" s="298">
        <v>210072</v>
      </c>
      <c r="C18" s="286" t="s">
        <v>84</v>
      </c>
      <c r="D18" s="293">
        <v>3239</v>
      </c>
      <c r="E18" s="309">
        <v>2108</v>
      </c>
      <c r="F18" s="309">
        <v>4656</v>
      </c>
      <c r="G18" s="309">
        <v>3540</v>
      </c>
      <c r="H18" s="309">
        <v>3655</v>
      </c>
      <c r="I18" s="309">
        <f t="shared" si="0"/>
        <v>17198</v>
      </c>
    </row>
    <row r="19" spans="1:9" s="281" customFormat="1" ht="36" x14ac:dyDescent="0.55000000000000004">
      <c r="A19" s="284">
        <v>18</v>
      </c>
      <c r="B19" s="298">
        <v>210078</v>
      </c>
      <c r="C19" s="286" t="s">
        <v>86</v>
      </c>
      <c r="D19" s="293">
        <v>2332</v>
      </c>
      <c r="E19" s="309">
        <v>2108</v>
      </c>
      <c r="F19" s="309">
        <v>1889</v>
      </c>
      <c r="G19" s="309">
        <v>3071</v>
      </c>
      <c r="H19" s="309">
        <v>3384</v>
      </c>
      <c r="I19" s="309">
        <f t="shared" si="0"/>
        <v>12784</v>
      </c>
    </row>
    <row r="20" spans="1:9" s="281" customFormat="1" ht="36" x14ac:dyDescent="0.55000000000000004">
      <c r="A20" s="284">
        <v>19</v>
      </c>
      <c r="B20" s="298">
        <v>210079</v>
      </c>
      <c r="C20" s="286" t="s">
        <v>88</v>
      </c>
      <c r="D20" s="293">
        <v>4361</v>
      </c>
      <c r="E20" s="309">
        <v>2108</v>
      </c>
      <c r="F20" s="309">
        <v>2203</v>
      </c>
      <c r="G20" s="309">
        <v>4324</v>
      </c>
      <c r="H20" s="309">
        <v>2878</v>
      </c>
      <c r="I20" s="309">
        <f t="shared" si="0"/>
        <v>15874</v>
      </c>
    </row>
    <row r="21" spans="1:9" s="281" customFormat="1" ht="36" x14ac:dyDescent="0.55000000000000004">
      <c r="A21" s="284">
        <v>20</v>
      </c>
      <c r="B21" s="298">
        <v>210085</v>
      </c>
      <c r="C21" s="286" t="s">
        <v>90</v>
      </c>
      <c r="D21" s="293">
        <v>2452</v>
      </c>
      <c r="E21" s="309">
        <v>2108</v>
      </c>
      <c r="F21" s="309">
        <v>1250</v>
      </c>
      <c r="G21" s="309">
        <v>3439</v>
      </c>
      <c r="H21" s="309">
        <v>2443</v>
      </c>
      <c r="I21" s="309">
        <f t="shared" si="0"/>
        <v>11692</v>
      </c>
    </row>
    <row r="22" spans="1:9" s="281" customFormat="1" ht="36" x14ac:dyDescent="0.55000000000000004">
      <c r="A22" s="284">
        <v>21</v>
      </c>
      <c r="B22" s="304">
        <v>210092</v>
      </c>
      <c r="C22" s="286" t="s">
        <v>94</v>
      </c>
      <c r="D22" s="293">
        <v>3170</v>
      </c>
      <c r="E22" s="309">
        <v>2151</v>
      </c>
      <c r="F22" s="309">
        <v>4379</v>
      </c>
      <c r="G22" s="309">
        <v>3828</v>
      </c>
      <c r="H22" s="309">
        <v>3041</v>
      </c>
      <c r="I22" s="309">
        <f t="shared" si="0"/>
        <v>16569</v>
      </c>
    </row>
    <row r="23" spans="1:9" s="281" customFormat="1" ht="36" x14ac:dyDescent="0.55000000000000004">
      <c r="A23" s="284">
        <v>22</v>
      </c>
      <c r="B23" s="298">
        <v>210093</v>
      </c>
      <c r="C23" s="286" t="s">
        <v>96</v>
      </c>
      <c r="D23" s="293">
        <v>2965</v>
      </c>
      <c r="E23" s="309">
        <v>491</v>
      </c>
      <c r="F23" s="309">
        <v>4378</v>
      </c>
      <c r="G23" s="309">
        <v>4306</v>
      </c>
      <c r="H23" s="309">
        <v>3676</v>
      </c>
      <c r="I23" s="309">
        <f t="shared" si="0"/>
        <v>15816</v>
      </c>
    </row>
    <row r="24" spans="1:9" s="281" customFormat="1" ht="36" x14ac:dyDescent="0.55000000000000004">
      <c r="A24" s="284">
        <v>23</v>
      </c>
      <c r="B24" s="298">
        <v>210097</v>
      </c>
      <c r="C24" s="286" t="s">
        <v>100</v>
      </c>
      <c r="D24" s="293">
        <v>3612</v>
      </c>
      <c r="E24" s="309">
        <v>2108</v>
      </c>
      <c r="F24" s="309">
        <v>2920</v>
      </c>
      <c r="G24" s="309">
        <v>4150</v>
      </c>
      <c r="H24" s="309">
        <v>4719</v>
      </c>
      <c r="I24" s="309">
        <f t="shared" si="0"/>
        <v>17509</v>
      </c>
    </row>
    <row r="25" spans="1:9" s="281" customFormat="1" ht="36" x14ac:dyDescent="0.55000000000000004">
      <c r="A25" s="284">
        <v>24</v>
      </c>
      <c r="B25" s="298">
        <v>210102</v>
      </c>
      <c r="C25" s="286" t="s">
        <v>102</v>
      </c>
      <c r="D25" s="293">
        <v>2862</v>
      </c>
      <c r="E25" s="309">
        <v>2136</v>
      </c>
      <c r="F25" s="309">
        <v>4091</v>
      </c>
      <c r="G25" s="309">
        <v>3071</v>
      </c>
      <c r="H25" s="309">
        <v>2423</v>
      </c>
      <c r="I25" s="309">
        <f t="shared" si="0"/>
        <v>14583</v>
      </c>
    </row>
    <row r="26" spans="1:9" s="281" customFormat="1" ht="36" x14ac:dyDescent="0.55000000000000004">
      <c r="A26" s="284">
        <v>25</v>
      </c>
      <c r="B26" s="304">
        <v>210103</v>
      </c>
      <c r="C26" s="286" t="s">
        <v>104</v>
      </c>
      <c r="D26" s="293">
        <v>3904</v>
      </c>
      <c r="E26" s="309">
        <v>75</v>
      </c>
      <c r="F26" s="309">
        <v>1500</v>
      </c>
      <c r="G26" s="309">
        <v>4524</v>
      </c>
      <c r="H26" s="309">
        <v>3795</v>
      </c>
      <c r="I26" s="309">
        <f t="shared" si="0"/>
        <v>13798</v>
      </c>
    </row>
    <row r="27" spans="1:9" s="281" customFormat="1" ht="36" x14ac:dyDescent="0.55000000000000004">
      <c r="A27" s="284">
        <v>26</v>
      </c>
      <c r="B27" s="298">
        <v>210104</v>
      </c>
      <c r="C27" s="286" t="s">
        <v>106</v>
      </c>
      <c r="D27" s="293">
        <v>3461</v>
      </c>
      <c r="E27" s="309">
        <v>2322</v>
      </c>
      <c r="F27" s="309">
        <v>4960</v>
      </c>
      <c r="G27" s="309">
        <v>4301</v>
      </c>
      <c r="H27" s="309">
        <v>3231</v>
      </c>
      <c r="I27" s="309">
        <f t="shared" si="0"/>
        <v>18275</v>
      </c>
    </row>
    <row r="28" spans="1:9" s="281" customFormat="1" ht="36" x14ac:dyDescent="0.55000000000000004">
      <c r="A28" s="284">
        <v>27</v>
      </c>
      <c r="B28" s="298">
        <v>210105</v>
      </c>
      <c r="C28" s="286" t="s">
        <v>107</v>
      </c>
      <c r="D28" s="293">
        <v>3259</v>
      </c>
      <c r="E28" s="309">
        <v>2108</v>
      </c>
      <c r="F28" s="309">
        <v>2614</v>
      </c>
      <c r="G28" s="309">
        <v>3920</v>
      </c>
      <c r="H28" s="309">
        <v>2839</v>
      </c>
      <c r="I28" s="309">
        <f t="shared" si="0"/>
        <v>14740</v>
      </c>
    </row>
    <row r="29" spans="1:9" s="281" customFormat="1" ht="36" x14ac:dyDescent="0.55000000000000004">
      <c r="A29" s="284">
        <v>28</v>
      </c>
      <c r="B29" s="298">
        <v>210110</v>
      </c>
      <c r="C29" s="286" t="s">
        <v>109</v>
      </c>
      <c r="D29" s="293">
        <v>3336</v>
      </c>
      <c r="E29" s="309">
        <v>2291</v>
      </c>
      <c r="F29" s="309">
        <v>4757</v>
      </c>
      <c r="G29" s="309">
        <v>3633</v>
      </c>
      <c r="H29" s="309">
        <v>4223</v>
      </c>
      <c r="I29" s="309">
        <f t="shared" si="0"/>
        <v>18240</v>
      </c>
    </row>
    <row r="30" spans="1:9" s="281" customFormat="1" ht="36" x14ac:dyDescent="0.55000000000000004">
      <c r="A30" s="284">
        <v>29</v>
      </c>
      <c r="B30" s="298">
        <v>210114</v>
      </c>
      <c r="C30" s="286" t="s">
        <v>111</v>
      </c>
      <c r="D30" s="293">
        <v>2529</v>
      </c>
      <c r="E30" s="309">
        <v>2108</v>
      </c>
      <c r="F30" s="309">
        <v>1801</v>
      </c>
      <c r="G30" s="309">
        <v>3263</v>
      </c>
      <c r="H30" s="309">
        <v>2798</v>
      </c>
      <c r="I30" s="309">
        <f t="shared" si="0"/>
        <v>12499</v>
      </c>
    </row>
    <row r="31" spans="1:9" s="281" customFormat="1" ht="36" x14ac:dyDescent="0.55000000000000004">
      <c r="A31" s="284">
        <v>30</v>
      </c>
      <c r="B31" s="298">
        <v>210116</v>
      </c>
      <c r="C31" s="286" t="s">
        <v>113</v>
      </c>
      <c r="D31" s="293">
        <v>3952</v>
      </c>
      <c r="E31" s="309">
        <v>457</v>
      </c>
      <c r="F31" s="309">
        <v>5340</v>
      </c>
      <c r="G31" s="309">
        <v>5574</v>
      </c>
      <c r="H31" s="309">
        <v>4090</v>
      </c>
      <c r="I31" s="309">
        <f t="shared" si="0"/>
        <v>19413</v>
      </c>
    </row>
    <row r="32" spans="1:9" s="281" customFormat="1" ht="36" x14ac:dyDescent="0.55000000000000004">
      <c r="A32" s="284">
        <v>31</v>
      </c>
      <c r="B32" s="298">
        <v>210117</v>
      </c>
      <c r="C32" s="286" t="s">
        <v>115</v>
      </c>
      <c r="D32" s="293">
        <v>3138</v>
      </c>
      <c r="E32" s="309">
        <v>2108</v>
      </c>
      <c r="F32" s="309">
        <v>2951</v>
      </c>
      <c r="G32" s="309">
        <v>4241</v>
      </c>
      <c r="H32" s="309">
        <v>4333</v>
      </c>
      <c r="I32" s="309">
        <f t="shared" si="0"/>
        <v>16771</v>
      </c>
    </row>
    <row r="33" spans="1:9" s="281" customFormat="1" ht="36" x14ac:dyDescent="0.55000000000000004">
      <c r="A33" s="284">
        <v>32</v>
      </c>
      <c r="B33" s="298">
        <v>210118</v>
      </c>
      <c r="C33" s="286" t="s">
        <v>117</v>
      </c>
      <c r="D33" s="293">
        <v>3163</v>
      </c>
      <c r="E33" s="309">
        <v>2108</v>
      </c>
      <c r="F33" s="309">
        <v>2180</v>
      </c>
      <c r="G33" s="309">
        <v>3897</v>
      </c>
      <c r="H33" s="309">
        <v>2959</v>
      </c>
      <c r="I33" s="309">
        <f t="shared" si="0"/>
        <v>14307</v>
      </c>
    </row>
    <row r="34" spans="1:9" s="281" customFormat="1" ht="36" x14ac:dyDescent="0.55000000000000004">
      <c r="A34" s="284">
        <v>33</v>
      </c>
      <c r="B34" s="298">
        <v>210121</v>
      </c>
      <c r="C34" s="286" t="s">
        <v>119</v>
      </c>
      <c r="D34" s="293">
        <v>3121</v>
      </c>
      <c r="E34" s="309">
        <v>2108</v>
      </c>
      <c r="F34" s="309">
        <v>1689</v>
      </c>
      <c r="G34" s="309">
        <v>3382</v>
      </c>
      <c r="H34" s="309">
        <v>2736</v>
      </c>
      <c r="I34" s="309">
        <f t="shared" si="0"/>
        <v>13036</v>
      </c>
    </row>
    <row r="35" spans="1:9" s="281" customFormat="1" ht="36" x14ac:dyDescent="0.55000000000000004">
      <c r="A35" s="284">
        <v>34</v>
      </c>
      <c r="B35" s="298">
        <v>210138</v>
      </c>
      <c r="C35" s="286" t="s">
        <v>122</v>
      </c>
      <c r="D35" s="293">
        <v>2479</v>
      </c>
      <c r="E35" s="309">
        <v>485</v>
      </c>
      <c r="F35" s="309">
        <v>4421</v>
      </c>
      <c r="G35" s="309">
        <v>3462</v>
      </c>
      <c r="H35" s="309">
        <v>2752</v>
      </c>
      <c r="I35" s="309">
        <f t="shared" si="0"/>
        <v>13599</v>
      </c>
    </row>
    <row r="36" spans="1:9" s="281" customFormat="1" ht="36" x14ac:dyDescent="0.55000000000000004">
      <c r="A36" s="284">
        <v>35</v>
      </c>
      <c r="B36" s="298">
        <v>210140</v>
      </c>
      <c r="C36" s="286" t="s">
        <v>124</v>
      </c>
      <c r="D36" s="293">
        <v>2874</v>
      </c>
      <c r="E36" s="309">
        <v>2108</v>
      </c>
      <c r="F36" s="309">
        <v>1506</v>
      </c>
      <c r="G36" s="309">
        <v>3664</v>
      </c>
      <c r="H36" s="309">
        <v>3695</v>
      </c>
      <c r="I36" s="309">
        <f t="shared" si="0"/>
        <v>13847</v>
      </c>
    </row>
    <row r="37" spans="1:9" s="281" customFormat="1" ht="36" x14ac:dyDescent="0.55000000000000004">
      <c r="A37" s="284">
        <v>36</v>
      </c>
      <c r="B37" s="298">
        <v>210156</v>
      </c>
      <c r="C37" s="286" t="s">
        <v>127</v>
      </c>
      <c r="D37" s="293">
        <v>2928</v>
      </c>
      <c r="E37" s="309">
        <v>2108</v>
      </c>
      <c r="F37" s="309">
        <v>2443</v>
      </c>
      <c r="G37" s="309">
        <v>3429</v>
      </c>
      <c r="H37" s="309">
        <v>3672</v>
      </c>
      <c r="I37" s="309">
        <f t="shared" si="0"/>
        <v>14580</v>
      </c>
    </row>
    <row r="38" spans="1:9" s="281" customFormat="1" ht="36" x14ac:dyDescent="0.55000000000000004">
      <c r="A38" s="284">
        <v>37</v>
      </c>
      <c r="B38" s="298">
        <v>210159</v>
      </c>
      <c r="C38" s="286" t="s">
        <v>129</v>
      </c>
      <c r="D38" s="293">
        <v>3197</v>
      </c>
      <c r="E38" s="309">
        <v>2108</v>
      </c>
      <c r="F38" s="309">
        <v>2474</v>
      </c>
      <c r="G38" s="309">
        <v>3907</v>
      </c>
      <c r="H38" s="309">
        <v>3808</v>
      </c>
      <c r="I38" s="309">
        <f t="shared" si="0"/>
        <v>15494</v>
      </c>
    </row>
    <row r="39" spans="1:9" s="281" customFormat="1" ht="36" x14ac:dyDescent="0.55000000000000004">
      <c r="A39" s="284">
        <v>38</v>
      </c>
      <c r="B39" s="298">
        <v>210165</v>
      </c>
      <c r="C39" s="286" t="s">
        <v>130</v>
      </c>
      <c r="D39" s="293">
        <v>2931</v>
      </c>
      <c r="E39" s="309">
        <v>2108</v>
      </c>
      <c r="F39" s="309">
        <v>2319</v>
      </c>
      <c r="G39" s="309">
        <v>3684</v>
      </c>
      <c r="H39" s="309">
        <v>4393</v>
      </c>
      <c r="I39" s="309">
        <f t="shared" si="0"/>
        <v>15435</v>
      </c>
    </row>
    <row r="40" spans="1:9" s="281" customFormat="1" ht="36" x14ac:dyDescent="0.55000000000000004">
      <c r="A40" s="284">
        <v>39</v>
      </c>
      <c r="B40" s="298">
        <v>210170</v>
      </c>
      <c r="C40" s="286" t="s">
        <v>132</v>
      </c>
      <c r="D40" s="293">
        <v>3114</v>
      </c>
      <c r="E40" s="309">
        <v>2108</v>
      </c>
      <c r="F40" s="309">
        <v>2073</v>
      </c>
      <c r="G40" s="309">
        <v>3981</v>
      </c>
      <c r="H40" s="309">
        <v>3307</v>
      </c>
      <c r="I40" s="309">
        <f t="shared" si="0"/>
        <v>14583</v>
      </c>
    </row>
    <row r="41" spans="1:9" s="281" customFormat="1" ht="36" x14ac:dyDescent="0.55000000000000004">
      <c r="A41" s="284">
        <v>40</v>
      </c>
      <c r="B41" s="298">
        <v>210171</v>
      </c>
      <c r="C41" s="286" t="s">
        <v>133</v>
      </c>
      <c r="D41" s="293">
        <v>2938</v>
      </c>
      <c r="E41" s="309">
        <v>2108</v>
      </c>
      <c r="F41" s="309">
        <v>2506</v>
      </c>
      <c r="G41" s="309">
        <v>3848</v>
      </c>
      <c r="H41" s="309">
        <v>3937</v>
      </c>
      <c r="I41" s="309">
        <f t="shared" si="0"/>
        <v>15337</v>
      </c>
    </row>
    <row r="42" spans="1:9" s="281" customFormat="1" ht="36" x14ac:dyDescent="0.55000000000000004">
      <c r="A42" s="284">
        <v>41</v>
      </c>
      <c r="B42" s="298">
        <v>210172</v>
      </c>
      <c r="C42" s="286" t="s">
        <v>135</v>
      </c>
      <c r="D42" s="293">
        <v>3740</v>
      </c>
      <c r="E42" s="309">
        <v>2108</v>
      </c>
      <c r="F42" s="309">
        <v>4759</v>
      </c>
      <c r="G42" s="309">
        <v>3874</v>
      </c>
      <c r="H42" s="309">
        <v>2628</v>
      </c>
      <c r="I42" s="309">
        <f t="shared" si="0"/>
        <v>17109</v>
      </c>
    </row>
    <row r="43" spans="1:9" s="281" customFormat="1" ht="36" x14ac:dyDescent="0.55000000000000004">
      <c r="A43" s="284">
        <v>42</v>
      </c>
      <c r="B43" s="298">
        <v>210173</v>
      </c>
      <c r="C43" s="286" t="s">
        <v>137</v>
      </c>
      <c r="D43" s="293">
        <v>3243</v>
      </c>
      <c r="E43" s="309">
        <v>2108</v>
      </c>
      <c r="F43" s="309">
        <v>2301</v>
      </c>
      <c r="G43" s="309">
        <v>3635</v>
      </c>
      <c r="H43" s="309">
        <v>3782</v>
      </c>
      <c r="I43" s="309">
        <f t="shared" si="0"/>
        <v>15069</v>
      </c>
    </row>
    <row r="44" spans="1:9" s="281" customFormat="1" ht="36" x14ac:dyDescent="0.55000000000000004">
      <c r="A44" s="284">
        <v>43</v>
      </c>
      <c r="B44" s="298">
        <v>210180</v>
      </c>
      <c r="C44" s="286" t="s">
        <v>139</v>
      </c>
      <c r="D44" s="293">
        <v>3166</v>
      </c>
      <c r="E44" s="309">
        <v>2108</v>
      </c>
      <c r="F44" s="309">
        <v>2360</v>
      </c>
      <c r="G44" s="309">
        <v>3911</v>
      </c>
      <c r="H44" s="309">
        <v>2883</v>
      </c>
      <c r="I44" s="309">
        <f t="shared" si="0"/>
        <v>14428</v>
      </c>
    </row>
    <row r="45" spans="1:9" s="281" customFormat="1" ht="36" x14ac:dyDescent="0.55000000000000004">
      <c r="A45" s="284">
        <v>44</v>
      </c>
      <c r="B45" s="304">
        <v>210186</v>
      </c>
      <c r="C45" s="286" t="s">
        <v>141</v>
      </c>
      <c r="D45" s="293">
        <v>2993</v>
      </c>
      <c r="E45" s="309">
        <v>2108</v>
      </c>
      <c r="F45" s="309">
        <v>2190</v>
      </c>
      <c r="G45" s="309">
        <v>3608</v>
      </c>
      <c r="H45" s="309">
        <v>2827</v>
      </c>
      <c r="I45" s="309">
        <f t="shared" si="0"/>
        <v>13726</v>
      </c>
    </row>
    <row r="46" spans="1:9" s="281" customFormat="1" ht="36" x14ac:dyDescent="0.55000000000000004">
      <c r="A46" s="284">
        <v>45</v>
      </c>
      <c r="B46" s="304">
        <v>210188</v>
      </c>
      <c r="C46" s="286" t="s">
        <v>144</v>
      </c>
      <c r="D46" s="293">
        <v>4417</v>
      </c>
      <c r="E46" s="309">
        <v>2504</v>
      </c>
      <c r="F46" s="309">
        <v>5833</v>
      </c>
      <c r="G46" s="309">
        <v>5618</v>
      </c>
      <c r="H46" s="309">
        <v>2470</v>
      </c>
      <c r="I46" s="309">
        <f t="shared" si="0"/>
        <v>20842</v>
      </c>
    </row>
    <row r="47" spans="1:9" s="281" customFormat="1" ht="36" x14ac:dyDescent="0.55000000000000004">
      <c r="A47" s="284">
        <v>46</v>
      </c>
      <c r="B47" s="298">
        <v>210193</v>
      </c>
      <c r="C47" s="286" t="s">
        <v>146</v>
      </c>
      <c r="D47" s="293">
        <v>3849</v>
      </c>
      <c r="E47" s="309">
        <v>2108</v>
      </c>
      <c r="F47" s="309">
        <v>3999</v>
      </c>
      <c r="G47" s="309">
        <v>4585</v>
      </c>
      <c r="H47" s="309">
        <v>4731</v>
      </c>
      <c r="I47" s="309">
        <f t="shared" si="0"/>
        <v>19272</v>
      </c>
    </row>
    <row r="48" spans="1:9" s="281" customFormat="1" ht="36" x14ac:dyDescent="0.55000000000000004">
      <c r="A48" s="284">
        <v>47</v>
      </c>
      <c r="B48" s="298">
        <v>210200</v>
      </c>
      <c r="C48" s="286" t="s">
        <v>148</v>
      </c>
      <c r="D48" s="293">
        <v>3042</v>
      </c>
      <c r="E48" s="309">
        <v>2108</v>
      </c>
      <c r="F48" s="309">
        <v>2504</v>
      </c>
      <c r="G48" s="309">
        <v>3798</v>
      </c>
      <c r="H48" s="309">
        <v>2850</v>
      </c>
      <c r="I48" s="309">
        <f t="shared" si="0"/>
        <v>14302</v>
      </c>
    </row>
    <row r="49" spans="1:9" s="281" customFormat="1" ht="36" x14ac:dyDescent="0.55000000000000004">
      <c r="A49" s="284">
        <v>48</v>
      </c>
      <c r="B49" s="298">
        <v>210206</v>
      </c>
      <c r="C49" s="286" t="s">
        <v>150</v>
      </c>
      <c r="D49" s="293">
        <v>2713</v>
      </c>
      <c r="E49" s="309">
        <v>2108</v>
      </c>
      <c r="F49" s="309">
        <v>1461</v>
      </c>
      <c r="G49" s="309">
        <v>4269</v>
      </c>
      <c r="H49" s="309">
        <v>2829</v>
      </c>
      <c r="I49" s="309">
        <f t="shared" si="0"/>
        <v>13380</v>
      </c>
    </row>
    <row r="50" spans="1:9" s="281" customFormat="1" ht="36" x14ac:dyDescent="0.55000000000000004">
      <c r="A50" s="284">
        <v>49</v>
      </c>
      <c r="B50" s="304">
        <v>210210</v>
      </c>
      <c r="C50" s="286" t="s">
        <v>153</v>
      </c>
      <c r="D50" s="293">
        <v>3534</v>
      </c>
      <c r="E50" s="309">
        <v>330</v>
      </c>
      <c r="F50" s="309">
        <v>5269</v>
      </c>
      <c r="G50" s="309">
        <v>3717</v>
      </c>
      <c r="H50" s="309">
        <v>4237</v>
      </c>
      <c r="I50" s="309">
        <f t="shared" si="0"/>
        <v>17087</v>
      </c>
    </row>
    <row r="51" spans="1:9" s="281" customFormat="1" ht="36" x14ac:dyDescent="0.55000000000000004">
      <c r="A51" s="284">
        <v>50</v>
      </c>
      <c r="B51" s="304">
        <v>210220</v>
      </c>
      <c r="C51" s="286" t="s">
        <v>155</v>
      </c>
      <c r="D51" s="293">
        <v>2874</v>
      </c>
      <c r="E51" s="309">
        <v>457</v>
      </c>
      <c r="F51" s="309">
        <v>4151</v>
      </c>
      <c r="G51" s="309">
        <v>3137</v>
      </c>
      <c r="H51" s="309">
        <v>3093</v>
      </c>
      <c r="I51" s="309">
        <f t="shared" si="0"/>
        <v>13712</v>
      </c>
    </row>
    <row r="52" spans="1:9" s="281" customFormat="1" ht="36" x14ac:dyDescent="0.55000000000000004">
      <c r="A52" s="284">
        <v>51</v>
      </c>
      <c r="B52" s="298">
        <v>210225</v>
      </c>
      <c r="C52" s="286" t="s">
        <v>158</v>
      </c>
      <c r="D52" s="293">
        <v>3878</v>
      </c>
      <c r="E52" s="309">
        <v>2108</v>
      </c>
      <c r="F52" s="309">
        <v>3064</v>
      </c>
      <c r="G52" s="309">
        <v>4073</v>
      </c>
      <c r="H52" s="309">
        <v>1710</v>
      </c>
      <c r="I52" s="309">
        <f t="shared" si="0"/>
        <v>14833</v>
      </c>
    </row>
    <row r="53" spans="1:9" s="281" customFormat="1" ht="36" x14ac:dyDescent="0.55000000000000004">
      <c r="A53" s="284">
        <v>52</v>
      </c>
      <c r="B53" s="298">
        <v>210228</v>
      </c>
      <c r="C53" s="286" t="s">
        <v>160</v>
      </c>
      <c r="D53" s="293">
        <v>2606</v>
      </c>
      <c r="E53" s="309">
        <v>2108</v>
      </c>
      <c r="F53" s="309">
        <v>2210</v>
      </c>
      <c r="G53" s="309">
        <v>3157</v>
      </c>
      <c r="H53" s="309">
        <v>2491</v>
      </c>
      <c r="I53" s="309">
        <f t="shared" si="0"/>
        <v>12572</v>
      </c>
    </row>
    <row r="54" spans="1:9" s="281" customFormat="1" ht="36" x14ac:dyDescent="0.55000000000000004">
      <c r="A54" s="284">
        <v>53</v>
      </c>
      <c r="B54" s="304">
        <v>210233</v>
      </c>
      <c r="C54" s="286" t="s">
        <v>162</v>
      </c>
      <c r="D54" s="293">
        <v>2909</v>
      </c>
      <c r="E54" s="309">
        <v>2108</v>
      </c>
      <c r="F54" s="309">
        <v>1866</v>
      </c>
      <c r="G54" s="309">
        <v>3469</v>
      </c>
      <c r="H54" s="309">
        <v>3490</v>
      </c>
      <c r="I54" s="309">
        <f t="shared" si="0"/>
        <v>13842</v>
      </c>
    </row>
    <row r="55" spans="1:9" s="281" customFormat="1" ht="36" x14ac:dyDescent="0.55000000000000004">
      <c r="A55" s="284">
        <v>54</v>
      </c>
      <c r="B55" s="298">
        <v>210234</v>
      </c>
      <c r="C55" s="286" t="s">
        <v>164</v>
      </c>
      <c r="D55" s="293">
        <v>3333</v>
      </c>
      <c r="E55" s="309">
        <v>2108</v>
      </c>
      <c r="F55" s="309">
        <v>2678</v>
      </c>
      <c r="G55" s="309">
        <v>3853</v>
      </c>
      <c r="H55" s="309">
        <v>2761</v>
      </c>
      <c r="I55" s="309">
        <f t="shared" si="0"/>
        <v>14733</v>
      </c>
    </row>
    <row r="56" spans="1:9" s="281" customFormat="1" ht="36" x14ac:dyDescent="0.55000000000000004">
      <c r="A56" s="284">
        <v>55</v>
      </c>
      <c r="B56" s="298">
        <v>210236</v>
      </c>
      <c r="C56" s="286" t="s">
        <v>166</v>
      </c>
      <c r="D56" s="293">
        <v>3512</v>
      </c>
      <c r="E56" s="309">
        <v>2108</v>
      </c>
      <c r="F56" s="309">
        <v>2871</v>
      </c>
      <c r="G56" s="309">
        <v>4199</v>
      </c>
      <c r="H56" s="309">
        <v>3791</v>
      </c>
      <c r="I56" s="309">
        <f t="shared" si="0"/>
        <v>16481</v>
      </c>
    </row>
    <row r="57" spans="1:9" s="281" customFormat="1" ht="36" x14ac:dyDescent="0.55000000000000004">
      <c r="A57" s="284">
        <v>56</v>
      </c>
      <c r="B57" s="298">
        <v>210246</v>
      </c>
      <c r="C57" s="286" t="s">
        <v>168</v>
      </c>
      <c r="D57" s="293">
        <v>2990</v>
      </c>
      <c r="E57" s="309">
        <v>2108</v>
      </c>
      <c r="F57" s="309">
        <v>2324</v>
      </c>
      <c r="G57" s="309">
        <v>3764</v>
      </c>
      <c r="H57" s="309">
        <v>3683</v>
      </c>
      <c r="I57" s="309">
        <f t="shared" si="0"/>
        <v>14869</v>
      </c>
    </row>
    <row r="58" spans="1:9" s="281" customFormat="1" ht="216" x14ac:dyDescent="0.55000000000000004">
      <c r="A58" s="284">
        <v>57</v>
      </c>
      <c r="B58" s="299">
        <v>210250</v>
      </c>
      <c r="C58" s="287" t="s">
        <v>170</v>
      </c>
      <c r="D58" s="293">
        <v>2994</v>
      </c>
      <c r="E58" s="309">
        <v>2108</v>
      </c>
      <c r="F58" s="309">
        <v>2482</v>
      </c>
      <c r="G58" s="309">
        <v>3731</v>
      </c>
      <c r="H58" s="309">
        <v>3647</v>
      </c>
      <c r="I58" s="309">
        <f t="shared" si="0"/>
        <v>14962</v>
      </c>
    </row>
    <row r="59" spans="1:9" s="281" customFormat="1" ht="36" x14ac:dyDescent="0.55000000000000004">
      <c r="A59" s="284">
        <v>58</v>
      </c>
      <c r="B59" s="304">
        <v>210259</v>
      </c>
      <c r="C59" s="286" t="s">
        <v>171</v>
      </c>
      <c r="D59" s="293">
        <v>3098</v>
      </c>
      <c r="E59" s="309">
        <v>2108</v>
      </c>
      <c r="F59" s="309">
        <v>2866</v>
      </c>
      <c r="G59" s="309">
        <v>4585</v>
      </c>
      <c r="H59" s="309">
        <v>3597</v>
      </c>
      <c r="I59" s="309">
        <f t="shared" si="0"/>
        <v>16254</v>
      </c>
    </row>
    <row r="60" spans="1:9" s="281" customFormat="1" ht="36" x14ac:dyDescent="0.55000000000000004">
      <c r="A60" s="284">
        <v>59</v>
      </c>
      <c r="B60" s="304">
        <v>210260</v>
      </c>
      <c r="C60" s="286" t="s">
        <v>173</v>
      </c>
      <c r="D60" s="293">
        <v>3072</v>
      </c>
      <c r="E60" s="309">
        <v>2108</v>
      </c>
      <c r="F60" s="309">
        <v>2411</v>
      </c>
      <c r="G60" s="309">
        <v>3618</v>
      </c>
      <c r="H60" s="309">
        <v>3774</v>
      </c>
      <c r="I60" s="309">
        <f t="shared" si="0"/>
        <v>14983</v>
      </c>
    </row>
    <row r="61" spans="1:9" s="281" customFormat="1" ht="36" x14ac:dyDescent="0.55000000000000004">
      <c r="A61" s="284">
        <v>60</v>
      </c>
      <c r="B61" s="298">
        <v>210264</v>
      </c>
      <c r="C61" s="286" t="s">
        <v>175</v>
      </c>
      <c r="D61" s="293">
        <v>3636</v>
      </c>
      <c r="E61" s="309">
        <v>2108</v>
      </c>
      <c r="F61" s="309">
        <v>3274</v>
      </c>
      <c r="G61" s="309">
        <v>3977</v>
      </c>
      <c r="H61" s="309">
        <v>4619</v>
      </c>
      <c r="I61" s="309">
        <f t="shared" si="0"/>
        <v>17614</v>
      </c>
    </row>
    <row r="62" spans="1:9" s="281" customFormat="1" ht="36" x14ac:dyDescent="0.55000000000000004">
      <c r="A62" s="284">
        <v>61</v>
      </c>
      <c r="B62" s="298">
        <v>210265</v>
      </c>
      <c r="C62" s="286" t="s">
        <v>176</v>
      </c>
      <c r="D62" s="293">
        <v>2784</v>
      </c>
      <c r="E62" s="309">
        <v>2108</v>
      </c>
      <c r="F62" s="309">
        <v>1754</v>
      </c>
      <c r="G62" s="309">
        <v>3462</v>
      </c>
      <c r="H62" s="309">
        <v>3943</v>
      </c>
      <c r="I62" s="309">
        <f t="shared" si="0"/>
        <v>14051</v>
      </c>
    </row>
    <row r="63" spans="1:9" s="281" customFormat="1" ht="36" x14ac:dyDescent="0.55000000000000004">
      <c r="A63" s="284">
        <v>62</v>
      </c>
      <c r="B63" s="298">
        <v>210267</v>
      </c>
      <c r="C63" s="286" t="s">
        <v>178</v>
      </c>
      <c r="D63" s="293">
        <v>3048</v>
      </c>
      <c r="E63" s="309">
        <v>2108</v>
      </c>
      <c r="F63" s="309">
        <v>2022</v>
      </c>
      <c r="G63" s="309">
        <v>3445</v>
      </c>
      <c r="H63" s="309">
        <v>2747</v>
      </c>
      <c r="I63" s="309">
        <f t="shared" si="0"/>
        <v>13370</v>
      </c>
    </row>
    <row r="64" spans="1:9" s="281" customFormat="1" ht="36" x14ac:dyDescent="0.55000000000000004">
      <c r="A64" s="284">
        <v>63</v>
      </c>
      <c r="B64" s="304">
        <v>210269</v>
      </c>
      <c r="C64" s="286" t="s">
        <v>179</v>
      </c>
      <c r="D64" s="293">
        <v>3790</v>
      </c>
      <c r="E64" s="309">
        <v>2108</v>
      </c>
      <c r="F64" s="309">
        <v>4863</v>
      </c>
      <c r="G64" s="309">
        <v>3881</v>
      </c>
      <c r="H64" s="309">
        <v>3794</v>
      </c>
      <c r="I64" s="309">
        <f t="shared" si="0"/>
        <v>18436</v>
      </c>
    </row>
    <row r="65" spans="1:9" s="281" customFormat="1" ht="36" x14ac:dyDescent="0.55000000000000004">
      <c r="A65" s="284">
        <v>64</v>
      </c>
      <c r="B65" s="298">
        <v>210270</v>
      </c>
      <c r="C65" s="286" t="s">
        <v>181</v>
      </c>
      <c r="D65" s="293">
        <v>2212</v>
      </c>
      <c r="E65" s="309">
        <v>2108</v>
      </c>
      <c r="F65" s="309">
        <v>1500</v>
      </c>
      <c r="G65" s="309">
        <v>3071</v>
      </c>
      <c r="H65" s="309">
        <v>2316</v>
      </c>
      <c r="I65" s="309">
        <f t="shared" si="0"/>
        <v>11207</v>
      </c>
    </row>
    <row r="66" spans="1:9" s="281" customFormat="1" ht="36" x14ac:dyDescent="0.55000000000000004">
      <c r="A66" s="284">
        <v>65</v>
      </c>
      <c r="B66" s="298">
        <v>210271</v>
      </c>
      <c r="C66" s="286" t="s">
        <v>182</v>
      </c>
      <c r="D66" s="293">
        <v>3279</v>
      </c>
      <c r="E66" s="309">
        <v>2108</v>
      </c>
      <c r="F66" s="309">
        <v>4416</v>
      </c>
      <c r="G66" s="309">
        <v>3559</v>
      </c>
      <c r="H66" s="309">
        <v>2715</v>
      </c>
      <c r="I66" s="309">
        <f t="shared" si="0"/>
        <v>16077</v>
      </c>
    </row>
    <row r="67" spans="1:9" s="281" customFormat="1" ht="36" x14ac:dyDescent="0.55000000000000004">
      <c r="A67" s="284">
        <v>66</v>
      </c>
      <c r="B67" s="304">
        <v>210279</v>
      </c>
      <c r="C67" s="286" t="s">
        <v>184</v>
      </c>
      <c r="D67" s="293">
        <v>3402</v>
      </c>
      <c r="E67" s="309">
        <v>2108</v>
      </c>
      <c r="F67" s="309">
        <v>3452</v>
      </c>
      <c r="G67" s="309">
        <v>4994</v>
      </c>
      <c r="H67" s="309">
        <v>4678</v>
      </c>
      <c r="I67" s="309">
        <f t="shared" ref="I67:I130" si="1">D67+E67+F67+G67+H67</f>
        <v>18634</v>
      </c>
    </row>
    <row r="68" spans="1:9" s="281" customFormat="1" ht="36" x14ac:dyDescent="0.55000000000000004">
      <c r="A68" s="284">
        <v>67</v>
      </c>
      <c r="B68" s="304">
        <v>210280</v>
      </c>
      <c r="C68" s="286" t="s">
        <v>186</v>
      </c>
      <c r="D68" s="293">
        <v>2773</v>
      </c>
      <c r="E68" s="309">
        <v>2108</v>
      </c>
      <c r="F68" s="309">
        <v>2430</v>
      </c>
      <c r="G68" s="309">
        <v>3596</v>
      </c>
      <c r="H68" s="309">
        <v>4895</v>
      </c>
      <c r="I68" s="309">
        <f t="shared" si="1"/>
        <v>15802</v>
      </c>
    </row>
    <row r="69" spans="1:9" s="281" customFormat="1" ht="36" x14ac:dyDescent="0.55000000000000004">
      <c r="A69" s="284">
        <v>68</v>
      </c>
      <c r="B69" s="298">
        <v>210282</v>
      </c>
      <c r="C69" s="286" t="s">
        <v>187</v>
      </c>
      <c r="D69" s="293">
        <v>2568</v>
      </c>
      <c r="E69" s="309">
        <v>2108</v>
      </c>
      <c r="F69" s="309">
        <v>2134</v>
      </c>
      <c r="G69" s="309">
        <v>3519</v>
      </c>
      <c r="H69" s="309">
        <v>3242</v>
      </c>
      <c r="I69" s="309">
        <f t="shared" si="1"/>
        <v>13571</v>
      </c>
    </row>
    <row r="70" spans="1:9" s="281" customFormat="1" ht="36" x14ac:dyDescent="0.55000000000000004">
      <c r="A70" s="284">
        <v>69</v>
      </c>
      <c r="B70" s="304">
        <v>210283</v>
      </c>
      <c r="C70" s="286" t="s">
        <v>189</v>
      </c>
      <c r="D70" s="293">
        <v>3611</v>
      </c>
      <c r="E70" s="309">
        <v>2203</v>
      </c>
      <c r="F70" s="309">
        <v>4750</v>
      </c>
      <c r="G70" s="309">
        <v>3650</v>
      </c>
      <c r="H70" s="309">
        <v>3544</v>
      </c>
      <c r="I70" s="309">
        <f t="shared" si="1"/>
        <v>17758</v>
      </c>
    </row>
    <row r="71" spans="1:9" s="281" customFormat="1" ht="36" x14ac:dyDescent="0.55000000000000004">
      <c r="A71" s="284">
        <v>70</v>
      </c>
      <c r="B71" s="298">
        <v>210294</v>
      </c>
      <c r="C71" s="286" t="s">
        <v>190</v>
      </c>
      <c r="D71" s="293">
        <v>2524</v>
      </c>
      <c r="E71" s="309">
        <v>2108</v>
      </c>
      <c r="F71" s="309">
        <v>1959</v>
      </c>
      <c r="G71" s="309">
        <v>3340</v>
      </c>
      <c r="H71" s="309">
        <v>3553</v>
      </c>
      <c r="I71" s="309">
        <f t="shared" si="1"/>
        <v>13484</v>
      </c>
    </row>
    <row r="72" spans="1:9" s="281" customFormat="1" ht="36" x14ac:dyDescent="0.55000000000000004">
      <c r="A72" s="284">
        <v>71</v>
      </c>
      <c r="B72" s="298">
        <v>210296</v>
      </c>
      <c r="C72" s="286" t="s">
        <v>192</v>
      </c>
      <c r="D72" s="293">
        <v>5851</v>
      </c>
      <c r="E72" s="309">
        <v>2745</v>
      </c>
      <c r="F72" s="309">
        <v>7587</v>
      </c>
      <c r="G72" s="309">
        <v>6335</v>
      </c>
      <c r="H72" s="309">
        <v>5887</v>
      </c>
      <c r="I72" s="309">
        <f t="shared" si="1"/>
        <v>28405</v>
      </c>
    </row>
    <row r="73" spans="1:9" s="281" customFormat="1" ht="36" x14ac:dyDescent="0.55000000000000004">
      <c r="A73" s="284">
        <v>72</v>
      </c>
      <c r="B73" s="298">
        <v>210304</v>
      </c>
      <c r="C73" s="286" t="s">
        <v>194</v>
      </c>
      <c r="D73" s="293">
        <v>3917</v>
      </c>
      <c r="E73" s="309">
        <v>2108</v>
      </c>
      <c r="F73" s="309">
        <v>3447</v>
      </c>
      <c r="G73" s="309">
        <v>4220</v>
      </c>
      <c r="H73" s="309">
        <v>3636</v>
      </c>
      <c r="I73" s="309">
        <f t="shared" si="1"/>
        <v>17328</v>
      </c>
    </row>
    <row r="74" spans="1:9" s="281" customFormat="1" ht="36" x14ac:dyDescent="0.55000000000000004">
      <c r="A74" s="284">
        <v>73</v>
      </c>
      <c r="B74" s="298">
        <v>210306</v>
      </c>
      <c r="C74" s="286" t="s">
        <v>195</v>
      </c>
      <c r="D74" s="293">
        <v>2390</v>
      </c>
      <c r="E74" s="309">
        <v>2108</v>
      </c>
      <c r="F74" s="309">
        <v>1767</v>
      </c>
      <c r="G74" s="309">
        <v>3162</v>
      </c>
      <c r="H74" s="309">
        <v>2483</v>
      </c>
      <c r="I74" s="309">
        <f t="shared" si="1"/>
        <v>11910</v>
      </c>
    </row>
    <row r="75" spans="1:9" s="281" customFormat="1" ht="36" x14ac:dyDescent="0.55000000000000004">
      <c r="A75" s="284">
        <v>74</v>
      </c>
      <c r="B75" s="298">
        <v>210307</v>
      </c>
      <c r="C75" s="286" t="s">
        <v>196</v>
      </c>
      <c r="D75" s="293">
        <v>2790</v>
      </c>
      <c r="E75" s="309">
        <v>2108</v>
      </c>
      <c r="F75" s="309">
        <v>1700</v>
      </c>
      <c r="G75" s="309">
        <v>3161</v>
      </c>
      <c r="H75" s="309">
        <v>2543</v>
      </c>
      <c r="I75" s="309">
        <f t="shared" si="1"/>
        <v>12302</v>
      </c>
    </row>
    <row r="76" spans="1:9" s="281" customFormat="1" ht="36" x14ac:dyDescent="0.55000000000000004">
      <c r="A76" s="284">
        <v>75</v>
      </c>
      <c r="B76" s="298">
        <v>210308</v>
      </c>
      <c r="C76" s="286" t="s">
        <v>198</v>
      </c>
      <c r="D76" s="293">
        <v>3619</v>
      </c>
      <c r="E76" s="309">
        <v>2108</v>
      </c>
      <c r="F76" s="309">
        <v>2661</v>
      </c>
      <c r="G76" s="309">
        <v>3697</v>
      </c>
      <c r="H76" s="309">
        <v>2858</v>
      </c>
      <c r="I76" s="309">
        <f t="shared" si="1"/>
        <v>14943</v>
      </c>
    </row>
    <row r="77" spans="1:9" s="281" customFormat="1" ht="36" x14ac:dyDescent="0.55000000000000004">
      <c r="A77" s="284">
        <v>76</v>
      </c>
      <c r="B77" s="298">
        <v>210312</v>
      </c>
      <c r="C77" s="286" t="s">
        <v>200</v>
      </c>
      <c r="D77" s="293">
        <v>3204</v>
      </c>
      <c r="E77" s="309">
        <v>2108</v>
      </c>
      <c r="F77" s="309">
        <v>2254</v>
      </c>
      <c r="G77" s="309">
        <v>3586</v>
      </c>
      <c r="H77" s="309">
        <v>3708</v>
      </c>
      <c r="I77" s="309">
        <f t="shared" si="1"/>
        <v>14860</v>
      </c>
    </row>
    <row r="78" spans="1:9" s="281" customFormat="1" ht="36" x14ac:dyDescent="0.55000000000000004">
      <c r="A78" s="284">
        <v>77</v>
      </c>
      <c r="B78" s="298">
        <v>210318</v>
      </c>
      <c r="C78" s="286" t="s">
        <v>202</v>
      </c>
      <c r="D78" s="293">
        <v>3044</v>
      </c>
      <c r="E78" s="309">
        <v>2108</v>
      </c>
      <c r="F78" s="309">
        <v>4318</v>
      </c>
      <c r="G78" s="309">
        <v>3375</v>
      </c>
      <c r="H78" s="309">
        <v>3997</v>
      </c>
      <c r="I78" s="309">
        <f t="shared" si="1"/>
        <v>16842</v>
      </c>
    </row>
    <row r="79" spans="1:9" s="281" customFormat="1" ht="36" x14ac:dyDescent="0.55000000000000004">
      <c r="A79" s="284">
        <v>78</v>
      </c>
      <c r="B79" s="298">
        <v>210320</v>
      </c>
      <c r="C79" s="286" t="s">
        <v>204</v>
      </c>
      <c r="D79" s="293">
        <v>2364</v>
      </c>
      <c r="E79" s="309">
        <v>2108</v>
      </c>
      <c r="F79" s="309">
        <v>2648</v>
      </c>
      <c r="G79" s="309">
        <v>2891</v>
      </c>
      <c r="H79" s="309">
        <v>2679</v>
      </c>
      <c r="I79" s="309">
        <f t="shared" si="1"/>
        <v>12690</v>
      </c>
    </row>
    <row r="80" spans="1:9" s="281" customFormat="1" ht="36" x14ac:dyDescent="0.55000000000000004">
      <c r="A80" s="284">
        <v>79</v>
      </c>
      <c r="B80" s="298">
        <v>210327</v>
      </c>
      <c r="C80" s="286" t="s">
        <v>206</v>
      </c>
      <c r="D80" s="293">
        <v>3407</v>
      </c>
      <c r="E80" s="309">
        <v>502</v>
      </c>
      <c r="F80" s="309">
        <v>4340</v>
      </c>
      <c r="G80" s="309">
        <v>3601</v>
      </c>
      <c r="H80" s="309">
        <v>3871</v>
      </c>
      <c r="I80" s="309">
        <f t="shared" si="1"/>
        <v>15721</v>
      </c>
    </row>
    <row r="81" spans="1:9" s="281" customFormat="1" ht="36" x14ac:dyDescent="0.55000000000000004">
      <c r="A81" s="284">
        <v>80</v>
      </c>
      <c r="B81" s="298">
        <v>210328</v>
      </c>
      <c r="C81" s="286" t="s">
        <v>209</v>
      </c>
      <c r="D81" s="293">
        <v>3258</v>
      </c>
      <c r="E81" s="309">
        <v>2108</v>
      </c>
      <c r="F81" s="309">
        <v>2355</v>
      </c>
      <c r="G81" s="309">
        <v>3677</v>
      </c>
      <c r="H81" s="309">
        <v>4049</v>
      </c>
      <c r="I81" s="309">
        <f t="shared" si="1"/>
        <v>15447</v>
      </c>
    </row>
    <row r="82" spans="1:9" s="281" customFormat="1" ht="36" x14ac:dyDescent="0.55000000000000004">
      <c r="A82" s="284">
        <v>81</v>
      </c>
      <c r="B82" s="304">
        <v>210333</v>
      </c>
      <c r="C82" s="286" t="s">
        <v>211</v>
      </c>
      <c r="D82" s="293">
        <v>2979</v>
      </c>
      <c r="E82" s="309">
        <v>2108</v>
      </c>
      <c r="F82" s="309">
        <v>2234</v>
      </c>
      <c r="G82" s="309">
        <v>3502</v>
      </c>
      <c r="H82" s="309">
        <v>3004</v>
      </c>
      <c r="I82" s="309">
        <f t="shared" si="1"/>
        <v>13827</v>
      </c>
    </row>
    <row r="83" spans="1:9" s="281" customFormat="1" ht="36" x14ac:dyDescent="0.55000000000000004">
      <c r="A83" s="284">
        <v>82</v>
      </c>
      <c r="B83" s="298">
        <v>210336</v>
      </c>
      <c r="C83" s="286" t="s">
        <v>213</v>
      </c>
      <c r="D83" s="293">
        <v>4906</v>
      </c>
      <c r="E83" s="309">
        <v>2146</v>
      </c>
      <c r="F83" s="309">
        <v>6111</v>
      </c>
      <c r="G83" s="309">
        <v>4651</v>
      </c>
      <c r="H83" s="309">
        <v>3749</v>
      </c>
      <c r="I83" s="309">
        <f t="shared" si="1"/>
        <v>21563</v>
      </c>
    </row>
    <row r="84" spans="1:9" s="281" customFormat="1" ht="36" x14ac:dyDescent="0.55000000000000004">
      <c r="A84" s="284">
        <v>83</v>
      </c>
      <c r="B84" s="304">
        <v>210339</v>
      </c>
      <c r="C84" s="286" t="s">
        <v>214</v>
      </c>
      <c r="D84" s="293">
        <v>3057</v>
      </c>
      <c r="E84" s="309">
        <v>2108</v>
      </c>
      <c r="F84" s="309">
        <v>2419</v>
      </c>
      <c r="G84" s="309">
        <v>3724</v>
      </c>
      <c r="H84" s="309">
        <v>2976</v>
      </c>
      <c r="I84" s="309">
        <f t="shared" si="1"/>
        <v>14284</v>
      </c>
    </row>
    <row r="85" spans="1:9" s="281" customFormat="1" ht="36" x14ac:dyDescent="0.55000000000000004">
      <c r="A85" s="284">
        <v>84</v>
      </c>
      <c r="B85" s="298">
        <v>210350</v>
      </c>
      <c r="C85" s="286" t="s">
        <v>216</v>
      </c>
      <c r="D85" s="293">
        <v>2612</v>
      </c>
      <c r="E85" s="309">
        <v>2108</v>
      </c>
      <c r="F85" s="309">
        <v>2421</v>
      </c>
      <c r="G85" s="309">
        <v>3722</v>
      </c>
      <c r="H85" s="309">
        <v>2889</v>
      </c>
      <c r="I85" s="309">
        <f t="shared" si="1"/>
        <v>13752</v>
      </c>
    </row>
    <row r="86" spans="1:9" s="281" customFormat="1" ht="36" x14ac:dyDescent="0.55000000000000004">
      <c r="A86" s="284">
        <v>85</v>
      </c>
      <c r="B86" s="298">
        <v>210357</v>
      </c>
      <c r="C86" s="286" t="s">
        <v>217</v>
      </c>
      <c r="D86" s="293">
        <v>2863</v>
      </c>
      <c r="E86" s="309">
        <v>2108</v>
      </c>
      <c r="F86" s="309">
        <v>1856</v>
      </c>
      <c r="G86" s="309">
        <v>3477</v>
      </c>
      <c r="H86" s="309">
        <v>2821</v>
      </c>
      <c r="I86" s="309">
        <f t="shared" si="1"/>
        <v>13125</v>
      </c>
    </row>
    <row r="87" spans="1:9" s="281" customFormat="1" ht="36" x14ac:dyDescent="0.55000000000000004">
      <c r="A87" s="284">
        <v>86</v>
      </c>
      <c r="B87" s="298">
        <v>210360</v>
      </c>
      <c r="C87" s="286" t="s">
        <v>218</v>
      </c>
      <c r="D87" s="293">
        <v>2318</v>
      </c>
      <c r="E87" s="309">
        <v>2108</v>
      </c>
      <c r="F87" s="309">
        <v>556</v>
      </c>
      <c r="G87" s="309">
        <v>1958</v>
      </c>
      <c r="H87" s="309">
        <v>2143</v>
      </c>
      <c r="I87" s="309">
        <f t="shared" si="1"/>
        <v>9083</v>
      </c>
    </row>
    <row r="88" spans="1:9" s="281" customFormat="1" ht="36" x14ac:dyDescent="0.55000000000000004">
      <c r="A88" s="284">
        <v>87</v>
      </c>
      <c r="B88" s="298">
        <v>210366</v>
      </c>
      <c r="C88" s="286" t="s">
        <v>222</v>
      </c>
      <c r="D88" s="293">
        <v>4912</v>
      </c>
      <c r="E88" s="309">
        <v>2108</v>
      </c>
      <c r="F88" s="309">
        <v>3605</v>
      </c>
      <c r="G88" s="309">
        <v>5076</v>
      </c>
      <c r="H88" s="309">
        <v>3714</v>
      </c>
      <c r="I88" s="309">
        <f t="shared" si="1"/>
        <v>19415</v>
      </c>
    </row>
    <row r="89" spans="1:9" s="281" customFormat="1" ht="36" x14ac:dyDescent="0.55000000000000004">
      <c r="A89" s="284">
        <v>88</v>
      </c>
      <c r="B89" s="304">
        <v>210373</v>
      </c>
      <c r="C89" s="286" t="s">
        <v>224</v>
      </c>
      <c r="D89" s="293">
        <v>3020</v>
      </c>
      <c r="E89" s="309">
        <v>2108</v>
      </c>
      <c r="F89" s="309">
        <v>2674</v>
      </c>
      <c r="G89" s="309">
        <v>4164</v>
      </c>
      <c r="H89" s="309">
        <v>1961</v>
      </c>
      <c r="I89" s="309">
        <f t="shared" si="1"/>
        <v>13927</v>
      </c>
    </row>
    <row r="90" spans="1:9" s="281" customFormat="1" ht="36" x14ac:dyDescent="0.55000000000000004">
      <c r="A90" s="284">
        <v>89</v>
      </c>
      <c r="B90" s="298">
        <v>210375</v>
      </c>
      <c r="C90" s="286" t="s">
        <v>226</v>
      </c>
      <c r="D90" s="293">
        <v>2968</v>
      </c>
      <c r="E90" s="309">
        <v>75</v>
      </c>
      <c r="F90" s="309">
        <v>3666</v>
      </c>
      <c r="G90" s="309">
        <v>3278</v>
      </c>
      <c r="H90" s="309">
        <v>3475</v>
      </c>
      <c r="I90" s="309">
        <f t="shared" si="1"/>
        <v>13462</v>
      </c>
    </row>
    <row r="91" spans="1:9" s="281" customFormat="1" ht="36" x14ac:dyDescent="0.55000000000000004">
      <c r="A91" s="284">
        <v>90</v>
      </c>
      <c r="B91" s="298">
        <v>210381</v>
      </c>
      <c r="C91" s="286" t="s">
        <v>228</v>
      </c>
      <c r="D91" s="293">
        <v>2167</v>
      </c>
      <c r="E91" s="309">
        <v>75</v>
      </c>
      <c r="F91" s="309">
        <v>3479</v>
      </c>
      <c r="G91" s="309">
        <v>2522</v>
      </c>
      <c r="H91" s="309">
        <v>2563</v>
      </c>
      <c r="I91" s="309">
        <f t="shared" si="1"/>
        <v>10806</v>
      </c>
    </row>
    <row r="92" spans="1:9" s="281" customFormat="1" ht="36" x14ac:dyDescent="0.55000000000000004">
      <c r="A92" s="284">
        <v>91</v>
      </c>
      <c r="B92" s="298">
        <v>210382</v>
      </c>
      <c r="C92" s="286" t="s">
        <v>230</v>
      </c>
      <c r="D92" s="293">
        <v>3245</v>
      </c>
      <c r="E92" s="309">
        <v>75</v>
      </c>
      <c r="F92" s="309">
        <v>4519</v>
      </c>
      <c r="G92" s="309">
        <v>4016</v>
      </c>
      <c r="H92" s="309">
        <v>3163</v>
      </c>
      <c r="I92" s="309">
        <f t="shared" si="1"/>
        <v>15018</v>
      </c>
    </row>
    <row r="93" spans="1:9" s="281" customFormat="1" ht="36" x14ac:dyDescent="0.55000000000000004">
      <c r="A93" s="284">
        <v>92</v>
      </c>
      <c r="B93" s="298">
        <v>210385</v>
      </c>
      <c r="C93" s="285" t="s">
        <v>232</v>
      </c>
      <c r="D93" s="293">
        <v>2909</v>
      </c>
      <c r="E93" s="309">
        <v>75</v>
      </c>
      <c r="F93" s="309">
        <v>4850</v>
      </c>
      <c r="G93" s="309">
        <v>3693</v>
      </c>
      <c r="H93" s="309">
        <v>2021</v>
      </c>
      <c r="I93" s="309">
        <f t="shared" si="1"/>
        <v>13548</v>
      </c>
    </row>
    <row r="94" spans="1:9" s="281" customFormat="1" ht="36" x14ac:dyDescent="0.55000000000000004">
      <c r="A94" s="284">
        <v>93</v>
      </c>
      <c r="B94" s="304">
        <v>210387</v>
      </c>
      <c r="C94" s="286" t="s">
        <v>234</v>
      </c>
      <c r="D94" s="293">
        <v>2418</v>
      </c>
      <c r="E94" s="309">
        <v>75</v>
      </c>
      <c r="F94" s="309">
        <v>3645</v>
      </c>
      <c r="G94" s="309">
        <v>3448</v>
      </c>
      <c r="H94" s="309">
        <v>2589</v>
      </c>
      <c r="I94" s="309">
        <f t="shared" si="1"/>
        <v>12175</v>
      </c>
    </row>
    <row r="95" spans="1:9" s="281" customFormat="1" ht="36" x14ac:dyDescent="0.55000000000000004">
      <c r="A95" s="284">
        <v>94</v>
      </c>
      <c r="B95" s="298">
        <v>210390</v>
      </c>
      <c r="C95" s="286" t="s">
        <v>235</v>
      </c>
      <c r="D95" s="293">
        <v>3222</v>
      </c>
      <c r="E95" s="309">
        <v>75</v>
      </c>
      <c r="F95" s="309">
        <v>4497</v>
      </c>
      <c r="G95" s="309">
        <v>4287</v>
      </c>
      <c r="H95" s="309">
        <v>2915</v>
      </c>
      <c r="I95" s="309">
        <f t="shared" si="1"/>
        <v>14996</v>
      </c>
    </row>
    <row r="96" spans="1:9" s="281" customFormat="1" ht="36" x14ac:dyDescent="0.55000000000000004">
      <c r="A96" s="284">
        <v>95</v>
      </c>
      <c r="B96" s="298">
        <v>210391</v>
      </c>
      <c r="C96" s="286" t="s">
        <v>237</v>
      </c>
      <c r="D96" s="293">
        <v>3246</v>
      </c>
      <c r="E96" s="309">
        <v>75</v>
      </c>
      <c r="F96" s="309">
        <v>4208</v>
      </c>
      <c r="G96" s="309">
        <v>3844</v>
      </c>
      <c r="H96" s="309">
        <v>3369</v>
      </c>
      <c r="I96" s="309">
        <f t="shared" si="1"/>
        <v>14742</v>
      </c>
    </row>
    <row r="97" spans="1:9" s="281" customFormat="1" ht="36" x14ac:dyDescent="0.55000000000000004">
      <c r="A97" s="284">
        <v>96</v>
      </c>
      <c r="B97" s="298">
        <v>210397</v>
      </c>
      <c r="C97" s="286" t="s">
        <v>239</v>
      </c>
      <c r="D97" s="293">
        <v>3041</v>
      </c>
      <c r="E97" s="309">
        <v>203</v>
      </c>
      <c r="F97" s="309">
        <v>5017</v>
      </c>
      <c r="G97" s="309">
        <v>4012</v>
      </c>
      <c r="H97" s="309">
        <v>4416</v>
      </c>
      <c r="I97" s="309">
        <f t="shared" si="1"/>
        <v>16689</v>
      </c>
    </row>
    <row r="98" spans="1:9" s="281" customFormat="1" ht="36" x14ac:dyDescent="0.55000000000000004">
      <c r="A98" s="284">
        <v>97</v>
      </c>
      <c r="B98" s="298">
        <v>210401</v>
      </c>
      <c r="C98" s="286" t="s">
        <v>241</v>
      </c>
      <c r="D98" s="293">
        <v>2584</v>
      </c>
      <c r="E98" s="309">
        <v>75</v>
      </c>
      <c r="F98" s="309">
        <v>4022</v>
      </c>
      <c r="G98" s="309">
        <v>3111</v>
      </c>
      <c r="H98" s="309">
        <v>3384</v>
      </c>
      <c r="I98" s="309">
        <f t="shared" si="1"/>
        <v>13176</v>
      </c>
    </row>
    <row r="99" spans="1:9" s="281" customFormat="1" ht="36" x14ac:dyDescent="0.55000000000000004">
      <c r="A99" s="284">
        <v>98</v>
      </c>
      <c r="B99" s="298">
        <v>210403</v>
      </c>
      <c r="C99" s="286" t="s">
        <v>243</v>
      </c>
      <c r="D99" s="293">
        <v>3071</v>
      </c>
      <c r="E99" s="309">
        <v>75</v>
      </c>
      <c r="F99" s="309">
        <v>3973</v>
      </c>
      <c r="G99" s="309">
        <v>3605</v>
      </c>
      <c r="H99" s="309">
        <v>2878</v>
      </c>
      <c r="I99" s="309">
        <f t="shared" si="1"/>
        <v>13602</v>
      </c>
    </row>
    <row r="100" spans="1:9" s="281" customFormat="1" ht="36" x14ac:dyDescent="0.55000000000000004">
      <c r="A100" s="284">
        <v>99</v>
      </c>
      <c r="B100" s="304">
        <v>210404</v>
      </c>
      <c r="C100" s="286" t="s">
        <v>244</v>
      </c>
      <c r="D100" s="293">
        <v>2862</v>
      </c>
      <c r="E100" s="309">
        <v>2108</v>
      </c>
      <c r="F100" s="309">
        <v>4091</v>
      </c>
      <c r="G100" s="309">
        <v>3665</v>
      </c>
      <c r="H100" s="309">
        <v>3536</v>
      </c>
      <c r="I100" s="309">
        <f t="shared" si="1"/>
        <v>16262</v>
      </c>
    </row>
    <row r="101" spans="1:9" s="281" customFormat="1" ht="36" x14ac:dyDescent="0.55000000000000004">
      <c r="A101" s="284">
        <v>100</v>
      </c>
      <c r="B101" s="298">
        <v>210406</v>
      </c>
      <c r="C101" s="286" t="s">
        <v>245</v>
      </c>
      <c r="D101" s="293">
        <v>4026</v>
      </c>
      <c r="E101" s="309">
        <v>2108</v>
      </c>
      <c r="F101" s="309">
        <v>5399</v>
      </c>
      <c r="G101" s="309">
        <v>3765</v>
      </c>
      <c r="H101" s="309">
        <v>4210</v>
      </c>
      <c r="I101" s="309">
        <f t="shared" si="1"/>
        <v>19508</v>
      </c>
    </row>
    <row r="102" spans="1:9" s="281" customFormat="1" ht="36" x14ac:dyDescent="0.55000000000000004">
      <c r="A102" s="284">
        <v>101</v>
      </c>
      <c r="B102" s="304">
        <v>210408</v>
      </c>
      <c r="C102" s="286" t="s">
        <v>620</v>
      </c>
      <c r="D102" s="293">
        <v>75</v>
      </c>
      <c r="E102" s="309">
        <v>75</v>
      </c>
      <c r="F102" s="309">
        <v>0</v>
      </c>
      <c r="G102" s="309">
        <v>0</v>
      </c>
      <c r="H102" s="309">
        <v>0</v>
      </c>
      <c r="I102" s="309">
        <f t="shared" si="1"/>
        <v>150</v>
      </c>
    </row>
    <row r="103" spans="1:9" s="281" customFormat="1" ht="36" x14ac:dyDescent="0.55000000000000004">
      <c r="A103" s="284">
        <v>102</v>
      </c>
      <c r="B103" s="298">
        <v>210411</v>
      </c>
      <c r="C103" s="286" t="s">
        <v>246</v>
      </c>
      <c r="D103" s="293">
        <v>3036</v>
      </c>
      <c r="E103" s="309">
        <v>75</v>
      </c>
      <c r="F103" s="309">
        <v>4285</v>
      </c>
      <c r="G103" s="309">
        <v>3360</v>
      </c>
      <c r="H103" s="309">
        <v>3410</v>
      </c>
      <c r="I103" s="309">
        <f t="shared" si="1"/>
        <v>14166</v>
      </c>
    </row>
    <row r="104" spans="1:9" s="281" customFormat="1" ht="36" x14ac:dyDescent="0.55000000000000004">
      <c r="A104" s="284">
        <v>103</v>
      </c>
      <c r="B104" s="298">
        <v>210414</v>
      </c>
      <c r="C104" s="286" t="s">
        <v>248</v>
      </c>
      <c r="D104" s="293">
        <v>5027</v>
      </c>
      <c r="E104" s="309">
        <v>2108</v>
      </c>
      <c r="F104" s="309">
        <v>5668</v>
      </c>
      <c r="G104" s="309">
        <v>4418</v>
      </c>
      <c r="H104" s="309">
        <v>3536</v>
      </c>
      <c r="I104" s="309">
        <f t="shared" si="1"/>
        <v>20757</v>
      </c>
    </row>
    <row r="105" spans="1:9" s="281" customFormat="1" ht="36" x14ac:dyDescent="0.55000000000000004">
      <c r="A105" s="284">
        <v>104</v>
      </c>
      <c r="B105" s="298">
        <v>210422</v>
      </c>
      <c r="C105" s="286" t="s">
        <v>250</v>
      </c>
      <c r="D105" s="293">
        <v>3092</v>
      </c>
      <c r="E105" s="309">
        <v>75</v>
      </c>
      <c r="F105" s="309">
        <v>4250</v>
      </c>
      <c r="G105" s="309">
        <v>3362</v>
      </c>
      <c r="H105" s="309">
        <v>2959</v>
      </c>
      <c r="I105" s="309">
        <f t="shared" si="1"/>
        <v>13738</v>
      </c>
    </row>
    <row r="106" spans="1:9" s="281" customFormat="1" ht="36" x14ac:dyDescent="0.55000000000000004">
      <c r="A106" s="284">
        <v>105</v>
      </c>
      <c r="B106" s="304">
        <v>210426</v>
      </c>
      <c r="C106" s="286" t="s">
        <v>251</v>
      </c>
      <c r="D106" s="293">
        <v>4168</v>
      </c>
      <c r="E106" s="309">
        <v>2108</v>
      </c>
      <c r="F106" s="309">
        <v>4858</v>
      </c>
      <c r="G106" s="309">
        <v>4063</v>
      </c>
      <c r="H106" s="309">
        <v>3295</v>
      </c>
      <c r="I106" s="309">
        <f t="shared" si="1"/>
        <v>18492</v>
      </c>
    </row>
    <row r="107" spans="1:9" s="281" customFormat="1" ht="36" x14ac:dyDescent="0.55000000000000004">
      <c r="A107" s="284">
        <v>106</v>
      </c>
      <c r="B107" s="298">
        <v>210428</v>
      </c>
      <c r="C107" s="286" t="s">
        <v>252</v>
      </c>
      <c r="D107" s="293">
        <v>3700</v>
      </c>
      <c r="E107" s="309">
        <v>75</v>
      </c>
      <c r="F107" s="309">
        <v>5504</v>
      </c>
      <c r="G107" s="309">
        <v>4102</v>
      </c>
      <c r="H107" s="309">
        <v>3314</v>
      </c>
      <c r="I107" s="309">
        <f t="shared" si="1"/>
        <v>16695</v>
      </c>
    </row>
    <row r="108" spans="1:9" s="281" customFormat="1" ht="36" x14ac:dyDescent="0.55000000000000004">
      <c r="A108" s="284">
        <v>107</v>
      </c>
      <c r="B108" s="298">
        <v>210430</v>
      </c>
      <c r="C108" s="286" t="s">
        <v>254</v>
      </c>
      <c r="D108" s="293">
        <v>3236</v>
      </c>
      <c r="E108" s="309">
        <v>75</v>
      </c>
      <c r="F108" s="309">
        <v>5418</v>
      </c>
      <c r="G108" s="309">
        <v>4321</v>
      </c>
      <c r="H108" s="309">
        <v>2926</v>
      </c>
      <c r="I108" s="309">
        <f t="shared" si="1"/>
        <v>15976</v>
      </c>
    </row>
    <row r="109" spans="1:9" s="281" customFormat="1" ht="36" x14ac:dyDescent="0.55000000000000004">
      <c r="A109" s="284">
        <v>108</v>
      </c>
      <c r="B109" s="298">
        <v>210438</v>
      </c>
      <c r="C109" s="286" t="s">
        <v>256</v>
      </c>
      <c r="D109" s="293">
        <v>3841</v>
      </c>
      <c r="E109" s="309">
        <v>75</v>
      </c>
      <c r="F109" s="309">
        <v>4750</v>
      </c>
      <c r="G109" s="309">
        <v>4245</v>
      </c>
      <c r="H109" s="309">
        <v>2138</v>
      </c>
      <c r="I109" s="309">
        <f t="shared" si="1"/>
        <v>15049</v>
      </c>
    </row>
    <row r="110" spans="1:9" s="281" customFormat="1" ht="36" x14ac:dyDescent="0.55000000000000004">
      <c r="A110" s="284">
        <v>109</v>
      </c>
      <c r="B110" s="298">
        <v>210440</v>
      </c>
      <c r="C110" s="286" t="s">
        <v>258</v>
      </c>
      <c r="D110" s="293">
        <v>4964</v>
      </c>
      <c r="E110" s="309">
        <v>358</v>
      </c>
      <c r="F110" s="309">
        <v>6209</v>
      </c>
      <c r="G110" s="309">
        <v>5551</v>
      </c>
      <c r="H110" s="309">
        <v>5000</v>
      </c>
      <c r="I110" s="309">
        <f t="shared" si="1"/>
        <v>22082</v>
      </c>
    </row>
    <row r="111" spans="1:9" s="281" customFormat="1" ht="36" x14ac:dyDescent="0.55000000000000004">
      <c r="A111" s="284">
        <v>110</v>
      </c>
      <c r="B111" s="298">
        <v>210441</v>
      </c>
      <c r="C111" s="288" t="s">
        <v>260</v>
      </c>
      <c r="D111" s="293">
        <v>2607</v>
      </c>
      <c r="E111" s="309">
        <v>75</v>
      </c>
      <c r="F111" s="309">
        <v>3294</v>
      </c>
      <c r="G111" s="309">
        <v>3299</v>
      </c>
      <c r="H111" s="309">
        <v>2579</v>
      </c>
      <c r="I111" s="309">
        <f t="shared" si="1"/>
        <v>11854</v>
      </c>
    </row>
    <row r="112" spans="1:9" s="281" customFormat="1" ht="36" x14ac:dyDescent="0.55000000000000004">
      <c r="A112" s="284">
        <v>111</v>
      </c>
      <c r="B112" s="298">
        <v>210442</v>
      </c>
      <c r="C112" s="285" t="s">
        <v>264</v>
      </c>
      <c r="D112" s="293">
        <v>3828</v>
      </c>
      <c r="E112" s="309">
        <v>2108</v>
      </c>
      <c r="F112" s="309">
        <v>2480</v>
      </c>
      <c r="G112" s="309">
        <v>4549</v>
      </c>
      <c r="H112" s="309">
        <v>4374</v>
      </c>
      <c r="I112" s="309">
        <f t="shared" si="1"/>
        <v>17339</v>
      </c>
    </row>
    <row r="113" spans="1:9" s="281" customFormat="1" ht="36" x14ac:dyDescent="0.55000000000000004">
      <c r="A113" s="284">
        <v>112</v>
      </c>
      <c r="B113" s="298">
        <v>210444</v>
      </c>
      <c r="C113" s="286" t="s">
        <v>266</v>
      </c>
      <c r="D113" s="293">
        <v>2822</v>
      </c>
      <c r="E113" s="309">
        <v>75</v>
      </c>
      <c r="F113" s="309">
        <v>3830</v>
      </c>
      <c r="G113" s="309">
        <v>3166</v>
      </c>
      <c r="H113" s="309">
        <v>2450</v>
      </c>
      <c r="I113" s="309">
        <f t="shared" si="1"/>
        <v>12343</v>
      </c>
    </row>
    <row r="114" spans="1:9" s="281" customFormat="1" ht="36" x14ac:dyDescent="0.55000000000000004">
      <c r="A114" s="284">
        <v>113</v>
      </c>
      <c r="B114" s="298">
        <v>210447</v>
      </c>
      <c r="C114" s="286" t="s">
        <v>267</v>
      </c>
      <c r="D114" s="293">
        <v>2823</v>
      </c>
      <c r="E114" s="309">
        <v>75</v>
      </c>
      <c r="F114" s="309">
        <v>4034</v>
      </c>
      <c r="G114" s="309">
        <v>3217</v>
      </c>
      <c r="H114" s="309">
        <v>2819</v>
      </c>
      <c r="I114" s="309">
        <f t="shared" si="1"/>
        <v>12968</v>
      </c>
    </row>
    <row r="115" spans="1:9" s="281" customFormat="1" ht="36" x14ac:dyDescent="0.55000000000000004">
      <c r="A115" s="284">
        <v>114</v>
      </c>
      <c r="B115" s="298">
        <v>210451</v>
      </c>
      <c r="C115" s="286" t="s">
        <v>268</v>
      </c>
      <c r="D115" s="293">
        <v>5499</v>
      </c>
      <c r="E115" s="309">
        <v>2461</v>
      </c>
      <c r="F115" s="309">
        <v>6256</v>
      </c>
      <c r="G115" s="309">
        <v>4955</v>
      </c>
      <c r="H115" s="309">
        <v>5268</v>
      </c>
      <c r="I115" s="309">
        <f t="shared" si="1"/>
        <v>24439</v>
      </c>
    </row>
    <row r="116" spans="1:9" s="281" customFormat="1" ht="36" x14ac:dyDescent="0.55000000000000004">
      <c r="A116" s="284">
        <v>115</v>
      </c>
      <c r="B116" s="298">
        <v>210452</v>
      </c>
      <c r="C116" s="285" t="s">
        <v>270</v>
      </c>
      <c r="D116" s="293">
        <v>2856</v>
      </c>
      <c r="E116" s="309">
        <v>75</v>
      </c>
      <c r="F116" s="309">
        <v>4346</v>
      </c>
      <c r="G116" s="309">
        <v>3581</v>
      </c>
      <c r="H116" s="309">
        <v>3644</v>
      </c>
      <c r="I116" s="309">
        <f t="shared" si="1"/>
        <v>14502</v>
      </c>
    </row>
    <row r="117" spans="1:9" s="281" customFormat="1" ht="36" x14ac:dyDescent="0.55000000000000004">
      <c r="A117" s="284">
        <v>116</v>
      </c>
      <c r="B117" s="298">
        <v>210455</v>
      </c>
      <c r="C117" s="286" t="s">
        <v>273</v>
      </c>
      <c r="D117" s="293">
        <v>3801</v>
      </c>
      <c r="E117" s="309">
        <v>75</v>
      </c>
      <c r="F117" s="309">
        <v>5322</v>
      </c>
      <c r="G117" s="309">
        <v>4459</v>
      </c>
      <c r="H117" s="309">
        <v>3183</v>
      </c>
      <c r="I117" s="309">
        <f t="shared" si="1"/>
        <v>16840</v>
      </c>
    </row>
    <row r="118" spans="1:9" s="281" customFormat="1" ht="36" x14ac:dyDescent="0.55000000000000004">
      <c r="A118" s="284">
        <v>117</v>
      </c>
      <c r="B118" s="304">
        <v>210456</v>
      </c>
      <c r="C118" s="286" t="s">
        <v>275</v>
      </c>
      <c r="D118" s="293">
        <v>5280</v>
      </c>
      <c r="E118" s="309">
        <v>2108</v>
      </c>
      <c r="F118" s="309">
        <v>4352</v>
      </c>
      <c r="G118" s="309">
        <v>3071</v>
      </c>
      <c r="H118" s="309">
        <v>2712</v>
      </c>
      <c r="I118" s="309">
        <f t="shared" si="1"/>
        <v>17523</v>
      </c>
    </row>
    <row r="119" spans="1:9" s="281" customFormat="1" ht="36" x14ac:dyDescent="0.55000000000000004">
      <c r="A119" s="284">
        <v>118</v>
      </c>
      <c r="B119" s="298">
        <v>210458</v>
      </c>
      <c r="C119" s="286" t="s">
        <v>276</v>
      </c>
      <c r="D119" s="293">
        <v>2316</v>
      </c>
      <c r="E119" s="309">
        <v>75</v>
      </c>
      <c r="F119" s="309">
        <v>4013</v>
      </c>
      <c r="G119" s="309">
        <v>3439</v>
      </c>
      <c r="H119" s="309">
        <v>2711</v>
      </c>
      <c r="I119" s="309">
        <f t="shared" si="1"/>
        <v>12554</v>
      </c>
    </row>
    <row r="120" spans="1:9" s="328" customFormat="1" ht="36" x14ac:dyDescent="0.55000000000000004">
      <c r="A120" s="289">
        <v>119</v>
      </c>
      <c r="B120" s="348">
        <v>210463</v>
      </c>
      <c r="C120" s="290" t="s">
        <v>278</v>
      </c>
      <c r="D120" s="290">
        <v>3210</v>
      </c>
      <c r="E120" s="351">
        <v>75</v>
      </c>
      <c r="F120" s="351">
        <v>4356</v>
      </c>
      <c r="G120" s="351">
        <v>3653</v>
      </c>
      <c r="H120" s="351">
        <v>3150</v>
      </c>
      <c r="I120" s="351">
        <f t="shared" si="1"/>
        <v>14444</v>
      </c>
    </row>
    <row r="121" spans="1:9" s="281" customFormat="1" ht="36" x14ac:dyDescent="0.55000000000000004">
      <c r="A121" s="284">
        <v>120</v>
      </c>
      <c r="B121" s="298">
        <v>210464</v>
      </c>
      <c r="C121" s="286" t="s">
        <v>280</v>
      </c>
      <c r="D121" s="293">
        <v>3176</v>
      </c>
      <c r="E121" s="309">
        <v>75</v>
      </c>
      <c r="F121" s="309">
        <v>4545</v>
      </c>
      <c r="G121" s="309">
        <v>3786</v>
      </c>
      <c r="H121" s="309">
        <v>2865</v>
      </c>
      <c r="I121" s="309">
        <f t="shared" si="1"/>
        <v>14447</v>
      </c>
    </row>
    <row r="122" spans="1:9" s="281" customFormat="1" ht="36" x14ac:dyDescent="0.55000000000000004">
      <c r="A122" s="284">
        <v>121</v>
      </c>
      <c r="B122" s="298">
        <v>210478</v>
      </c>
      <c r="C122" s="285" t="s">
        <v>282</v>
      </c>
      <c r="D122" s="293">
        <v>3762</v>
      </c>
      <c r="E122" s="309">
        <v>75</v>
      </c>
      <c r="F122" s="309">
        <v>4275</v>
      </c>
      <c r="G122" s="309">
        <v>4869</v>
      </c>
      <c r="H122" s="309">
        <v>4273</v>
      </c>
      <c r="I122" s="309">
        <f t="shared" si="1"/>
        <v>17254</v>
      </c>
    </row>
    <row r="123" spans="1:9" s="281" customFormat="1" ht="36" x14ac:dyDescent="0.55000000000000004">
      <c r="A123" s="289">
        <v>122</v>
      </c>
      <c r="B123" s="348">
        <v>210479</v>
      </c>
      <c r="C123" s="290" t="s">
        <v>284</v>
      </c>
      <c r="D123" s="293">
        <v>3736</v>
      </c>
      <c r="E123" s="309">
        <v>75</v>
      </c>
      <c r="F123" s="309">
        <v>6438</v>
      </c>
      <c r="G123" s="309">
        <v>5928</v>
      </c>
      <c r="H123" s="309">
        <v>6275</v>
      </c>
      <c r="I123" s="309">
        <f t="shared" si="1"/>
        <v>22452</v>
      </c>
    </row>
    <row r="124" spans="1:9" s="281" customFormat="1" ht="36" x14ac:dyDescent="0.55000000000000004">
      <c r="A124" s="284">
        <v>123</v>
      </c>
      <c r="B124" s="304">
        <v>210489</v>
      </c>
      <c r="C124" s="286" t="s">
        <v>286</v>
      </c>
      <c r="D124" s="293">
        <v>6103</v>
      </c>
      <c r="E124" s="309">
        <v>75</v>
      </c>
      <c r="F124" s="309">
        <v>9128</v>
      </c>
      <c r="G124" s="309">
        <v>7315</v>
      </c>
      <c r="H124" s="309">
        <v>6293</v>
      </c>
      <c r="I124" s="309">
        <f t="shared" si="1"/>
        <v>28914</v>
      </c>
    </row>
    <row r="125" spans="1:9" s="281" customFormat="1" ht="36" x14ac:dyDescent="0.55000000000000004">
      <c r="A125" s="284">
        <v>124</v>
      </c>
      <c r="B125" s="298">
        <v>210490</v>
      </c>
      <c r="C125" s="286" t="s">
        <v>288</v>
      </c>
      <c r="D125" s="293">
        <v>2991</v>
      </c>
      <c r="E125" s="309">
        <v>75</v>
      </c>
      <c r="F125" s="309">
        <v>4073</v>
      </c>
      <c r="G125" s="309">
        <v>3420</v>
      </c>
      <c r="H125" s="309">
        <v>2657</v>
      </c>
      <c r="I125" s="309">
        <f t="shared" si="1"/>
        <v>13216</v>
      </c>
    </row>
    <row r="126" spans="1:9" s="281" customFormat="1" ht="36" x14ac:dyDescent="0.55000000000000004">
      <c r="A126" s="284">
        <v>125</v>
      </c>
      <c r="B126" s="298">
        <v>210496</v>
      </c>
      <c r="C126" s="286" t="s">
        <v>290</v>
      </c>
      <c r="D126" s="293">
        <v>3326</v>
      </c>
      <c r="E126" s="309">
        <v>2108</v>
      </c>
      <c r="F126" s="309">
        <v>4421</v>
      </c>
      <c r="G126" s="309">
        <v>3746</v>
      </c>
      <c r="H126" s="309">
        <v>3871</v>
      </c>
      <c r="I126" s="309">
        <f t="shared" si="1"/>
        <v>17472</v>
      </c>
    </row>
    <row r="127" spans="1:9" s="281" customFormat="1" ht="36" x14ac:dyDescent="0.55000000000000004">
      <c r="A127" s="284">
        <v>126</v>
      </c>
      <c r="B127" s="298">
        <v>210498</v>
      </c>
      <c r="C127" s="286" t="s">
        <v>913</v>
      </c>
      <c r="D127" s="293">
        <v>0</v>
      </c>
      <c r="E127" s="309">
        <v>0</v>
      </c>
      <c r="F127" s="309">
        <v>0</v>
      </c>
      <c r="G127" s="309">
        <v>0</v>
      </c>
      <c r="H127" s="309">
        <v>0</v>
      </c>
      <c r="I127" s="309">
        <f t="shared" si="1"/>
        <v>0</v>
      </c>
    </row>
    <row r="128" spans="1:9" s="281" customFormat="1" ht="36" x14ac:dyDescent="0.55000000000000004">
      <c r="A128" s="284">
        <v>127</v>
      </c>
      <c r="B128" s="304">
        <v>210500</v>
      </c>
      <c r="C128" s="286" t="s">
        <v>292</v>
      </c>
      <c r="D128" s="293">
        <v>3340</v>
      </c>
      <c r="E128" s="309">
        <v>75</v>
      </c>
      <c r="F128" s="309">
        <v>3387</v>
      </c>
      <c r="G128" s="309">
        <v>4101</v>
      </c>
      <c r="H128" s="309">
        <v>4362</v>
      </c>
      <c r="I128" s="309">
        <f t="shared" si="1"/>
        <v>15265</v>
      </c>
    </row>
    <row r="129" spans="1:9" s="281" customFormat="1" ht="36" x14ac:dyDescent="0.55000000000000004">
      <c r="A129" s="284">
        <v>128</v>
      </c>
      <c r="B129" s="304">
        <v>210510</v>
      </c>
      <c r="C129" s="286" t="s">
        <v>294</v>
      </c>
      <c r="D129" s="293">
        <v>3299</v>
      </c>
      <c r="E129" s="309">
        <v>2140</v>
      </c>
      <c r="F129" s="309">
        <v>4141</v>
      </c>
      <c r="G129" s="309">
        <v>3763</v>
      </c>
      <c r="H129" s="309">
        <v>4653</v>
      </c>
      <c r="I129" s="309">
        <f t="shared" si="1"/>
        <v>17996</v>
      </c>
    </row>
    <row r="130" spans="1:9" s="281" customFormat="1" ht="36" x14ac:dyDescent="0.55000000000000004">
      <c r="A130" s="284">
        <v>129</v>
      </c>
      <c r="B130" s="298">
        <v>210533</v>
      </c>
      <c r="C130" s="286" t="s">
        <v>297</v>
      </c>
      <c r="D130" s="293">
        <v>3157</v>
      </c>
      <c r="E130" s="309">
        <v>75</v>
      </c>
      <c r="F130" s="309">
        <v>4932</v>
      </c>
      <c r="G130" s="309">
        <v>4187</v>
      </c>
      <c r="H130" s="309">
        <v>3103</v>
      </c>
      <c r="I130" s="309">
        <f t="shared" si="1"/>
        <v>15454</v>
      </c>
    </row>
    <row r="131" spans="1:9" s="281" customFormat="1" ht="36" x14ac:dyDescent="0.55000000000000004">
      <c r="A131" s="284">
        <v>130</v>
      </c>
      <c r="B131" s="298">
        <v>210539</v>
      </c>
      <c r="C131" s="286" t="s">
        <v>298</v>
      </c>
      <c r="D131" s="293">
        <v>2118</v>
      </c>
      <c r="E131" s="309">
        <v>75</v>
      </c>
      <c r="F131" s="309">
        <v>3415</v>
      </c>
      <c r="G131" s="309">
        <v>3447</v>
      </c>
      <c r="H131" s="309">
        <v>2485</v>
      </c>
      <c r="I131" s="309">
        <f t="shared" ref="I131:I194" si="2">D131+E131+F131+G131+H131</f>
        <v>11540</v>
      </c>
    </row>
    <row r="132" spans="1:9" s="281" customFormat="1" ht="36" x14ac:dyDescent="0.55000000000000004">
      <c r="A132" s="284">
        <v>131</v>
      </c>
      <c r="B132" s="298">
        <v>210543</v>
      </c>
      <c r="C132" s="286" t="s">
        <v>302</v>
      </c>
      <c r="D132" s="293">
        <v>4399</v>
      </c>
      <c r="E132" s="309">
        <v>75</v>
      </c>
      <c r="F132" s="309">
        <v>5030</v>
      </c>
      <c r="G132" s="309">
        <v>4495</v>
      </c>
      <c r="H132" s="309">
        <v>3235</v>
      </c>
      <c r="I132" s="309">
        <f t="shared" si="2"/>
        <v>17234</v>
      </c>
    </row>
    <row r="133" spans="1:9" s="281" customFormat="1" ht="36" x14ac:dyDescent="0.55000000000000004">
      <c r="A133" s="284">
        <v>132</v>
      </c>
      <c r="B133" s="304">
        <v>210544</v>
      </c>
      <c r="C133" s="286" t="s">
        <v>304</v>
      </c>
      <c r="D133" s="293">
        <v>2622</v>
      </c>
      <c r="E133" s="309">
        <v>75</v>
      </c>
      <c r="F133" s="309">
        <v>4432</v>
      </c>
      <c r="G133" s="309">
        <v>3635</v>
      </c>
      <c r="H133" s="309">
        <v>2855</v>
      </c>
      <c r="I133" s="309">
        <f t="shared" si="2"/>
        <v>13619</v>
      </c>
    </row>
    <row r="134" spans="1:9" s="281" customFormat="1" ht="36" x14ac:dyDescent="0.55000000000000004">
      <c r="A134" s="284">
        <v>133</v>
      </c>
      <c r="B134" s="304">
        <v>210559</v>
      </c>
      <c r="C134" s="286" t="s">
        <v>306</v>
      </c>
      <c r="D134" s="293">
        <v>2668</v>
      </c>
      <c r="E134" s="309">
        <v>75</v>
      </c>
      <c r="F134" s="309">
        <v>4351</v>
      </c>
      <c r="G134" s="309">
        <v>3380</v>
      </c>
      <c r="H134" s="309">
        <v>3853</v>
      </c>
      <c r="I134" s="309">
        <f t="shared" si="2"/>
        <v>14327</v>
      </c>
    </row>
    <row r="135" spans="1:9" s="281" customFormat="1" ht="36" x14ac:dyDescent="0.55000000000000004">
      <c r="A135" s="284">
        <v>134</v>
      </c>
      <c r="B135" s="298">
        <v>210562</v>
      </c>
      <c r="C135" s="286" t="s">
        <v>307</v>
      </c>
      <c r="D135" s="293">
        <v>5050</v>
      </c>
      <c r="E135" s="309">
        <v>75</v>
      </c>
      <c r="F135" s="309">
        <v>6909</v>
      </c>
      <c r="G135" s="309">
        <v>5944</v>
      </c>
      <c r="H135" s="309">
        <v>5401</v>
      </c>
      <c r="I135" s="309">
        <f t="shared" si="2"/>
        <v>23379</v>
      </c>
    </row>
    <row r="136" spans="1:9" s="281" customFormat="1" ht="36" x14ac:dyDescent="0.55000000000000004">
      <c r="A136" s="284">
        <v>135</v>
      </c>
      <c r="B136" s="304">
        <v>210566</v>
      </c>
      <c r="C136" s="286" t="s">
        <v>308</v>
      </c>
      <c r="D136" s="293">
        <v>3317</v>
      </c>
      <c r="E136" s="309">
        <v>2124</v>
      </c>
      <c r="F136" s="309">
        <v>4502</v>
      </c>
      <c r="G136" s="309">
        <v>3266</v>
      </c>
      <c r="H136" s="309">
        <v>3029</v>
      </c>
      <c r="I136" s="309">
        <f t="shared" si="2"/>
        <v>16238</v>
      </c>
    </row>
    <row r="137" spans="1:9" s="281" customFormat="1" ht="36" x14ac:dyDescent="0.55000000000000004">
      <c r="A137" s="284">
        <v>136</v>
      </c>
      <c r="B137" s="298">
        <v>210569</v>
      </c>
      <c r="C137" s="286" t="s">
        <v>310</v>
      </c>
      <c r="D137" s="293">
        <v>3443</v>
      </c>
      <c r="E137" s="309">
        <v>75</v>
      </c>
      <c r="F137" s="309">
        <v>4305</v>
      </c>
      <c r="G137" s="309">
        <v>3814</v>
      </c>
      <c r="H137" s="309">
        <v>2912</v>
      </c>
      <c r="I137" s="309">
        <f t="shared" si="2"/>
        <v>14549</v>
      </c>
    </row>
    <row r="138" spans="1:9" s="281" customFormat="1" ht="36" x14ac:dyDescent="0.55000000000000004">
      <c r="A138" s="284">
        <v>137</v>
      </c>
      <c r="B138" s="298">
        <v>210570</v>
      </c>
      <c r="C138" s="286" t="s">
        <v>312</v>
      </c>
      <c r="D138" s="293">
        <v>3223</v>
      </c>
      <c r="E138" s="309">
        <v>75</v>
      </c>
      <c r="F138" s="309">
        <v>4260</v>
      </c>
      <c r="G138" s="309">
        <v>3680</v>
      </c>
      <c r="H138" s="309">
        <v>2878</v>
      </c>
      <c r="I138" s="309">
        <f t="shared" si="2"/>
        <v>14116</v>
      </c>
    </row>
    <row r="139" spans="1:9" s="281" customFormat="1" ht="36" x14ac:dyDescent="0.55000000000000004">
      <c r="A139" s="284">
        <v>138</v>
      </c>
      <c r="B139" s="298">
        <v>210598</v>
      </c>
      <c r="C139" s="286" t="s">
        <v>314</v>
      </c>
      <c r="D139" s="293">
        <v>3214</v>
      </c>
      <c r="E139" s="309">
        <v>75</v>
      </c>
      <c r="F139" s="309">
        <v>4456</v>
      </c>
      <c r="G139" s="309">
        <v>3810</v>
      </c>
      <c r="H139" s="309">
        <v>3289</v>
      </c>
      <c r="I139" s="309">
        <f t="shared" si="2"/>
        <v>14844</v>
      </c>
    </row>
    <row r="140" spans="1:9" s="281" customFormat="1" ht="36" x14ac:dyDescent="0.55000000000000004">
      <c r="A140" s="284">
        <v>139</v>
      </c>
      <c r="B140" s="298">
        <v>210599</v>
      </c>
      <c r="C140" s="286" t="s">
        <v>315</v>
      </c>
      <c r="D140" s="293">
        <v>3216</v>
      </c>
      <c r="E140" s="309">
        <v>75</v>
      </c>
      <c r="F140" s="309">
        <v>4207</v>
      </c>
      <c r="G140" s="309">
        <v>3798</v>
      </c>
      <c r="H140" s="309">
        <v>2950</v>
      </c>
      <c r="I140" s="309">
        <f t="shared" si="2"/>
        <v>14246</v>
      </c>
    </row>
    <row r="141" spans="1:9" s="281" customFormat="1" ht="36" x14ac:dyDescent="0.55000000000000004">
      <c r="A141" s="284">
        <v>140</v>
      </c>
      <c r="B141" s="304">
        <v>210600</v>
      </c>
      <c r="C141" s="286" t="s">
        <v>316</v>
      </c>
      <c r="D141" s="293">
        <v>5725</v>
      </c>
      <c r="E141" s="309">
        <v>75</v>
      </c>
      <c r="F141" s="309">
        <v>5957</v>
      </c>
      <c r="G141" s="309">
        <v>7118</v>
      </c>
      <c r="H141" s="309">
        <v>6707</v>
      </c>
      <c r="I141" s="309">
        <f t="shared" si="2"/>
        <v>25582</v>
      </c>
    </row>
    <row r="142" spans="1:9" s="281" customFormat="1" ht="36" x14ac:dyDescent="0.55000000000000004">
      <c r="A142" s="284">
        <v>141</v>
      </c>
      <c r="B142" s="298">
        <v>210615</v>
      </c>
      <c r="C142" s="286" t="s">
        <v>319</v>
      </c>
      <c r="D142" s="293">
        <v>2070</v>
      </c>
      <c r="E142" s="309">
        <v>75</v>
      </c>
      <c r="F142" s="309">
        <v>4394</v>
      </c>
      <c r="G142" s="309">
        <v>3327</v>
      </c>
      <c r="H142" s="309">
        <v>3212</v>
      </c>
      <c r="I142" s="309">
        <f t="shared" si="2"/>
        <v>13078</v>
      </c>
    </row>
    <row r="143" spans="1:9" s="281" customFormat="1" ht="36" x14ac:dyDescent="0.55000000000000004">
      <c r="A143" s="284">
        <v>142</v>
      </c>
      <c r="B143" s="298">
        <v>210616</v>
      </c>
      <c r="C143" s="286" t="s">
        <v>320</v>
      </c>
      <c r="D143" s="293">
        <v>3739</v>
      </c>
      <c r="E143" s="309">
        <v>75</v>
      </c>
      <c r="F143" s="309">
        <v>4586</v>
      </c>
      <c r="G143" s="309">
        <v>4233</v>
      </c>
      <c r="H143" s="309">
        <v>1825</v>
      </c>
      <c r="I143" s="309">
        <f t="shared" si="2"/>
        <v>14458</v>
      </c>
    </row>
    <row r="144" spans="1:9" s="281" customFormat="1" ht="36" x14ac:dyDescent="0.55000000000000004">
      <c r="A144" s="284">
        <v>143</v>
      </c>
      <c r="B144" s="298">
        <v>210620</v>
      </c>
      <c r="C144" s="286" t="s">
        <v>321</v>
      </c>
      <c r="D144" s="293">
        <v>3390</v>
      </c>
      <c r="E144" s="309">
        <v>75</v>
      </c>
      <c r="F144" s="309">
        <v>5268</v>
      </c>
      <c r="G144" s="309">
        <v>4244</v>
      </c>
      <c r="H144" s="309">
        <v>1756</v>
      </c>
      <c r="I144" s="309">
        <f t="shared" si="2"/>
        <v>14733</v>
      </c>
    </row>
    <row r="145" spans="1:9" s="281" customFormat="1" ht="36" x14ac:dyDescent="0.55000000000000004">
      <c r="A145" s="284">
        <v>144</v>
      </c>
      <c r="B145" s="304">
        <v>210624</v>
      </c>
      <c r="C145" s="286" t="s">
        <v>323</v>
      </c>
      <c r="D145" s="293">
        <v>4081</v>
      </c>
      <c r="E145" s="309">
        <v>75</v>
      </c>
      <c r="F145" s="309">
        <v>6249</v>
      </c>
      <c r="G145" s="309">
        <v>4911</v>
      </c>
      <c r="H145" s="309">
        <v>4257</v>
      </c>
      <c r="I145" s="309">
        <f t="shared" si="2"/>
        <v>19573</v>
      </c>
    </row>
    <row r="146" spans="1:9" s="281" customFormat="1" ht="36" x14ac:dyDescent="0.55000000000000004">
      <c r="A146" s="284">
        <v>145</v>
      </c>
      <c r="B146" s="298">
        <v>210630</v>
      </c>
      <c r="C146" s="286" t="s">
        <v>324</v>
      </c>
      <c r="D146" s="293">
        <v>2518</v>
      </c>
      <c r="E146" s="309">
        <v>75</v>
      </c>
      <c r="F146" s="309">
        <v>3704</v>
      </c>
      <c r="G146" s="309">
        <v>3539</v>
      </c>
      <c r="H146" s="309">
        <v>2755</v>
      </c>
      <c r="I146" s="309">
        <f t="shared" si="2"/>
        <v>12591</v>
      </c>
    </row>
    <row r="147" spans="1:9" s="281" customFormat="1" ht="36" x14ac:dyDescent="0.55000000000000004">
      <c r="A147" s="284">
        <v>146</v>
      </c>
      <c r="B147" s="298">
        <v>210631</v>
      </c>
      <c r="C147" s="286" t="s">
        <v>326</v>
      </c>
      <c r="D147" s="293">
        <v>3303</v>
      </c>
      <c r="E147" s="309">
        <v>75</v>
      </c>
      <c r="F147" s="309">
        <v>5008</v>
      </c>
      <c r="G147" s="309">
        <v>3648</v>
      </c>
      <c r="H147" s="309">
        <v>3325</v>
      </c>
      <c r="I147" s="309">
        <f t="shared" si="2"/>
        <v>15359</v>
      </c>
    </row>
    <row r="148" spans="1:9" s="281" customFormat="1" ht="36" x14ac:dyDescent="0.55000000000000004">
      <c r="A148" s="284">
        <v>147</v>
      </c>
      <c r="B148" s="298">
        <v>210635</v>
      </c>
      <c r="C148" s="286" t="s">
        <v>327</v>
      </c>
      <c r="D148" s="293">
        <v>3030</v>
      </c>
      <c r="E148" s="309">
        <v>75</v>
      </c>
      <c r="F148" s="309">
        <v>4129</v>
      </c>
      <c r="G148" s="309">
        <v>3455</v>
      </c>
      <c r="H148" s="309">
        <v>2914</v>
      </c>
      <c r="I148" s="309">
        <f t="shared" si="2"/>
        <v>13603</v>
      </c>
    </row>
    <row r="149" spans="1:9" s="281" customFormat="1" ht="36" x14ac:dyDescent="0.55000000000000004">
      <c r="A149" s="284">
        <v>148</v>
      </c>
      <c r="B149" s="298">
        <v>210639</v>
      </c>
      <c r="C149" s="286" t="s">
        <v>328</v>
      </c>
      <c r="D149" s="293">
        <v>2732</v>
      </c>
      <c r="E149" s="309">
        <v>75</v>
      </c>
      <c r="F149" s="309">
        <v>4432</v>
      </c>
      <c r="G149" s="309">
        <v>3464</v>
      </c>
      <c r="H149" s="309">
        <v>2625</v>
      </c>
      <c r="I149" s="309">
        <f t="shared" si="2"/>
        <v>13328</v>
      </c>
    </row>
    <row r="150" spans="1:9" s="281" customFormat="1" ht="36" x14ac:dyDescent="0.55000000000000004">
      <c r="A150" s="284">
        <v>149</v>
      </c>
      <c r="B150" s="298">
        <v>210646</v>
      </c>
      <c r="C150" s="286" t="s">
        <v>330</v>
      </c>
      <c r="D150" s="293">
        <v>3323</v>
      </c>
      <c r="E150" s="309">
        <v>1235</v>
      </c>
      <c r="F150" s="309">
        <v>3999</v>
      </c>
      <c r="G150" s="309">
        <v>3619</v>
      </c>
      <c r="H150" s="309">
        <v>2639</v>
      </c>
      <c r="I150" s="309">
        <f t="shared" si="2"/>
        <v>14815</v>
      </c>
    </row>
    <row r="151" spans="1:9" s="281" customFormat="1" ht="36" x14ac:dyDescent="0.55000000000000004">
      <c r="A151" s="284">
        <v>150</v>
      </c>
      <c r="B151" s="298">
        <v>210648</v>
      </c>
      <c r="C151" s="285" t="s">
        <v>331</v>
      </c>
      <c r="D151" s="293">
        <v>3426</v>
      </c>
      <c r="E151" s="309">
        <v>2243</v>
      </c>
      <c r="F151" s="309">
        <v>4334</v>
      </c>
      <c r="G151" s="309">
        <v>3694</v>
      </c>
      <c r="H151" s="309">
        <v>3024</v>
      </c>
      <c r="I151" s="309">
        <f t="shared" si="2"/>
        <v>16721</v>
      </c>
    </row>
    <row r="152" spans="1:9" s="281" customFormat="1" ht="36" x14ac:dyDescent="0.55000000000000004">
      <c r="A152" s="284">
        <v>151</v>
      </c>
      <c r="B152" s="298">
        <v>210651</v>
      </c>
      <c r="C152" s="286" t="s">
        <v>333</v>
      </c>
      <c r="D152" s="293">
        <v>2785</v>
      </c>
      <c r="E152" s="309">
        <v>75</v>
      </c>
      <c r="F152" s="309">
        <v>3985</v>
      </c>
      <c r="G152" s="309">
        <v>3182</v>
      </c>
      <c r="H152" s="309">
        <v>2487</v>
      </c>
      <c r="I152" s="309">
        <f t="shared" si="2"/>
        <v>12514</v>
      </c>
    </row>
    <row r="153" spans="1:9" s="281" customFormat="1" ht="36" x14ac:dyDescent="0.55000000000000004">
      <c r="A153" s="284">
        <v>152</v>
      </c>
      <c r="B153" s="304">
        <v>210668</v>
      </c>
      <c r="C153" s="286" t="s">
        <v>335</v>
      </c>
      <c r="D153" s="293">
        <v>3196</v>
      </c>
      <c r="E153" s="309">
        <v>75</v>
      </c>
      <c r="F153" s="309">
        <v>4389</v>
      </c>
      <c r="G153" s="309">
        <v>4072</v>
      </c>
      <c r="H153" s="309">
        <v>3089</v>
      </c>
      <c r="I153" s="309">
        <f t="shared" si="2"/>
        <v>14821</v>
      </c>
    </row>
    <row r="154" spans="1:9" s="281" customFormat="1" ht="36" x14ac:dyDescent="0.55000000000000004">
      <c r="A154" s="284">
        <v>153</v>
      </c>
      <c r="B154" s="298">
        <v>210673</v>
      </c>
      <c r="C154" s="286" t="s">
        <v>337</v>
      </c>
      <c r="D154" s="293">
        <v>1982</v>
      </c>
      <c r="E154" s="309">
        <v>75</v>
      </c>
      <c r="F154" s="309">
        <v>3804</v>
      </c>
      <c r="G154" s="309">
        <v>2909</v>
      </c>
      <c r="H154" s="309">
        <v>2669</v>
      </c>
      <c r="I154" s="309">
        <f t="shared" si="2"/>
        <v>11439</v>
      </c>
    </row>
    <row r="155" spans="1:9" s="281" customFormat="1" ht="36" x14ac:dyDescent="0.55000000000000004">
      <c r="A155" s="284">
        <v>154</v>
      </c>
      <c r="B155" s="298">
        <v>210677</v>
      </c>
      <c r="C155" s="286" t="s">
        <v>339</v>
      </c>
      <c r="D155" s="293">
        <v>2166</v>
      </c>
      <c r="E155" s="309">
        <v>75</v>
      </c>
      <c r="F155" s="309">
        <v>3856</v>
      </c>
      <c r="G155" s="309">
        <v>4007</v>
      </c>
      <c r="H155" s="309">
        <v>3036</v>
      </c>
      <c r="I155" s="309">
        <f t="shared" si="2"/>
        <v>13140</v>
      </c>
    </row>
    <row r="156" spans="1:9" s="281" customFormat="1" ht="36" x14ac:dyDescent="0.55000000000000004">
      <c r="A156" s="284">
        <v>155</v>
      </c>
      <c r="B156" s="298">
        <v>210679</v>
      </c>
      <c r="C156" s="286" t="s">
        <v>341</v>
      </c>
      <c r="D156" s="293">
        <v>3570</v>
      </c>
      <c r="E156" s="309">
        <v>2257</v>
      </c>
      <c r="F156" s="309">
        <v>5082</v>
      </c>
      <c r="G156" s="309">
        <v>4113</v>
      </c>
      <c r="H156" s="309">
        <v>3494</v>
      </c>
      <c r="I156" s="309">
        <f t="shared" si="2"/>
        <v>18516</v>
      </c>
    </row>
    <row r="157" spans="1:9" s="281" customFormat="1" ht="36" x14ac:dyDescent="0.55000000000000004">
      <c r="A157" s="284">
        <v>156</v>
      </c>
      <c r="B157" s="298">
        <v>210681</v>
      </c>
      <c r="C157" s="286" t="s">
        <v>342</v>
      </c>
      <c r="D157" s="293">
        <v>3437</v>
      </c>
      <c r="E157" s="309">
        <v>360</v>
      </c>
      <c r="F157" s="309">
        <v>5527</v>
      </c>
      <c r="G157" s="309">
        <v>4583</v>
      </c>
      <c r="H157" s="309">
        <v>3173</v>
      </c>
      <c r="I157" s="309">
        <f t="shared" si="2"/>
        <v>17080</v>
      </c>
    </row>
    <row r="158" spans="1:9" s="281" customFormat="1" ht="36" x14ac:dyDescent="0.55000000000000004">
      <c r="A158" s="284">
        <v>157</v>
      </c>
      <c r="B158" s="298">
        <v>210683</v>
      </c>
      <c r="C158" s="285" t="s">
        <v>343</v>
      </c>
      <c r="D158" s="293">
        <v>3419</v>
      </c>
      <c r="E158" s="309">
        <v>75</v>
      </c>
      <c r="F158" s="309">
        <v>5947</v>
      </c>
      <c r="G158" s="309">
        <v>4524</v>
      </c>
      <c r="H158" s="309">
        <v>3864</v>
      </c>
      <c r="I158" s="309">
        <f t="shared" si="2"/>
        <v>17829</v>
      </c>
    </row>
    <row r="159" spans="1:9" s="281" customFormat="1" ht="36" x14ac:dyDescent="0.55000000000000004">
      <c r="A159" s="284">
        <v>158</v>
      </c>
      <c r="B159" s="298">
        <v>210692</v>
      </c>
      <c r="C159" s="286" t="s">
        <v>344</v>
      </c>
      <c r="D159" s="293">
        <v>4184</v>
      </c>
      <c r="E159" s="309">
        <v>2108</v>
      </c>
      <c r="F159" s="309">
        <v>5402</v>
      </c>
      <c r="G159" s="309">
        <v>4093</v>
      </c>
      <c r="H159" s="309">
        <v>2817</v>
      </c>
      <c r="I159" s="309">
        <f t="shared" si="2"/>
        <v>18604</v>
      </c>
    </row>
    <row r="160" spans="1:9" s="281" customFormat="1" ht="36" x14ac:dyDescent="0.55000000000000004">
      <c r="A160" s="284">
        <v>159</v>
      </c>
      <c r="B160" s="304">
        <v>210693</v>
      </c>
      <c r="C160" s="286" t="s">
        <v>346</v>
      </c>
      <c r="D160" s="293">
        <v>3541</v>
      </c>
      <c r="E160" s="309">
        <v>2108</v>
      </c>
      <c r="F160" s="309">
        <v>5026</v>
      </c>
      <c r="G160" s="309">
        <v>4460</v>
      </c>
      <c r="H160" s="309">
        <v>3296</v>
      </c>
      <c r="I160" s="309">
        <f t="shared" si="2"/>
        <v>18431</v>
      </c>
    </row>
    <row r="161" spans="1:9" s="281" customFormat="1" ht="36" x14ac:dyDescent="0.55000000000000004">
      <c r="A161" s="284">
        <v>160</v>
      </c>
      <c r="B161" s="298">
        <v>210694</v>
      </c>
      <c r="C161" s="286" t="s">
        <v>346</v>
      </c>
      <c r="D161" s="293">
        <v>3096</v>
      </c>
      <c r="E161" s="309">
        <v>75</v>
      </c>
      <c r="F161" s="309">
        <v>4564</v>
      </c>
      <c r="G161" s="309">
        <v>3681</v>
      </c>
      <c r="H161" s="309">
        <v>4544</v>
      </c>
      <c r="I161" s="309">
        <f t="shared" si="2"/>
        <v>15960</v>
      </c>
    </row>
    <row r="162" spans="1:9" s="281" customFormat="1" ht="36" x14ac:dyDescent="0.55000000000000004">
      <c r="A162" s="284">
        <v>161</v>
      </c>
      <c r="B162" s="298">
        <v>210704</v>
      </c>
      <c r="C162" s="286" t="s">
        <v>348</v>
      </c>
      <c r="D162" s="293">
        <v>3002</v>
      </c>
      <c r="E162" s="309">
        <v>2108</v>
      </c>
      <c r="F162" s="309">
        <v>4246</v>
      </c>
      <c r="G162" s="309">
        <v>3370</v>
      </c>
      <c r="H162" s="309">
        <v>2727</v>
      </c>
      <c r="I162" s="309">
        <f t="shared" si="2"/>
        <v>15453</v>
      </c>
    </row>
    <row r="163" spans="1:9" s="281" customFormat="1" ht="36" x14ac:dyDescent="0.55000000000000004">
      <c r="A163" s="284">
        <v>162</v>
      </c>
      <c r="B163" s="304">
        <v>210706</v>
      </c>
      <c r="C163" s="286" t="s">
        <v>349</v>
      </c>
      <c r="D163" s="293">
        <v>2533</v>
      </c>
      <c r="E163" s="309">
        <v>75</v>
      </c>
      <c r="F163" s="309">
        <v>3698</v>
      </c>
      <c r="G163" s="309">
        <v>3298</v>
      </c>
      <c r="H163" s="309">
        <v>2497</v>
      </c>
      <c r="I163" s="309">
        <f t="shared" si="2"/>
        <v>12101</v>
      </c>
    </row>
    <row r="164" spans="1:9" s="281" customFormat="1" ht="36" x14ac:dyDescent="0.55000000000000004">
      <c r="A164" s="284">
        <v>163</v>
      </c>
      <c r="B164" s="304">
        <v>210707</v>
      </c>
      <c r="C164" s="286" t="s">
        <v>351</v>
      </c>
      <c r="D164" s="293">
        <v>3931</v>
      </c>
      <c r="E164" s="309">
        <v>75</v>
      </c>
      <c r="F164" s="309">
        <v>4963</v>
      </c>
      <c r="G164" s="309">
        <v>4392</v>
      </c>
      <c r="H164" s="309">
        <v>3736</v>
      </c>
      <c r="I164" s="309">
        <f t="shared" si="2"/>
        <v>17097</v>
      </c>
    </row>
    <row r="165" spans="1:9" s="281" customFormat="1" ht="36" x14ac:dyDescent="0.55000000000000004">
      <c r="A165" s="284">
        <v>164</v>
      </c>
      <c r="B165" s="298">
        <v>210710</v>
      </c>
      <c r="C165" s="286" t="s">
        <v>352</v>
      </c>
      <c r="D165" s="293">
        <v>3856</v>
      </c>
      <c r="E165" s="309">
        <v>75</v>
      </c>
      <c r="F165" s="309">
        <v>3711</v>
      </c>
      <c r="G165" s="309">
        <v>4206</v>
      </c>
      <c r="H165" s="309">
        <v>3940</v>
      </c>
      <c r="I165" s="309">
        <f t="shared" si="2"/>
        <v>15788</v>
      </c>
    </row>
    <row r="166" spans="1:9" s="281" customFormat="1" ht="36" x14ac:dyDescent="0.55000000000000004">
      <c r="A166" s="284">
        <v>165</v>
      </c>
      <c r="B166" s="298">
        <v>210719</v>
      </c>
      <c r="C166" s="285" t="s">
        <v>353</v>
      </c>
      <c r="D166" s="293">
        <v>3491</v>
      </c>
      <c r="E166" s="309">
        <v>75</v>
      </c>
      <c r="F166" s="309">
        <v>4804</v>
      </c>
      <c r="G166" s="309">
        <v>3677</v>
      </c>
      <c r="H166" s="309">
        <v>4532</v>
      </c>
      <c r="I166" s="309">
        <f t="shared" si="2"/>
        <v>16579</v>
      </c>
    </row>
    <row r="167" spans="1:9" s="281" customFormat="1" ht="36" x14ac:dyDescent="0.55000000000000004">
      <c r="A167" s="284">
        <v>166</v>
      </c>
      <c r="B167" s="298">
        <v>210721</v>
      </c>
      <c r="C167" s="286" t="s">
        <v>354</v>
      </c>
      <c r="D167" s="293">
        <v>3893</v>
      </c>
      <c r="E167" s="309">
        <v>75</v>
      </c>
      <c r="F167" s="309">
        <v>5777</v>
      </c>
      <c r="G167" s="309">
        <v>4315</v>
      </c>
      <c r="H167" s="309">
        <v>3232</v>
      </c>
      <c r="I167" s="309">
        <f t="shared" si="2"/>
        <v>17292</v>
      </c>
    </row>
    <row r="168" spans="1:9" s="281" customFormat="1" ht="36" x14ac:dyDescent="0.55000000000000004">
      <c r="A168" s="284">
        <v>167</v>
      </c>
      <c r="B168" s="298">
        <v>210722</v>
      </c>
      <c r="C168" s="286" t="s">
        <v>355</v>
      </c>
      <c r="D168" s="293">
        <v>5844</v>
      </c>
      <c r="E168" s="309">
        <v>75</v>
      </c>
      <c r="F168" s="309">
        <v>6528</v>
      </c>
      <c r="G168" s="309">
        <v>5830</v>
      </c>
      <c r="H168" s="309">
        <v>5303</v>
      </c>
      <c r="I168" s="309">
        <f t="shared" si="2"/>
        <v>23580</v>
      </c>
    </row>
    <row r="169" spans="1:9" s="281" customFormat="1" ht="36" x14ac:dyDescent="0.55000000000000004">
      <c r="A169" s="284">
        <v>168</v>
      </c>
      <c r="B169" s="298">
        <v>210724</v>
      </c>
      <c r="C169" s="286" t="s">
        <v>356</v>
      </c>
      <c r="D169" s="293">
        <v>2841</v>
      </c>
      <c r="E169" s="309">
        <v>75</v>
      </c>
      <c r="F169" s="309">
        <v>4251</v>
      </c>
      <c r="G169" s="309">
        <v>3535</v>
      </c>
      <c r="H169" s="309">
        <v>2815</v>
      </c>
      <c r="I169" s="309">
        <f t="shared" si="2"/>
        <v>13517</v>
      </c>
    </row>
    <row r="170" spans="1:9" s="281" customFormat="1" ht="36" x14ac:dyDescent="0.55000000000000004">
      <c r="A170" s="284">
        <v>169</v>
      </c>
      <c r="B170" s="298">
        <v>210741</v>
      </c>
      <c r="C170" s="286" t="s">
        <v>358</v>
      </c>
      <c r="D170" s="293">
        <v>3691</v>
      </c>
      <c r="E170" s="309">
        <v>75</v>
      </c>
      <c r="F170" s="309">
        <v>4448</v>
      </c>
      <c r="G170" s="309">
        <v>4304</v>
      </c>
      <c r="H170" s="309">
        <v>3502</v>
      </c>
      <c r="I170" s="309">
        <f t="shared" si="2"/>
        <v>16020</v>
      </c>
    </row>
    <row r="171" spans="1:9" s="281" customFormat="1" ht="36" x14ac:dyDescent="0.55000000000000004">
      <c r="A171" s="284">
        <v>170</v>
      </c>
      <c r="B171" s="304">
        <v>210745</v>
      </c>
      <c r="C171" s="286" t="s">
        <v>359</v>
      </c>
      <c r="D171" s="293">
        <v>3195</v>
      </c>
      <c r="E171" s="309">
        <v>75</v>
      </c>
      <c r="F171" s="309">
        <v>4345</v>
      </c>
      <c r="G171" s="309">
        <v>3877</v>
      </c>
      <c r="H171" s="309">
        <v>4100</v>
      </c>
      <c r="I171" s="309">
        <f t="shared" si="2"/>
        <v>15592</v>
      </c>
    </row>
    <row r="172" spans="1:9" s="281" customFormat="1" ht="36" x14ac:dyDescent="0.55000000000000004">
      <c r="A172" s="284">
        <v>171</v>
      </c>
      <c r="B172" s="298">
        <v>210746</v>
      </c>
      <c r="C172" s="285" t="s">
        <v>361</v>
      </c>
      <c r="D172" s="293">
        <v>3525</v>
      </c>
      <c r="E172" s="309">
        <v>75</v>
      </c>
      <c r="F172" s="309">
        <v>5126</v>
      </c>
      <c r="G172" s="309">
        <v>4293</v>
      </c>
      <c r="H172" s="309">
        <v>3675</v>
      </c>
      <c r="I172" s="309">
        <f t="shared" si="2"/>
        <v>16694</v>
      </c>
    </row>
    <row r="173" spans="1:9" s="281" customFormat="1" ht="36" x14ac:dyDescent="0.55000000000000004">
      <c r="A173" s="284">
        <v>172</v>
      </c>
      <c r="B173" s="298">
        <v>210747</v>
      </c>
      <c r="C173" s="286" t="s">
        <v>362</v>
      </c>
      <c r="D173" s="293">
        <v>3103</v>
      </c>
      <c r="E173" s="309">
        <v>75</v>
      </c>
      <c r="F173" s="309">
        <v>4075</v>
      </c>
      <c r="G173" s="309">
        <v>3417</v>
      </c>
      <c r="H173" s="309">
        <v>2786</v>
      </c>
      <c r="I173" s="309">
        <f t="shared" si="2"/>
        <v>13456</v>
      </c>
    </row>
    <row r="174" spans="1:9" s="281" customFormat="1" ht="36" x14ac:dyDescent="0.55000000000000004">
      <c r="A174" s="284">
        <v>173</v>
      </c>
      <c r="B174" s="298">
        <v>210758</v>
      </c>
      <c r="C174" s="286" t="s">
        <v>364</v>
      </c>
      <c r="D174" s="293">
        <v>4175</v>
      </c>
      <c r="E174" s="309">
        <v>75</v>
      </c>
      <c r="F174" s="309">
        <v>5381</v>
      </c>
      <c r="G174" s="309">
        <v>4618</v>
      </c>
      <c r="H174" s="309">
        <v>4565</v>
      </c>
      <c r="I174" s="309">
        <f t="shared" si="2"/>
        <v>18814</v>
      </c>
    </row>
    <row r="175" spans="1:9" s="281" customFormat="1" ht="36" x14ac:dyDescent="0.55000000000000004">
      <c r="A175" s="284">
        <v>174</v>
      </c>
      <c r="B175" s="298">
        <v>210763</v>
      </c>
      <c r="C175" s="286" t="s">
        <v>366</v>
      </c>
      <c r="D175" s="293">
        <v>2870</v>
      </c>
      <c r="E175" s="309">
        <v>75</v>
      </c>
      <c r="F175" s="309">
        <v>3977</v>
      </c>
      <c r="G175" s="309">
        <v>3477</v>
      </c>
      <c r="H175" s="309">
        <v>2572</v>
      </c>
      <c r="I175" s="309">
        <f t="shared" si="2"/>
        <v>12971</v>
      </c>
    </row>
    <row r="176" spans="1:9" s="281" customFormat="1" ht="36" x14ac:dyDescent="0.55000000000000004">
      <c r="A176" s="284">
        <v>175</v>
      </c>
      <c r="B176" s="304">
        <v>210764</v>
      </c>
      <c r="C176" s="286" t="s">
        <v>368</v>
      </c>
      <c r="D176" s="293">
        <v>3084</v>
      </c>
      <c r="E176" s="309">
        <v>2108</v>
      </c>
      <c r="F176" s="309">
        <v>4361</v>
      </c>
      <c r="G176" s="309">
        <v>3236</v>
      </c>
      <c r="H176" s="309">
        <v>3589</v>
      </c>
      <c r="I176" s="309">
        <f t="shared" si="2"/>
        <v>16378</v>
      </c>
    </row>
    <row r="177" spans="1:9" s="281" customFormat="1" ht="36" x14ac:dyDescent="0.55000000000000004">
      <c r="A177" s="284">
        <v>176</v>
      </c>
      <c r="B177" s="298">
        <v>210785</v>
      </c>
      <c r="C177" s="285" t="s">
        <v>369</v>
      </c>
      <c r="D177" s="293">
        <v>4076</v>
      </c>
      <c r="E177" s="309">
        <v>2170</v>
      </c>
      <c r="F177" s="309">
        <v>4981</v>
      </c>
      <c r="G177" s="309">
        <v>4138</v>
      </c>
      <c r="H177" s="309">
        <v>4067</v>
      </c>
      <c r="I177" s="309">
        <f t="shared" si="2"/>
        <v>19432</v>
      </c>
    </row>
    <row r="178" spans="1:9" s="281" customFormat="1" ht="36" x14ac:dyDescent="0.55000000000000004">
      <c r="A178" s="284">
        <v>177</v>
      </c>
      <c r="B178" s="298">
        <v>210789</v>
      </c>
      <c r="C178" s="285" t="s">
        <v>371</v>
      </c>
      <c r="D178" s="293">
        <v>4037</v>
      </c>
      <c r="E178" s="309">
        <v>1153</v>
      </c>
      <c r="F178" s="309">
        <v>5716</v>
      </c>
      <c r="G178" s="309">
        <v>5436</v>
      </c>
      <c r="H178" s="309">
        <v>3286</v>
      </c>
      <c r="I178" s="309">
        <f t="shared" si="2"/>
        <v>19628</v>
      </c>
    </row>
    <row r="179" spans="1:9" s="281" customFormat="1" ht="36" x14ac:dyDescent="0.55000000000000004">
      <c r="A179" s="284">
        <v>178</v>
      </c>
      <c r="B179" s="304">
        <v>210790</v>
      </c>
      <c r="C179" s="286" t="s">
        <v>372</v>
      </c>
      <c r="D179" s="293">
        <v>2991</v>
      </c>
      <c r="E179" s="309">
        <v>75</v>
      </c>
      <c r="F179" s="309">
        <v>4736</v>
      </c>
      <c r="G179" s="309">
        <v>5153</v>
      </c>
      <c r="H179" s="309">
        <v>3419</v>
      </c>
      <c r="I179" s="309">
        <f t="shared" si="2"/>
        <v>16374</v>
      </c>
    </row>
    <row r="180" spans="1:9" s="281" customFormat="1" ht="36" x14ac:dyDescent="0.55000000000000004">
      <c r="A180" s="284">
        <v>179</v>
      </c>
      <c r="B180" s="298">
        <v>210795</v>
      </c>
      <c r="C180" s="286" t="s">
        <v>374</v>
      </c>
      <c r="D180" s="293">
        <v>4002</v>
      </c>
      <c r="E180" s="309">
        <v>506</v>
      </c>
      <c r="F180" s="309">
        <v>5152</v>
      </c>
      <c r="G180" s="309">
        <v>4112</v>
      </c>
      <c r="H180" s="309">
        <v>3846</v>
      </c>
      <c r="I180" s="309">
        <f t="shared" si="2"/>
        <v>17618</v>
      </c>
    </row>
    <row r="181" spans="1:9" s="281" customFormat="1" ht="36" x14ac:dyDescent="0.55000000000000004">
      <c r="A181" s="284">
        <v>180</v>
      </c>
      <c r="B181" s="298">
        <v>210797</v>
      </c>
      <c r="C181" s="286" t="s">
        <v>375</v>
      </c>
      <c r="D181" s="293">
        <v>3890</v>
      </c>
      <c r="E181" s="309">
        <v>75</v>
      </c>
      <c r="F181" s="309">
        <v>5529</v>
      </c>
      <c r="G181" s="309">
        <v>5552</v>
      </c>
      <c r="H181" s="309">
        <v>5714</v>
      </c>
      <c r="I181" s="309">
        <f t="shared" si="2"/>
        <v>20760</v>
      </c>
    </row>
    <row r="182" spans="1:9" s="281" customFormat="1" ht="36" x14ac:dyDescent="0.55000000000000004">
      <c r="A182" s="284">
        <v>181</v>
      </c>
      <c r="B182" s="298">
        <v>210802</v>
      </c>
      <c r="C182" s="286" t="s">
        <v>376</v>
      </c>
      <c r="D182" s="293">
        <v>3834</v>
      </c>
      <c r="E182" s="309">
        <v>2248</v>
      </c>
      <c r="F182" s="309">
        <v>5005</v>
      </c>
      <c r="G182" s="309">
        <v>4088</v>
      </c>
      <c r="H182" s="309">
        <v>3108</v>
      </c>
      <c r="I182" s="309">
        <f t="shared" si="2"/>
        <v>18283</v>
      </c>
    </row>
    <row r="183" spans="1:9" s="281" customFormat="1" ht="36" x14ac:dyDescent="0.55000000000000004">
      <c r="A183" s="284">
        <v>182</v>
      </c>
      <c r="B183" s="298">
        <v>210803</v>
      </c>
      <c r="C183" s="286" t="s">
        <v>377</v>
      </c>
      <c r="D183" s="293">
        <v>3845</v>
      </c>
      <c r="E183" s="309">
        <v>2393</v>
      </c>
      <c r="F183" s="309">
        <v>5390</v>
      </c>
      <c r="G183" s="309">
        <v>4043</v>
      </c>
      <c r="H183" s="309">
        <v>3738</v>
      </c>
      <c r="I183" s="309">
        <f t="shared" si="2"/>
        <v>19409</v>
      </c>
    </row>
    <row r="184" spans="1:9" s="281" customFormat="1" ht="36" x14ac:dyDescent="0.55000000000000004">
      <c r="A184" s="284">
        <v>183</v>
      </c>
      <c r="B184" s="298">
        <v>210804</v>
      </c>
      <c r="C184" s="286" t="s">
        <v>378</v>
      </c>
      <c r="D184" s="293">
        <v>3947</v>
      </c>
      <c r="E184" s="309">
        <v>330</v>
      </c>
      <c r="F184" s="309">
        <v>5755</v>
      </c>
      <c r="G184" s="309">
        <v>4843</v>
      </c>
      <c r="H184" s="309">
        <v>5049</v>
      </c>
      <c r="I184" s="309">
        <f t="shared" si="2"/>
        <v>19924</v>
      </c>
    </row>
    <row r="185" spans="1:9" s="281" customFormat="1" ht="36" x14ac:dyDescent="0.55000000000000004">
      <c r="A185" s="284">
        <v>184</v>
      </c>
      <c r="B185" s="304">
        <v>210807</v>
      </c>
      <c r="C185" s="286" t="s">
        <v>380</v>
      </c>
      <c r="D185" s="293">
        <v>3747</v>
      </c>
      <c r="E185" s="309">
        <v>75</v>
      </c>
      <c r="F185" s="309">
        <v>5321</v>
      </c>
      <c r="G185" s="309">
        <v>4871</v>
      </c>
      <c r="H185" s="309">
        <v>2639</v>
      </c>
      <c r="I185" s="309">
        <f t="shared" si="2"/>
        <v>16653</v>
      </c>
    </row>
    <row r="186" spans="1:9" s="281" customFormat="1" ht="36" x14ac:dyDescent="0.55000000000000004">
      <c r="A186" s="284">
        <v>185</v>
      </c>
      <c r="B186" s="298">
        <v>210809</v>
      </c>
      <c r="C186" s="286" t="s">
        <v>381</v>
      </c>
      <c r="D186" s="293">
        <v>2754</v>
      </c>
      <c r="E186" s="309">
        <v>75</v>
      </c>
      <c r="F186" s="309">
        <v>3681</v>
      </c>
      <c r="G186" s="309">
        <v>3214</v>
      </c>
      <c r="H186" s="309">
        <v>2356</v>
      </c>
      <c r="I186" s="309">
        <f t="shared" si="2"/>
        <v>12080</v>
      </c>
    </row>
    <row r="187" spans="1:9" s="281" customFormat="1" ht="36" x14ac:dyDescent="0.55000000000000004">
      <c r="A187" s="284">
        <v>186</v>
      </c>
      <c r="B187" s="298">
        <v>210812</v>
      </c>
      <c r="C187" s="285" t="s">
        <v>384</v>
      </c>
      <c r="D187" s="293">
        <v>2604</v>
      </c>
      <c r="E187" s="309">
        <v>75</v>
      </c>
      <c r="F187" s="309">
        <v>4222</v>
      </c>
      <c r="G187" s="309">
        <v>3444</v>
      </c>
      <c r="H187" s="309">
        <v>2711</v>
      </c>
      <c r="I187" s="309">
        <f t="shared" si="2"/>
        <v>13056</v>
      </c>
    </row>
    <row r="188" spans="1:9" s="281" customFormat="1" ht="36" x14ac:dyDescent="0.55000000000000004">
      <c r="A188" s="284">
        <v>187</v>
      </c>
      <c r="B188" s="298">
        <v>210816</v>
      </c>
      <c r="C188" s="286" t="s">
        <v>386</v>
      </c>
      <c r="D188" s="293">
        <v>3711</v>
      </c>
      <c r="E188" s="309">
        <v>75</v>
      </c>
      <c r="F188" s="309">
        <v>5169</v>
      </c>
      <c r="G188" s="309">
        <v>4888</v>
      </c>
      <c r="H188" s="309">
        <v>4323</v>
      </c>
      <c r="I188" s="309">
        <f t="shared" si="2"/>
        <v>18166</v>
      </c>
    </row>
    <row r="189" spans="1:9" s="281" customFormat="1" ht="36" x14ac:dyDescent="0.55000000000000004">
      <c r="A189" s="289">
        <v>188</v>
      </c>
      <c r="B189" s="295">
        <v>210825</v>
      </c>
      <c r="C189" s="290" t="s">
        <v>387</v>
      </c>
      <c r="D189" s="293">
        <v>3198</v>
      </c>
      <c r="E189" s="309">
        <v>75</v>
      </c>
      <c r="F189" s="309">
        <v>4405</v>
      </c>
      <c r="G189" s="309">
        <v>3518</v>
      </c>
      <c r="H189" s="309">
        <v>2867</v>
      </c>
      <c r="I189" s="309">
        <f t="shared" si="2"/>
        <v>14063</v>
      </c>
    </row>
    <row r="190" spans="1:9" s="281" customFormat="1" ht="36" x14ac:dyDescent="0.55000000000000004">
      <c r="A190" s="284">
        <v>189</v>
      </c>
      <c r="B190" s="298">
        <v>210830</v>
      </c>
      <c r="C190" s="286" t="s">
        <v>389</v>
      </c>
      <c r="D190" s="293">
        <v>3184</v>
      </c>
      <c r="E190" s="309">
        <v>75</v>
      </c>
      <c r="F190" s="309">
        <v>4599</v>
      </c>
      <c r="G190" s="309">
        <v>3738</v>
      </c>
      <c r="H190" s="309">
        <v>3374</v>
      </c>
      <c r="I190" s="309">
        <f t="shared" si="2"/>
        <v>14970</v>
      </c>
    </row>
    <row r="191" spans="1:9" s="281" customFormat="1" ht="36" x14ac:dyDescent="0.55000000000000004">
      <c r="A191" s="284">
        <v>190</v>
      </c>
      <c r="B191" s="298">
        <v>210833</v>
      </c>
      <c r="C191" s="286" t="s">
        <v>390</v>
      </c>
      <c r="D191" s="293">
        <v>2557</v>
      </c>
      <c r="E191" s="309">
        <v>75</v>
      </c>
      <c r="F191" s="309">
        <v>3354</v>
      </c>
      <c r="G191" s="309">
        <v>3597</v>
      </c>
      <c r="H191" s="309">
        <v>3385</v>
      </c>
      <c r="I191" s="309">
        <f t="shared" si="2"/>
        <v>12968</v>
      </c>
    </row>
    <row r="192" spans="1:9" s="281" customFormat="1" ht="36" x14ac:dyDescent="0.55000000000000004">
      <c r="A192" s="284">
        <v>191</v>
      </c>
      <c r="B192" s="298">
        <v>210839</v>
      </c>
      <c r="C192" s="286" t="s">
        <v>392</v>
      </c>
      <c r="D192" s="293">
        <v>3749</v>
      </c>
      <c r="E192" s="309">
        <v>1312</v>
      </c>
      <c r="F192" s="309">
        <v>4437</v>
      </c>
      <c r="G192" s="309">
        <v>4021</v>
      </c>
      <c r="H192" s="309">
        <v>3558</v>
      </c>
      <c r="I192" s="309">
        <f t="shared" si="2"/>
        <v>17077</v>
      </c>
    </row>
    <row r="193" spans="1:9" s="281" customFormat="1" ht="36" x14ac:dyDescent="0.55000000000000004">
      <c r="A193" s="284">
        <v>192</v>
      </c>
      <c r="B193" s="298">
        <v>210841</v>
      </c>
      <c r="C193" s="286" t="s">
        <v>394</v>
      </c>
      <c r="D193" s="293">
        <v>3018</v>
      </c>
      <c r="E193" s="309">
        <v>75</v>
      </c>
      <c r="F193" s="309">
        <v>4159</v>
      </c>
      <c r="G193" s="309">
        <v>3520</v>
      </c>
      <c r="H193" s="309">
        <v>2936</v>
      </c>
      <c r="I193" s="309">
        <f t="shared" si="2"/>
        <v>13708</v>
      </c>
    </row>
    <row r="194" spans="1:9" s="281" customFormat="1" ht="36" x14ac:dyDescent="0.55000000000000004">
      <c r="A194" s="284">
        <v>193</v>
      </c>
      <c r="B194" s="298">
        <v>210843</v>
      </c>
      <c r="C194" s="286" t="s">
        <v>395</v>
      </c>
      <c r="D194" s="293">
        <v>2841</v>
      </c>
      <c r="E194" s="309">
        <v>75</v>
      </c>
      <c r="F194" s="309">
        <v>3437</v>
      </c>
      <c r="G194" s="309">
        <v>3043</v>
      </c>
      <c r="H194" s="309">
        <v>3801</v>
      </c>
      <c r="I194" s="309">
        <f t="shared" si="2"/>
        <v>13197</v>
      </c>
    </row>
    <row r="195" spans="1:9" s="281" customFormat="1" ht="36" x14ac:dyDescent="0.55000000000000004">
      <c r="A195" s="284">
        <v>194</v>
      </c>
      <c r="B195" s="304">
        <v>210845</v>
      </c>
      <c r="C195" s="286" t="s">
        <v>398</v>
      </c>
      <c r="D195" s="293">
        <v>3006</v>
      </c>
      <c r="E195" s="309">
        <v>346</v>
      </c>
      <c r="F195" s="309">
        <v>4677</v>
      </c>
      <c r="G195" s="309">
        <v>3896</v>
      </c>
      <c r="H195" s="309">
        <v>3105</v>
      </c>
      <c r="I195" s="309">
        <f t="shared" ref="I195:I258" si="3">D195+E195+F195+G195+H195</f>
        <v>15030</v>
      </c>
    </row>
    <row r="196" spans="1:9" s="281" customFormat="1" ht="36" x14ac:dyDescent="0.55000000000000004">
      <c r="A196" s="284">
        <v>195</v>
      </c>
      <c r="B196" s="304">
        <v>210848</v>
      </c>
      <c r="C196" s="291" t="s">
        <v>399</v>
      </c>
      <c r="D196" s="293">
        <v>3565</v>
      </c>
      <c r="E196" s="309">
        <v>75</v>
      </c>
      <c r="F196" s="309">
        <v>4922</v>
      </c>
      <c r="G196" s="309">
        <v>4431</v>
      </c>
      <c r="H196" s="309">
        <v>3682</v>
      </c>
      <c r="I196" s="309">
        <f t="shared" si="3"/>
        <v>16675</v>
      </c>
    </row>
    <row r="197" spans="1:9" s="281" customFormat="1" ht="36" x14ac:dyDescent="0.55000000000000004">
      <c r="A197" s="284">
        <v>196</v>
      </c>
      <c r="B197" s="298">
        <v>210854</v>
      </c>
      <c r="C197" s="286" t="s">
        <v>400</v>
      </c>
      <c r="D197" s="293">
        <v>4313</v>
      </c>
      <c r="E197" s="309">
        <v>2108</v>
      </c>
      <c r="F197" s="309">
        <v>6596</v>
      </c>
      <c r="G197" s="309">
        <v>6048</v>
      </c>
      <c r="H197" s="309">
        <v>4654</v>
      </c>
      <c r="I197" s="309">
        <f t="shared" si="3"/>
        <v>23719</v>
      </c>
    </row>
    <row r="198" spans="1:9" s="281" customFormat="1" ht="36" x14ac:dyDescent="0.55000000000000004">
      <c r="A198" s="284">
        <v>197</v>
      </c>
      <c r="B198" s="298">
        <v>210855</v>
      </c>
      <c r="C198" s="286" t="s">
        <v>402</v>
      </c>
      <c r="D198" s="293">
        <v>2739</v>
      </c>
      <c r="E198" s="309">
        <v>75</v>
      </c>
      <c r="F198" s="309">
        <v>4611</v>
      </c>
      <c r="G198" s="309">
        <v>3219</v>
      </c>
      <c r="H198" s="309">
        <v>3011</v>
      </c>
      <c r="I198" s="309">
        <f t="shared" si="3"/>
        <v>13655</v>
      </c>
    </row>
    <row r="199" spans="1:9" s="281" customFormat="1" ht="180" x14ac:dyDescent="0.55000000000000004">
      <c r="A199" s="284">
        <v>198</v>
      </c>
      <c r="B199" s="299">
        <v>210857</v>
      </c>
      <c r="C199" s="287" t="s">
        <v>404</v>
      </c>
      <c r="D199" s="293">
        <v>3229</v>
      </c>
      <c r="E199" s="309">
        <v>2108</v>
      </c>
      <c r="F199" s="309">
        <v>4379</v>
      </c>
      <c r="G199" s="309">
        <v>3308</v>
      </c>
      <c r="H199" s="309">
        <v>3511</v>
      </c>
      <c r="I199" s="309">
        <f t="shared" si="3"/>
        <v>16535</v>
      </c>
    </row>
    <row r="200" spans="1:9" s="281" customFormat="1" ht="36" x14ac:dyDescent="0.55000000000000004">
      <c r="A200" s="284">
        <v>199</v>
      </c>
      <c r="B200" s="304">
        <v>210864</v>
      </c>
      <c r="C200" s="286" t="s">
        <v>405</v>
      </c>
      <c r="D200" s="293">
        <v>3252</v>
      </c>
      <c r="E200" s="309">
        <v>2299</v>
      </c>
      <c r="F200" s="309">
        <v>4497</v>
      </c>
      <c r="G200" s="309">
        <v>4079</v>
      </c>
      <c r="H200" s="309">
        <v>2701</v>
      </c>
      <c r="I200" s="309">
        <f t="shared" si="3"/>
        <v>16828</v>
      </c>
    </row>
    <row r="201" spans="1:9" s="281" customFormat="1" ht="36" x14ac:dyDescent="0.55000000000000004">
      <c r="A201" s="284">
        <v>200</v>
      </c>
      <c r="B201" s="304">
        <v>210870</v>
      </c>
      <c r="C201" s="286" t="s">
        <v>407</v>
      </c>
      <c r="D201" s="293">
        <v>3672</v>
      </c>
      <c r="E201" s="309">
        <v>1600</v>
      </c>
      <c r="F201" s="309">
        <v>4722</v>
      </c>
      <c r="G201" s="309">
        <v>3630</v>
      </c>
      <c r="H201" s="309">
        <v>3940</v>
      </c>
      <c r="I201" s="309">
        <f t="shared" si="3"/>
        <v>17564</v>
      </c>
    </row>
    <row r="202" spans="1:9" s="281" customFormat="1" ht="36" x14ac:dyDescent="0.55000000000000004">
      <c r="A202" s="284">
        <v>201</v>
      </c>
      <c r="B202" s="298">
        <v>210875</v>
      </c>
      <c r="C202" s="286" t="s">
        <v>409</v>
      </c>
      <c r="D202" s="293">
        <v>3429</v>
      </c>
      <c r="E202" s="309">
        <v>75</v>
      </c>
      <c r="F202" s="309">
        <v>5508</v>
      </c>
      <c r="G202" s="309">
        <v>4470</v>
      </c>
      <c r="H202" s="309">
        <v>3524</v>
      </c>
      <c r="I202" s="309">
        <f t="shared" si="3"/>
        <v>17006</v>
      </c>
    </row>
    <row r="203" spans="1:9" s="281" customFormat="1" ht="36" x14ac:dyDescent="0.55000000000000004">
      <c r="A203" s="284">
        <v>202</v>
      </c>
      <c r="B203" s="298">
        <v>210878</v>
      </c>
      <c r="C203" s="286" t="s">
        <v>410</v>
      </c>
      <c r="D203" s="293">
        <v>2242</v>
      </c>
      <c r="E203" s="309">
        <v>75</v>
      </c>
      <c r="F203" s="309">
        <v>4171</v>
      </c>
      <c r="G203" s="309">
        <v>3389</v>
      </c>
      <c r="H203" s="309">
        <v>2576</v>
      </c>
      <c r="I203" s="309">
        <f t="shared" si="3"/>
        <v>12453</v>
      </c>
    </row>
    <row r="204" spans="1:9" s="281" customFormat="1" ht="36" x14ac:dyDescent="0.55000000000000004">
      <c r="A204" s="284">
        <v>203</v>
      </c>
      <c r="B204" s="298">
        <v>210881</v>
      </c>
      <c r="C204" s="286" t="s">
        <v>412</v>
      </c>
      <c r="D204" s="293">
        <v>2587</v>
      </c>
      <c r="E204" s="309">
        <v>75</v>
      </c>
      <c r="F204" s="309">
        <v>4604</v>
      </c>
      <c r="G204" s="309">
        <v>3890</v>
      </c>
      <c r="H204" s="309">
        <v>3838</v>
      </c>
      <c r="I204" s="309">
        <f t="shared" si="3"/>
        <v>14994</v>
      </c>
    </row>
    <row r="205" spans="1:9" s="281" customFormat="1" ht="36" x14ac:dyDescent="0.55000000000000004">
      <c r="A205" s="284">
        <v>204</v>
      </c>
      <c r="B205" s="298">
        <v>210883</v>
      </c>
      <c r="C205" s="286" t="s">
        <v>413</v>
      </c>
      <c r="D205" s="293">
        <v>4359</v>
      </c>
      <c r="E205" s="309">
        <v>203</v>
      </c>
      <c r="F205" s="309">
        <v>5523</v>
      </c>
      <c r="G205" s="309">
        <v>4979</v>
      </c>
      <c r="H205" s="309">
        <v>5033</v>
      </c>
      <c r="I205" s="309">
        <f t="shared" si="3"/>
        <v>20097</v>
      </c>
    </row>
    <row r="206" spans="1:9" s="281" customFormat="1" ht="36" x14ac:dyDescent="0.55000000000000004">
      <c r="A206" s="284">
        <v>205</v>
      </c>
      <c r="B206" s="298">
        <v>210884</v>
      </c>
      <c r="C206" s="286" t="s">
        <v>414</v>
      </c>
      <c r="D206" s="293">
        <v>2586</v>
      </c>
      <c r="E206" s="309">
        <v>75</v>
      </c>
      <c r="F206" s="309">
        <v>4038</v>
      </c>
      <c r="G206" s="309">
        <v>3269</v>
      </c>
      <c r="H206" s="309">
        <v>3584</v>
      </c>
      <c r="I206" s="309">
        <f t="shared" si="3"/>
        <v>13552</v>
      </c>
    </row>
    <row r="207" spans="1:9" s="281" customFormat="1" ht="36" x14ac:dyDescent="0.55000000000000004">
      <c r="A207" s="284">
        <v>206</v>
      </c>
      <c r="B207" s="298">
        <v>210886</v>
      </c>
      <c r="C207" s="286" t="s">
        <v>416</v>
      </c>
      <c r="D207" s="293">
        <v>2862</v>
      </c>
      <c r="E207" s="309">
        <v>2108</v>
      </c>
      <c r="F207" s="309">
        <v>4131</v>
      </c>
      <c r="G207" s="309">
        <v>3071</v>
      </c>
      <c r="H207" s="309">
        <v>3384</v>
      </c>
      <c r="I207" s="309">
        <f t="shared" si="3"/>
        <v>15556</v>
      </c>
    </row>
    <row r="208" spans="1:9" s="281" customFormat="1" ht="36" x14ac:dyDescent="0.55000000000000004">
      <c r="A208" s="284">
        <v>207</v>
      </c>
      <c r="B208" s="298">
        <v>210887</v>
      </c>
      <c r="C208" s="286" t="s">
        <v>418</v>
      </c>
      <c r="D208" s="293">
        <v>2706</v>
      </c>
      <c r="E208" s="309">
        <v>75</v>
      </c>
      <c r="F208" s="309">
        <v>3703</v>
      </c>
      <c r="G208" s="309">
        <v>3071</v>
      </c>
      <c r="H208" s="309">
        <v>2443</v>
      </c>
      <c r="I208" s="309">
        <f t="shared" si="3"/>
        <v>11998</v>
      </c>
    </row>
    <row r="209" spans="1:9" s="281" customFormat="1" ht="36" x14ac:dyDescent="0.55000000000000004">
      <c r="A209" s="284">
        <v>208</v>
      </c>
      <c r="B209" s="298">
        <v>210890</v>
      </c>
      <c r="C209" s="286" t="s">
        <v>419</v>
      </c>
      <c r="D209" s="293">
        <v>2622</v>
      </c>
      <c r="E209" s="309">
        <v>75</v>
      </c>
      <c r="F209" s="309">
        <v>3646</v>
      </c>
      <c r="G209" s="309">
        <v>3101</v>
      </c>
      <c r="H209" s="309">
        <v>2321</v>
      </c>
      <c r="I209" s="309">
        <f t="shared" si="3"/>
        <v>11765</v>
      </c>
    </row>
    <row r="210" spans="1:9" s="281" customFormat="1" ht="36" x14ac:dyDescent="0.55000000000000004">
      <c r="A210" s="284">
        <v>209</v>
      </c>
      <c r="B210" s="304">
        <v>210891</v>
      </c>
      <c r="C210" s="286" t="s">
        <v>419</v>
      </c>
      <c r="D210" s="293">
        <v>2546</v>
      </c>
      <c r="E210" s="309">
        <v>75</v>
      </c>
      <c r="F210" s="309">
        <v>3852</v>
      </c>
      <c r="G210" s="309">
        <v>3121</v>
      </c>
      <c r="H210" s="309">
        <v>2493</v>
      </c>
      <c r="I210" s="309">
        <f t="shared" si="3"/>
        <v>12087</v>
      </c>
    </row>
    <row r="211" spans="1:9" s="281" customFormat="1" ht="36" x14ac:dyDescent="0.55000000000000004">
      <c r="A211" s="284">
        <v>210</v>
      </c>
      <c r="B211" s="298">
        <v>210896</v>
      </c>
      <c r="C211" s="286" t="s">
        <v>421</v>
      </c>
      <c r="D211" s="293">
        <v>2681</v>
      </c>
      <c r="E211" s="309">
        <v>75</v>
      </c>
      <c r="F211" s="309">
        <v>4274</v>
      </c>
      <c r="G211" s="309">
        <v>3680</v>
      </c>
      <c r="H211" s="309">
        <v>2760</v>
      </c>
      <c r="I211" s="309">
        <f t="shared" si="3"/>
        <v>13470</v>
      </c>
    </row>
    <row r="212" spans="1:9" s="281" customFormat="1" ht="36" x14ac:dyDescent="0.55000000000000004">
      <c r="A212" s="284">
        <v>211</v>
      </c>
      <c r="B212" s="298">
        <v>210897</v>
      </c>
      <c r="C212" s="286" t="s">
        <v>422</v>
      </c>
      <c r="D212" s="293">
        <v>2339</v>
      </c>
      <c r="E212" s="309">
        <v>489</v>
      </c>
      <c r="F212" s="309">
        <v>4392</v>
      </c>
      <c r="G212" s="309">
        <v>4451</v>
      </c>
      <c r="H212" s="309">
        <v>3007</v>
      </c>
      <c r="I212" s="309">
        <f t="shared" si="3"/>
        <v>14678</v>
      </c>
    </row>
    <row r="213" spans="1:9" s="281" customFormat="1" ht="36" x14ac:dyDescent="0.55000000000000004">
      <c r="A213" s="284">
        <v>212</v>
      </c>
      <c r="B213" s="298">
        <v>210898</v>
      </c>
      <c r="C213" s="286" t="s">
        <v>424</v>
      </c>
      <c r="D213" s="293">
        <v>3699</v>
      </c>
      <c r="E213" s="309">
        <v>75</v>
      </c>
      <c r="F213" s="309">
        <v>4286</v>
      </c>
      <c r="G213" s="309">
        <v>4362</v>
      </c>
      <c r="H213" s="309">
        <v>3831</v>
      </c>
      <c r="I213" s="309">
        <f t="shared" si="3"/>
        <v>16253</v>
      </c>
    </row>
    <row r="214" spans="1:9" s="281" customFormat="1" ht="36" x14ac:dyDescent="0.55000000000000004">
      <c r="A214" s="284">
        <v>213</v>
      </c>
      <c r="B214" s="298">
        <v>210903</v>
      </c>
      <c r="C214" s="286" t="s">
        <v>425</v>
      </c>
      <c r="D214" s="293">
        <v>3630</v>
      </c>
      <c r="E214" s="309">
        <v>75</v>
      </c>
      <c r="F214" s="309">
        <v>4730</v>
      </c>
      <c r="G214" s="309">
        <v>4650</v>
      </c>
      <c r="H214" s="309">
        <v>3637</v>
      </c>
      <c r="I214" s="309">
        <f t="shared" si="3"/>
        <v>16722</v>
      </c>
    </row>
    <row r="215" spans="1:9" s="281" customFormat="1" ht="36" x14ac:dyDescent="0.55000000000000004">
      <c r="A215" s="284">
        <v>214</v>
      </c>
      <c r="B215" s="298">
        <v>210906</v>
      </c>
      <c r="C215" s="286" t="s">
        <v>427</v>
      </c>
      <c r="D215" s="293">
        <v>2299</v>
      </c>
      <c r="E215" s="309">
        <v>75</v>
      </c>
      <c r="F215" s="309">
        <v>4277</v>
      </c>
      <c r="G215" s="309">
        <v>3514</v>
      </c>
      <c r="H215" s="309">
        <v>2585</v>
      </c>
      <c r="I215" s="309">
        <f t="shared" si="3"/>
        <v>12750</v>
      </c>
    </row>
    <row r="216" spans="1:9" s="281" customFormat="1" ht="36" x14ac:dyDescent="0.55000000000000004">
      <c r="A216" s="284">
        <v>215</v>
      </c>
      <c r="B216" s="304">
        <v>210908</v>
      </c>
      <c r="C216" s="286" t="s">
        <v>428</v>
      </c>
      <c r="D216" s="293">
        <v>3212</v>
      </c>
      <c r="E216" s="309">
        <v>2108</v>
      </c>
      <c r="F216" s="309">
        <v>4206</v>
      </c>
      <c r="G216" s="309">
        <v>3145</v>
      </c>
      <c r="H216" s="309">
        <v>3520</v>
      </c>
      <c r="I216" s="309">
        <f t="shared" si="3"/>
        <v>16191</v>
      </c>
    </row>
    <row r="217" spans="1:9" s="281" customFormat="1" ht="36" x14ac:dyDescent="0.55000000000000004">
      <c r="A217" s="284">
        <v>216</v>
      </c>
      <c r="B217" s="298">
        <v>210934</v>
      </c>
      <c r="C217" s="286" t="s">
        <v>430</v>
      </c>
      <c r="D217" s="293">
        <v>2609</v>
      </c>
      <c r="E217" s="309">
        <v>75</v>
      </c>
      <c r="F217" s="309">
        <v>4403</v>
      </c>
      <c r="G217" s="309">
        <v>3603</v>
      </c>
      <c r="H217" s="309">
        <v>2492</v>
      </c>
      <c r="I217" s="309">
        <f t="shared" si="3"/>
        <v>13182</v>
      </c>
    </row>
    <row r="218" spans="1:9" s="281" customFormat="1" ht="36" x14ac:dyDescent="0.55000000000000004">
      <c r="A218" s="284">
        <v>217</v>
      </c>
      <c r="B218" s="298">
        <v>210936</v>
      </c>
      <c r="C218" s="286" t="s">
        <v>431</v>
      </c>
      <c r="D218" s="293">
        <v>3777</v>
      </c>
      <c r="E218" s="309">
        <v>75</v>
      </c>
      <c r="F218" s="309">
        <v>5253</v>
      </c>
      <c r="G218" s="309">
        <v>4518</v>
      </c>
      <c r="H218" s="309">
        <v>3580</v>
      </c>
      <c r="I218" s="309">
        <f t="shared" si="3"/>
        <v>17203</v>
      </c>
    </row>
    <row r="219" spans="1:9" s="281" customFormat="1" ht="36" x14ac:dyDescent="0.55000000000000004">
      <c r="A219" s="284">
        <v>218</v>
      </c>
      <c r="B219" s="304">
        <v>210940</v>
      </c>
      <c r="C219" s="286" t="s">
        <v>432</v>
      </c>
      <c r="D219" s="293">
        <v>4208</v>
      </c>
      <c r="E219" s="309">
        <v>75</v>
      </c>
      <c r="F219" s="309">
        <v>4942</v>
      </c>
      <c r="G219" s="309">
        <v>3643</v>
      </c>
      <c r="H219" s="309">
        <v>4421</v>
      </c>
      <c r="I219" s="309">
        <f t="shared" si="3"/>
        <v>17289</v>
      </c>
    </row>
    <row r="220" spans="1:9" s="281" customFormat="1" ht="36" x14ac:dyDescent="0.55000000000000004">
      <c r="A220" s="284">
        <v>219</v>
      </c>
      <c r="B220" s="298">
        <v>210942</v>
      </c>
      <c r="C220" s="286" t="s">
        <v>433</v>
      </c>
      <c r="D220" s="293">
        <v>3521</v>
      </c>
      <c r="E220" s="309">
        <v>1649</v>
      </c>
      <c r="F220" s="309">
        <v>4288</v>
      </c>
      <c r="G220" s="309">
        <v>3607</v>
      </c>
      <c r="H220" s="309">
        <v>2967</v>
      </c>
      <c r="I220" s="309">
        <f t="shared" si="3"/>
        <v>16032</v>
      </c>
    </row>
    <row r="221" spans="1:9" s="281" customFormat="1" ht="36" x14ac:dyDescent="0.55000000000000004">
      <c r="A221" s="284">
        <v>220</v>
      </c>
      <c r="B221" s="298">
        <v>210943</v>
      </c>
      <c r="C221" s="286" t="s">
        <v>436</v>
      </c>
      <c r="D221" s="293">
        <v>3472</v>
      </c>
      <c r="E221" s="309">
        <v>75</v>
      </c>
      <c r="F221" s="309">
        <v>4229</v>
      </c>
      <c r="G221" s="309">
        <v>4020</v>
      </c>
      <c r="H221" s="309">
        <v>2892</v>
      </c>
      <c r="I221" s="309">
        <f t="shared" si="3"/>
        <v>14688</v>
      </c>
    </row>
    <row r="222" spans="1:9" s="281" customFormat="1" ht="36" x14ac:dyDescent="0.55000000000000004">
      <c r="A222" s="284">
        <v>221</v>
      </c>
      <c r="B222" s="298">
        <v>210944</v>
      </c>
      <c r="C222" s="286" t="s">
        <v>437</v>
      </c>
      <c r="D222" s="293">
        <v>3052</v>
      </c>
      <c r="E222" s="309">
        <v>75</v>
      </c>
      <c r="F222" s="309">
        <v>4332</v>
      </c>
      <c r="G222" s="309">
        <v>4017</v>
      </c>
      <c r="H222" s="309">
        <v>3103</v>
      </c>
      <c r="I222" s="309">
        <f t="shared" si="3"/>
        <v>14579</v>
      </c>
    </row>
    <row r="223" spans="1:9" s="281" customFormat="1" ht="36" x14ac:dyDescent="0.55000000000000004">
      <c r="A223" s="284">
        <v>222</v>
      </c>
      <c r="B223" s="298">
        <v>210947</v>
      </c>
      <c r="C223" s="286" t="s">
        <v>439</v>
      </c>
      <c r="D223" s="293">
        <v>3968</v>
      </c>
      <c r="E223" s="309">
        <v>457</v>
      </c>
      <c r="F223" s="309">
        <v>5503</v>
      </c>
      <c r="G223" s="309">
        <v>4342</v>
      </c>
      <c r="H223" s="309">
        <v>3149</v>
      </c>
      <c r="I223" s="309">
        <f t="shared" si="3"/>
        <v>17419</v>
      </c>
    </row>
    <row r="224" spans="1:9" s="281" customFormat="1" ht="36" x14ac:dyDescent="0.55000000000000004">
      <c r="A224" s="284">
        <v>223</v>
      </c>
      <c r="B224" s="298">
        <v>210948</v>
      </c>
      <c r="C224" s="286" t="s">
        <v>441</v>
      </c>
      <c r="D224" s="293">
        <v>3399</v>
      </c>
      <c r="E224" s="309">
        <v>75</v>
      </c>
      <c r="F224" s="309">
        <v>4642</v>
      </c>
      <c r="G224" s="309">
        <v>3807</v>
      </c>
      <c r="H224" s="309">
        <v>3059</v>
      </c>
      <c r="I224" s="309">
        <f t="shared" si="3"/>
        <v>14982</v>
      </c>
    </row>
    <row r="225" spans="1:9" s="281" customFormat="1" ht="36" x14ac:dyDescent="0.55000000000000004">
      <c r="A225" s="284">
        <v>224</v>
      </c>
      <c r="B225" s="298">
        <v>210950</v>
      </c>
      <c r="C225" s="286" t="s">
        <v>914</v>
      </c>
      <c r="D225" s="293">
        <v>3898</v>
      </c>
      <c r="E225" s="309">
        <v>2291</v>
      </c>
      <c r="F225" s="309">
        <v>5892</v>
      </c>
      <c r="G225" s="309">
        <v>5103</v>
      </c>
      <c r="H225" s="309">
        <v>4204</v>
      </c>
      <c r="I225" s="309">
        <f t="shared" si="3"/>
        <v>21388</v>
      </c>
    </row>
    <row r="226" spans="1:9" s="281" customFormat="1" ht="36" x14ac:dyDescent="0.55000000000000004">
      <c r="A226" s="284">
        <v>225</v>
      </c>
      <c r="B226" s="298">
        <v>210952</v>
      </c>
      <c r="C226" s="286" t="s">
        <v>444</v>
      </c>
      <c r="D226" s="293">
        <v>2977</v>
      </c>
      <c r="E226" s="309">
        <v>75</v>
      </c>
      <c r="F226" s="309">
        <v>4594</v>
      </c>
      <c r="G226" s="309">
        <v>3838</v>
      </c>
      <c r="H226" s="309">
        <v>4146</v>
      </c>
      <c r="I226" s="309">
        <f t="shared" si="3"/>
        <v>15630</v>
      </c>
    </row>
    <row r="227" spans="1:9" s="281" customFormat="1" ht="36" x14ac:dyDescent="0.55000000000000004">
      <c r="A227" s="284">
        <v>226</v>
      </c>
      <c r="B227" s="298">
        <v>210955</v>
      </c>
      <c r="C227" s="286" t="s">
        <v>445</v>
      </c>
      <c r="D227" s="293">
        <v>2943</v>
      </c>
      <c r="E227" s="309">
        <v>75</v>
      </c>
      <c r="F227" s="309">
        <v>4440</v>
      </c>
      <c r="G227" s="309">
        <v>3749</v>
      </c>
      <c r="H227" s="309">
        <v>3835</v>
      </c>
      <c r="I227" s="309">
        <f t="shared" si="3"/>
        <v>15042</v>
      </c>
    </row>
    <row r="228" spans="1:9" s="281" customFormat="1" ht="36" x14ac:dyDescent="0.55000000000000004">
      <c r="A228" s="284">
        <v>227</v>
      </c>
      <c r="B228" s="298">
        <v>210973</v>
      </c>
      <c r="C228" s="286" t="s">
        <v>446</v>
      </c>
      <c r="D228" s="293">
        <v>3893</v>
      </c>
      <c r="E228" s="309">
        <v>2108</v>
      </c>
      <c r="F228" s="309">
        <v>4289</v>
      </c>
      <c r="G228" s="309">
        <v>3837</v>
      </c>
      <c r="H228" s="309">
        <v>3682</v>
      </c>
      <c r="I228" s="309">
        <f t="shared" si="3"/>
        <v>17809</v>
      </c>
    </row>
    <row r="229" spans="1:9" s="281" customFormat="1" ht="36" x14ac:dyDescent="0.55000000000000004">
      <c r="A229" s="284">
        <v>228</v>
      </c>
      <c r="B229" s="298">
        <v>210980</v>
      </c>
      <c r="C229" s="286" t="s">
        <v>447</v>
      </c>
      <c r="D229" s="293">
        <v>2825</v>
      </c>
      <c r="E229" s="309">
        <v>75</v>
      </c>
      <c r="F229" s="309">
        <v>4253</v>
      </c>
      <c r="G229" s="309">
        <v>3716</v>
      </c>
      <c r="H229" s="309">
        <v>2929</v>
      </c>
      <c r="I229" s="309">
        <f t="shared" si="3"/>
        <v>13798</v>
      </c>
    </row>
    <row r="230" spans="1:9" s="281" customFormat="1" ht="36" x14ac:dyDescent="0.55000000000000004">
      <c r="A230" s="284">
        <v>229</v>
      </c>
      <c r="B230" s="298">
        <v>210981</v>
      </c>
      <c r="C230" s="286" t="s">
        <v>447</v>
      </c>
      <c r="D230" s="293">
        <v>2920</v>
      </c>
      <c r="E230" s="309">
        <v>457</v>
      </c>
      <c r="F230" s="309">
        <v>4855</v>
      </c>
      <c r="G230" s="309">
        <v>3886</v>
      </c>
      <c r="H230" s="309">
        <v>3839</v>
      </c>
      <c r="I230" s="309">
        <f t="shared" si="3"/>
        <v>15957</v>
      </c>
    </row>
    <row r="231" spans="1:9" s="281" customFormat="1" ht="36" x14ac:dyDescent="0.55000000000000004">
      <c r="A231" s="284">
        <v>230</v>
      </c>
      <c r="B231" s="298">
        <v>210994</v>
      </c>
      <c r="C231" s="286" t="s">
        <v>448</v>
      </c>
      <c r="D231" s="293">
        <v>3532</v>
      </c>
      <c r="E231" s="309">
        <v>75</v>
      </c>
      <c r="F231" s="309">
        <v>5125</v>
      </c>
      <c r="G231" s="309">
        <v>4231</v>
      </c>
      <c r="H231" s="309">
        <v>4009</v>
      </c>
      <c r="I231" s="309">
        <f t="shared" si="3"/>
        <v>16972</v>
      </c>
    </row>
    <row r="232" spans="1:9" s="281" customFormat="1" ht="36" x14ac:dyDescent="0.55000000000000004">
      <c r="A232" s="284">
        <v>231</v>
      </c>
      <c r="B232" s="298">
        <v>210996</v>
      </c>
      <c r="C232" s="288" t="s">
        <v>449</v>
      </c>
      <c r="D232" s="293">
        <v>5623</v>
      </c>
      <c r="E232" s="309">
        <v>2569</v>
      </c>
      <c r="F232" s="309">
        <v>6071</v>
      </c>
      <c r="G232" s="309">
        <v>5932</v>
      </c>
      <c r="H232" s="309">
        <v>2989</v>
      </c>
      <c r="I232" s="309">
        <f t="shared" si="3"/>
        <v>23184</v>
      </c>
    </row>
    <row r="233" spans="1:9" s="281" customFormat="1" ht="36" x14ac:dyDescent="0.55000000000000004">
      <c r="A233" s="284">
        <v>232</v>
      </c>
      <c r="B233" s="298">
        <v>211008</v>
      </c>
      <c r="C233" s="286" t="s">
        <v>450</v>
      </c>
      <c r="D233" s="293">
        <v>2941</v>
      </c>
      <c r="E233" s="309">
        <v>1148</v>
      </c>
      <c r="F233" s="309">
        <v>2823</v>
      </c>
      <c r="G233" s="309">
        <v>3359</v>
      </c>
      <c r="H233" s="309">
        <v>2654</v>
      </c>
      <c r="I233" s="309">
        <f t="shared" si="3"/>
        <v>12925</v>
      </c>
    </row>
    <row r="234" spans="1:9" s="281" customFormat="1" ht="36" x14ac:dyDescent="0.55000000000000004">
      <c r="A234" s="284">
        <v>233</v>
      </c>
      <c r="B234" s="304">
        <v>211009</v>
      </c>
      <c r="C234" s="286" t="s">
        <v>453</v>
      </c>
      <c r="D234" s="293">
        <v>3430</v>
      </c>
      <c r="E234" s="309">
        <v>75</v>
      </c>
      <c r="F234" s="309">
        <v>5220</v>
      </c>
      <c r="G234" s="309">
        <v>4446</v>
      </c>
      <c r="H234" s="309">
        <v>3131</v>
      </c>
      <c r="I234" s="309">
        <f t="shared" si="3"/>
        <v>16302</v>
      </c>
    </row>
    <row r="235" spans="1:9" s="281" customFormat="1" ht="36" x14ac:dyDescent="0.55000000000000004">
      <c r="A235" s="284">
        <v>234</v>
      </c>
      <c r="B235" s="298">
        <v>211018</v>
      </c>
      <c r="C235" s="286" t="s">
        <v>454</v>
      </c>
      <c r="D235" s="293">
        <v>2811</v>
      </c>
      <c r="E235" s="309">
        <v>75</v>
      </c>
      <c r="F235" s="309">
        <v>4560</v>
      </c>
      <c r="G235" s="309">
        <v>3657</v>
      </c>
      <c r="H235" s="309">
        <v>3825</v>
      </c>
      <c r="I235" s="309">
        <f t="shared" si="3"/>
        <v>14928</v>
      </c>
    </row>
    <row r="236" spans="1:9" s="281" customFormat="1" ht="36" x14ac:dyDescent="0.55000000000000004">
      <c r="A236" s="284">
        <v>235</v>
      </c>
      <c r="B236" s="298">
        <v>211027</v>
      </c>
      <c r="C236" s="286" t="s">
        <v>455</v>
      </c>
      <c r="D236" s="293">
        <v>4241</v>
      </c>
      <c r="E236" s="309">
        <v>75</v>
      </c>
      <c r="F236" s="309">
        <v>4861</v>
      </c>
      <c r="G236" s="309">
        <v>4188</v>
      </c>
      <c r="H236" s="309">
        <v>3195</v>
      </c>
      <c r="I236" s="309">
        <f t="shared" si="3"/>
        <v>16560</v>
      </c>
    </row>
    <row r="237" spans="1:9" s="281" customFormat="1" ht="36" x14ac:dyDescent="0.55000000000000004">
      <c r="A237" s="284">
        <v>236</v>
      </c>
      <c r="B237" s="298">
        <v>211028</v>
      </c>
      <c r="C237" s="286" t="s">
        <v>457</v>
      </c>
      <c r="D237" s="293">
        <v>3101</v>
      </c>
      <c r="E237" s="309">
        <v>75</v>
      </c>
      <c r="F237" s="309">
        <v>4312</v>
      </c>
      <c r="G237" s="309">
        <v>3381</v>
      </c>
      <c r="H237" s="309">
        <v>2046</v>
      </c>
      <c r="I237" s="309">
        <f t="shared" si="3"/>
        <v>12915</v>
      </c>
    </row>
    <row r="238" spans="1:9" s="281" customFormat="1" ht="36" x14ac:dyDescent="0.55000000000000004">
      <c r="A238" s="284">
        <v>237</v>
      </c>
      <c r="B238" s="298">
        <v>211032</v>
      </c>
      <c r="C238" s="286" t="s">
        <v>458</v>
      </c>
      <c r="D238" s="293">
        <v>3322</v>
      </c>
      <c r="E238" s="309">
        <v>75</v>
      </c>
      <c r="F238" s="309">
        <v>5104</v>
      </c>
      <c r="G238" s="309">
        <v>3967</v>
      </c>
      <c r="H238" s="309">
        <v>4234</v>
      </c>
      <c r="I238" s="309">
        <f t="shared" si="3"/>
        <v>16702</v>
      </c>
    </row>
    <row r="239" spans="1:9" s="328" customFormat="1" ht="36" x14ac:dyDescent="0.55000000000000004">
      <c r="A239" s="289">
        <v>238</v>
      </c>
      <c r="B239" s="348">
        <v>211034</v>
      </c>
      <c r="C239" s="290" t="s">
        <v>459</v>
      </c>
      <c r="D239" s="290">
        <v>2518</v>
      </c>
      <c r="E239" s="351">
        <v>457</v>
      </c>
      <c r="F239" s="351">
        <v>4379</v>
      </c>
      <c r="G239" s="351">
        <v>3256</v>
      </c>
      <c r="H239" s="351">
        <v>2671</v>
      </c>
      <c r="I239" s="351">
        <f t="shared" si="3"/>
        <v>13281</v>
      </c>
    </row>
    <row r="240" spans="1:9" s="281" customFormat="1" ht="36" x14ac:dyDescent="0.55000000000000004">
      <c r="A240" s="284">
        <v>239</v>
      </c>
      <c r="B240" s="298">
        <v>211039</v>
      </c>
      <c r="C240" s="285" t="s">
        <v>460</v>
      </c>
      <c r="D240" s="293">
        <v>3495</v>
      </c>
      <c r="E240" s="309">
        <v>473</v>
      </c>
      <c r="F240" s="309">
        <v>5557</v>
      </c>
      <c r="G240" s="309">
        <v>4224</v>
      </c>
      <c r="H240" s="309">
        <v>4382</v>
      </c>
      <c r="I240" s="309">
        <f t="shared" si="3"/>
        <v>18131</v>
      </c>
    </row>
    <row r="241" spans="1:9" s="281" customFormat="1" ht="36" x14ac:dyDescent="0.55000000000000004">
      <c r="A241" s="284">
        <v>240</v>
      </c>
      <c r="B241" s="298">
        <v>211047</v>
      </c>
      <c r="C241" s="285" t="s">
        <v>461</v>
      </c>
      <c r="D241" s="293">
        <v>4092</v>
      </c>
      <c r="E241" s="309">
        <v>505</v>
      </c>
      <c r="F241" s="309">
        <v>5945</v>
      </c>
      <c r="G241" s="309">
        <v>5478</v>
      </c>
      <c r="H241" s="309">
        <v>6061</v>
      </c>
      <c r="I241" s="309">
        <f t="shared" si="3"/>
        <v>22081</v>
      </c>
    </row>
    <row r="242" spans="1:9" s="281" customFormat="1" ht="36" x14ac:dyDescent="0.55000000000000004">
      <c r="A242" s="284">
        <v>241</v>
      </c>
      <c r="B242" s="298">
        <v>211053</v>
      </c>
      <c r="C242" s="285" t="s">
        <v>462</v>
      </c>
      <c r="D242" s="293">
        <v>3482</v>
      </c>
      <c r="E242" s="309">
        <v>75</v>
      </c>
      <c r="F242" s="309">
        <v>3951</v>
      </c>
      <c r="G242" s="309">
        <v>3670</v>
      </c>
      <c r="H242" s="309">
        <v>3296</v>
      </c>
      <c r="I242" s="309">
        <f t="shared" si="3"/>
        <v>14474</v>
      </c>
    </row>
    <row r="243" spans="1:9" s="281" customFormat="1" ht="36" x14ac:dyDescent="0.55000000000000004">
      <c r="A243" s="284">
        <v>242</v>
      </c>
      <c r="B243" s="298">
        <v>211057</v>
      </c>
      <c r="C243" s="285" t="s">
        <v>463</v>
      </c>
      <c r="D243" s="293">
        <v>3119</v>
      </c>
      <c r="E243" s="309">
        <v>75</v>
      </c>
      <c r="F243" s="309">
        <v>4681</v>
      </c>
      <c r="G243" s="309">
        <v>4387</v>
      </c>
      <c r="H243" s="309">
        <v>3183</v>
      </c>
      <c r="I243" s="309">
        <f t="shared" si="3"/>
        <v>15445</v>
      </c>
    </row>
    <row r="244" spans="1:9" s="281" customFormat="1" ht="36" x14ac:dyDescent="0.55000000000000004">
      <c r="A244" s="284">
        <v>243</v>
      </c>
      <c r="B244" s="298">
        <v>211063</v>
      </c>
      <c r="C244" s="285" t="s">
        <v>464</v>
      </c>
      <c r="D244" s="293">
        <v>3075</v>
      </c>
      <c r="E244" s="309">
        <v>75</v>
      </c>
      <c r="F244" s="309">
        <v>4142</v>
      </c>
      <c r="G244" s="309">
        <v>3702</v>
      </c>
      <c r="H244" s="309">
        <v>3326</v>
      </c>
      <c r="I244" s="309">
        <f t="shared" si="3"/>
        <v>14320</v>
      </c>
    </row>
    <row r="245" spans="1:9" s="281" customFormat="1" ht="36" x14ac:dyDescent="0.55000000000000004">
      <c r="A245" s="284">
        <v>244</v>
      </c>
      <c r="B245" s="298">
        <v>211066</v>
      </c>
      <c r="C245" s="285" t="s">
        <v>466</v>
      </c>
      <c r="D245" s="293">
        <v>3227</v>
      </c>
      <c r="E245" s="309">
        <v>75</v>
      </c>
      <c r="F245" s="309">
        <v>4033</v>
      </c>
      <c r="G245" s="309">
        <v>3606</v>
      </c>
      <c r="H245" s="309">
        <v>2563</v>
      </c>
      <c r="I245" s="309">
        <f t="shared" si="3"/>
        <v>13504</v>
      </c>
    </row>
    <row r="246" spans="1:9" s="281" customFormat="1" ht="36" x14ac:dyDescent="0.55000000000000004">
      <c r="A246" s="284">
        <v>245</v>
      </c>
      <c r="B246" s="298">
        <v>211067</v>
      </c>
      <c r="C246" s="285" t="s">
        <v>467</v>
      </c>
      <c r="D246" s="293">
        <v>3081</v>
      </c>
      <c r="E246" s="309">
        <v>1600</v>
      </c>
      <c r="F246" s="309">
        <v>4242</v>
      </c>
      <c r="G246" s="309">
        <v>3283</v>
      </c>
      <c r="H246" s="309">
        <v>2741</v>
      </c>
      <c r="I246" s="309">
        <f t="shared" si="3"/>
        <v>14947</v>
      </c>
    </row>
    <row r="247" spans="1:9" s="281" customFormat="1" ht="36" x14ac:dyDescent="0.55000000000000004">
      <c r="A247" s="284">
        <v>246</v>
      </c>
      <c r="B247" s="298">
        <v>211069</v>
      </c>
      <c r="C247" s="285" t="s">
        <v>468</v>
      </c>
      <c r="D247" s="293">
        <v>4268</v>
      </c>
      <c r="E247" s="309">
        <v>75</v>
      </c>
      <c r="F247" s="309">
        <v>5680</v>
      </c>
      <c r="G247" s="309">
        <v>5448</v>
      </c>
      <c r="H247" s="309">
        <v>3872</v>
      </c>
      <c r="I247" s="309">
        <f t="shared" si="3"/>
        <v>19343</v>
      </c>
    </row>
    <row r="248" spans="1:9" s="281" customFormat="1" ht="36" x14ac:dyDescent="0.55000000000000004">
      <c r="A248" s="284">
        <v>247</v>
      </c>
      <c r="B248" s="298">
        <v>211071</v>
      </c>
      <c r="C248" s="285" t="s">
        <v>469</v>
      </c>
      <c r="D248" s="293">
        <v>3669</v>
      </c>
      <c r="E248" s="309">
        <v>75</v>
      </c>
      <c r="F248" s="309">
        <v>4701</v>
      </c>
      <c r="G248" s="309">
        <v>3583</v>
      </c>
      <c r="H248" s="309">
        <v>3501</v>
      </c>
      <c r="I248" s="309">
        <f t="shared" si="3"/>
        <v>15529</v>
      </c>
    </row>
    <row r="249" spans="1:9" s="281" customFormat="1" ht="36" x14ac:dyDescent="0.55000000000000004">
      <c r="A249" s="284">
        <v>248</v>
      </c>
      <c r="B249" s="298">
        <v>211073</v>
      </c>
      <c r="C249" s="285" t="s">
        <v>470</v>
      </c>
      <c r="D249" s="293">
        <v>2742</v>
      </c>
      <c r="E249" s="309">
        <v>485</v>
      </c>
      <c r="F249" s="309">
        <v>4454</v>
      </c>
      <c r="G249" s="309">
        <v>3178</v>
      </c>
      <c r="H249" s="309">
        <v>2543</v>
      </c>
      <c r="I249" s="309">
        <f t="shared" si="3"/>
        <v>13402</v>
      </c>
    </row>
    <row r="250" spans="1:9" s="281" customFormat="1" ht="36" x14ac:dyDescent="0.55000000000000004">
      <c r="A250" s="284">
        <v>249</v>
      </c>
      <c r="B250" s="298">
        <v>211074</v>
      </c>
      <c r="C250" s="285" t="s">
        <v>471</v>
      </c>
      <c r="D250" s="293">
        <v>3466</v>
      </c>
      <c r="E250" s="309">
        <v>75</v>
      </c>
      <c r="F250" s="309">
        <v>3983</v>
      </c>
      <c r="G250" s="309">
        <v>3820</v>
      </c>
      <c r="H250" s="309">
        <v>3908</v>
      </c>
      <c r="I250" s="309">
        <f t="shared" si="3"/>
        <v>15252</v>
      </c>
    </row>
    <row r="251" spans="1:9" s="281" customFormat="1" ht="36" x14ac:dyDescent="0.55000000000000004">
      <c r="A251" s="284">
        <v>250</v>
      </c>
      <c r="B251" s="298">
        <v>211076</v>
      </c>
      <c r="C251" s="285" t="s">
        <v>473</v>
      </c>
      <c r="D251" s="293">
        <v>3119</v>
      </c>
      <c r="E251" s="309">
        <v>2184</v>
      </c>
      <c r="F251" s="309">
        <v>4544</v>
      </c>
      <c r="G251" s="309">
        <v>3589</v>
      </c>
      <c r="H251" s="309">
        <v>2721</v>
      </c>
      <c r="I251" s="309">
        <f t="shared" si="3"/>
        <v>16157</v>
      </c>
    </row>
    <row r="252" spans="1:9" s="281" customFormat="1" ht="36" x14ac:dyDescent="0.55000000000000004">
      <c r="A252" s="284">
        <v>251</v>
      </c>
      <c r="B252" s="298">
        <v>211078</v>
      </c>
      <c r="C252" s="285" t="s">
        <v>474</v>
      </c>
      <c r="D252" s="293">
        <v>3201</v>
      </c>
      <c r="E252" s="309">
        <v>75</v>
      </c>
      <c r="F252" s="309">
        <v>4883</v>
      </c>
      <c r="G252" s="309">
        <v>4962</v>
      </c>
      <c r="H252" s="309">
        <v>4879</v>
      </c>
      <c r="I252" s="309">
        <f t="shared" si="3"/>
        <v>18000</v>
      </c>
    </row>
    <row r="253" spans="1:9" s="281" customFormat="1" ht="36" x14ac:dyDescent="0.55000000000000004">
      <c r="A253" s="284">
        <v>252</v>
      </c>
      <c r="B253" s="304">
        <v>211079</v>
      </c>
      <c r="C253" s="291" t="s">
        <v>475</v>
      </c>
      <c r="D253" s="293">
        <v>3242</v>
      </c>
      <c r="E253" s="309">
        <v>2108</v>
      </c>
      <c r="F253" s="309">
        <v>4916</v>
      </c>
      <c r="G253" s="309">
        <v>3921</v>
      </c>
      <c r="H253" s="309">
        <v>2994</v>
      </c>
      <c r="I253" s="309">
        <f t="shared" si="3"/>
        <v>17181</v>
      </c>
    </row>
    <row r="254" spans="1:9" s="281" customFormat="1" ht="36" x14ac:dyDescent="0.55000000000000004">
      <c r="A254" s="284">
        <v>253</v>
      </c>
      <c r="B254" s="298">
        <v>211088</v>
      </c>
      <c r="C254" s="285" t="s">
        <v>476</v>
      </c>
      <c r="D254" s="293">
        <v>3518</v>
      </c>
      <c r="E254" s="309">
        <v>1727</v>
      </c>
      <c r="F254" s="309">
        <v>2291</v>
      </c>
      <c r="G254" s="309">
        <v>4002</v>
      </c>
      <c r="H254" s="309">
        <v>3337</v>
      </c>
      <c r="I254" s="309">
        <f t="shared" si="3"/>
        <v>14875</v>
      </c>
    </row>
    <row r="255" spans="1:9" s="281" customFormat="1" ht="36" x14ac:dyDescent="0.55000000000000004">
      <c r="A255" s="284">
        <v>254</v>
      </c>
      <c r="B255" s="304">
        <v>211098</v>
      </c>
      <c r="C255" s="291" t="s">
        <v>477</v>
      </c>
      <c r="D255" s="293">
        <v>3190</v>
      </c>
      <c r="E255" s="309">
        <v>75</v>
      </c>
      <c r="F255" s="309">
        <v>4490</v>
      </c>
      <c r="G255" s="309">
        <v>3408</v>
      </c>
      <c r="H255" s="309">
        <v>2636</v>
      </c>
      <c r="I255" s="309">
        <f t="shared" si="3"/>
        <v>13799</v>
      </c>
    </row>
    <row r="256" spans="1:9" s="328" customFormat="1" ht="36" x14ac:dyDescent="0.55000000000000004">
      <c r="A256" s="289">
        <v>255</v>
      </c>
      <c r="B256" s="348">
        <v>211110</v>
      </c>
      <c r="C256" s="292" t="s">
        <v>478</v>
      </c>
      <c r="D256" s="290">
        <v>3715</v>
      </c>
      <c r="E256" s="351">
        <v>203</v>
      </c>
      <c r="F256" s="351">
        <v>5013</v>
      </c>
      <c r="G256" s="351">
        <v>4055</v>
      </c>
      <c r="H256" s="351">
        <v>2873</v>
      </c>
      <c r="I256" s="351">
        <f t="shared" si="3"/>
        <v>15859</v>
      </c>
    </row>
    <row r="257" spans="1:9" s="281" customFormat="1" ht="36" x14ac:dyDescent="0.55000000000000004">
      <c r="A257" s="284">
        <v>256</v>
      </c>
      <c r="B257" s="298">
        <v>211111</v>
      </c>
      <c r="C257" s="285" t="s">
        <v>479</v>
      </c>
      <c r="D257" s="293">
        <v>3097</v>
      </c>
      <c r="E257" s="309">
        <v>75</v>
      </c>
      <c r="F257" s="309">
        <v>4046</v>
      </c>
      <c r="G257" s="309">
        <v>3447</v>
      </c>
      <c r="H257" s="309">
        <v>2595</v>
      </c>
      <c r="I257" s="309">
        <f t="shared" si="3"/>
        <v>13260</v>
      </c>
    </row>
    <row r="258" spans="1:9" s="281" customFormat="1" ht="36" x14ac:dyDescent="0.55000000000000004">
      <c r="A258" s="284">
        <v>257</v>
      </c>
      <c r="B258" s="298">
        <v>211113</v>
      </c>
      <c r="C258" s="285" t="s">
        <v>480</v>
      </c>
      <c r="D258" s="293">
        <v>4024</v>
      </c>
      <c r="E258" s="309">
        <v>75</v>
      </c>
      <c r="F258" s="309">
        <v>4267</v>
      </c>
      <c r="G258" s="309">
        <v>5202</v>
      </c>
      <c r="H258" s="309">
        <v>5165</v>
      </c>
      <c r="I258" s="309">
        <f t="shared" si="3"/>
        <v>18733</v>
      </c>
    </row>
    <row r="259" spans="1:9" s="281" customFormat="1" ht="36" x14ac:dyDescent="0.55000000000000004">
      <c r="A259" s="284">
        <v>258</v>
      </c>
      <c r="B259" s="304">
        <v>211114</v>
      </c>
      <c r="C259" s="291" t="s">
        <v>482</v>
      </c>
      <c r="D259" s="293">
        <v>3991</v>
      </c>
      <c r="E259" s="309">
        <v>75</v>
      </c>
      <c r="F259" s="309">
        <v>5228</v>
      </c>
      <c r="G259" s="309">
        <v>4597</v>
      </c>
      <c r="H259" s="309">
        <v>3521</v>
      </c>
      <c r="I259" s="309">
        <f t="shared" ref="I259:I322" si="4">D259+E259+F259+G259+H259</f>
        <v>17412</v>
      </c>
    </row>
    <row r="260" spans="1:9" s="281" customFormat="1" ht="36" x14ac:dyDescent="0.55000000000000004">
      <c r="A260" s="284">
        <v>259</v>
      </c>
      <c r="B260" s="298">
        <v>211116</v>
      </c>
      <c r="C260" s="285" t="s">
        <v>483</v>
      </c>
      <c r="D260" s="293">
        <v>4229</v>
      </c>
      <c r="E260" s="309">
        <v>489</v>
      </c>
      <c r="F260" s="309">
        <v>5084</v>
      </c>
      <c r="G260" s="309">
        <v>4860</v>
      </c>
      <c r="H260" s="309">
        <v>3425</v>
      </c>
      <c r="I260" s="309">
        <f t="shared" si="4"/>
        <v>18087</v>
      </c>
    </row>
    <row r="261" spans="1:9" s="281" customFormat="1" ht="36" x14ac:dyDescent="0.55000000000000004">
      <c r="A261" s="284">
        <v>260</v>
      </c>
      <c r="B261" s="298">
        <v>211121</v>
      </c>
      <c r="C261" s="285" t="s">
        <v>484</v>
      </c>
      <c r="D261" s="293">
        <v>3981</v>
      </c>
      <c r="E261" s="309">
        <v>2276</v>
      </c>
      <c r="F261" s="309">
        <v>4882</v>
      </c>
      <c r="G261" s="309">
        <v>3785</v>
      </c>
      <c r="H261" s="309">
        <v>2788</v>
      </c>
      <c r="I261" s="309">
        <f t="shared" si="4"/>
        <v>17712</v>
      </c>
    </row>
    <row r="262" spans="1:9" s="281" customFormat="1" ht="36" x14ac:dyDescent="0.55000000000000004">
      <c r="A262" s="284">
        <v>261</v>
      </c>
      <c r="B262" s="298">
        <v>211132</v>
      </c>
      <c r="C262" s="285" t="s">
        <v>485</v>
      </c>
      <c r="D262" s="293">
        <v>2855</v>
      </c>
      <c r="E262" s="309">
        <v>75</v>
      </c>
      <c r="F262" s="309">
        <v>3942</v>
      </c>
      <c r="G262" s="309">
        <v>3363</v>
      </c>
      <c r="H262" s="309">
        <v>2531</v>
      </c>
      <c r="I262" s="309">
        <f t="shared" si="4"/>
        <v>12766</v>
      </c>
    </row>
    <row r="263" spans="1:9" s="281" customFormat="1" ht="36" x14ac:dyDescent="0.55000000000000004">
      <c r="A263" s="284">
        <v>262</v>
      </c>
      <c r="B263" s="298">
        <v>211133</v>
      </c>
      <c r="C263" s="285" t="s">
        <v>486</v>
      </c>
      <c r="D263" s="293">
        <v>3656</v>
      </c>
      <c r="E263" s="309">
        <v>75</v>
      </c>
      <c r="F263" s="309">
        <v>4762</v>
      </c>
      <c r="G263" s="309">
        <v>4213</v>
      </c>
      <c r="H263" s="309">
        <v>3519</v>
      </c>
      <c r="I263" s="309">
        <f t="shared" si="4"/>
        <v>16225</v>
      </c>
    </row>
    <row r="264" spans="1:9" s="281" customFormat="1" ht="36" x14ac:dyDescent="0.55000000000000004">
      <c r="A264" s="284">
        <v>263</v>
      </c>
      <c r="B264" s="298">
        <v>211135</v>
      </c>
      <c r="C264" s="285" t="s">
        <v>487</v>
      </c>
      <c r="D264" s="293">
        <v>4088</v>
      </c>
      <c r="E264" s="309">
        <v>497</v>
      </c>
      <c r="F264" s="309">
        <v>4888</v>
      </c>
      <c r="G264" s="309">
        <v>5543</v>
      </c>
      <c r="H264" s="309">
        <v>3985</v>
      </c>
      <c r="I264" s="309">
        <f t="shared" si="4"/>
        <v>19001</v>
      </c>
    </row>
    <row r="265" spans="1:9" s="281" customFormat="1" ht="36" x14ac:dyDescent="0.55000000000000004">
      <c r="A265" s="284">
        <v>264</v>
      </c>
      <c r="B265" s="304">
        <v>211139</v>
      </c>
      <c r="C265" s="291" t="s">
        <v>489</v>
      </c>
      <c r="D265" s="293">
        <v>3500</v>
      </c>
      <c r="E265" s="309">
        <v>330</v>
      </c>
      <c r="F265" s="309">
        <v>4793</v>
      </c>
      <c r="G265" s="309">
        <v>4357</v>
      </c>
      <c r="H265" s="309">
        <v>3748</v>
      </c>
      <c r="I265" s="309">
        <f t="shared" si="4"/>
        <v>16728</v>
      </c>
    </row>
    <row r="266" spans="1:9" s="281" customFormat="1" ht="36" x14ac:dyDescent="0.55000000000000004">
      <c r="A266" s="284">
        <v>265</v>
      </c>
      <c r="B266" s="304">
        <v>211143</v>
      </c>
      <c r="C266" s="291" t="s">
        <v>490</v>
      </c>
      <c r="D266" s="293">
        <v>3618</v>
      </c>
      <c r="E266" s="309">
        <v>2108</v>
      </c>
      <c r="F266" s="309">
        <v>4895</v>
      </c>
      <c r="G266" s="309">
        <v>4173</v>
      </c>
      <c r="H266" s="309">
        <v>3358</v>
      </c>
      <c r="I266" s="309">
        <f t="shared" si="4"/>
        <v>18152</v>
      </c>
    </row>
    <row r="267" spans="1:9" s="281" customFormat="1" ht="36" x14ac:dyDescent="0.55000000000000004">
      <c r="A267" s="284">
        <v>266</v>
      </c>
      <c r="B267" s="298">
        <v>211152</v>
      </c>
      <c r="C267" s="285" t="s">
        <v>491</v>
      </c>
      <c r="D267" s="293">
        <v>3103</v>
      </c>
      <c r="E267" s="309">
        <v>2108</v>
      </c>
      <c r="F267" s="309">
        <v>3917</v>
      </c>
      <c r="G267" s="309">
        <v>3545</v>
      </c>
      <c r="H267" s="309">
        <v>3454</v>
      </c>
      <c r="I267" s="309">
        <f t="shared" si="4"/>
        <v>16127</v>
      </c>
    </row>
    <row r="268" spans="1:9" s="281" customFormat="1" ht="36" x14ac:dyDescent="0.55000000000000004">
      <c r="A268" s="284">
        <v>267</v>
      </c>
      <c r="B268" s="298">
        <v>211153</v>
      </c>
      <c r="C268" s="285" t="s">
        <v>494</v>
      </c>
      <c r="D268" s="293">
        <v>3519</v>
      </c>
      <c r="E268" s="309">
        <v>75</v>
      </c>
      <c r="F268" s="309">
        <v>4514</v>
      </c>
      <c r="G268" s="309">
        <v>4027</v>
      </c>
      <c r="H268" s="309">
        <v>2786</v>
      </c>
      <c r="I268" s="309">
        <f t="shared" si="4"/>
        <v>14921</v>
      </c>
    </row>
    <row r="269" spans="1:9" s="281" customFormat="1" ht="36" x14ac:dyDescent="0.55000000000000004">
      <c r="A269" s="284">
        <v>268</v>
      </c>
      <c r="B269" s="298">
        <v>211158</v>
      </c>
      <c r="C269" s="285" t="s">
        <v>495</v>
      </c>
      <c r="D269" s="293">
        <v>3938</v>
      </c>
      <c r="E269" s="309">
        <v>362</v>
      </c>
      <c r="F269" s="309">
        <v>5709</v>
      </c>
      <c r="G269" s="309">
        <v>4323</v>
      </c>
      <c r="H269" s="309">
        <v>4832</v>
      </c>
      <c r="I269" s="309">
        <f t="shared" si="4"/>
        <v>19164</v>
      </c>
    </row>
    <row r="270" spans="1:9" s="281" customFormat="1" ht="36" x14ac:dyDescent="0.55000000000000004">
      <c r="A270" s="284">
        <v>269</v>
      </c>
      <c r="B270" s="298">
        <v>211160</v>
      </c>
      <c r="C270" s="285" t="s">
        <v>496</v>
      </c>
      <c r="D270" s="293">
        <v>3564</v>
      </c>
      <c r="E270" s="309">
        <v>75</v>
      </c>
      <c r="F270" s="309">
        <v>4655</v>
      </c>
      <c r="G270" s="309">
        <v>4568</v>
      </c>
      <c r="H270" s="309">
        <v>3645</v>
      </c>
      <c r="I270" s="309">
        <f t="shared" si="4"/>
        <v>16507</v>
      </c>
    </row>
    <row r="271" spans="1:9" s="281" customFormat="1" ht="36" x14ac:dyDescent="0.55000000000000004">
      <c r="A271" s="284">
        <v>270</v>
      </c>
      <c r="B271" s="298">
        <v>211165</v>
      </c>
      <c r="C271" s="285" t="s">
        <v>497</v>
      </c>
      <c r="D271" s="293">
        <v>3734</v>
      </c>
      <c r="E271" s="309">
        <v>360</v>
      </c>
      <c r="F271" s="309">
        <v>5185</v>
      </c>
      <c r="G271" s="309">
        <v>4231</v>
      </c>
      <c r="H271" s="309">
        <v>3302</v>
      </c>
      <c r="I271" s="309">
        <f t="shared" si="4"/>
        <v>16812</v>
      </c>
    </row>
    <row r="272" spans="1:9" s="281" customFormat="1" ht="36" x14ac:dyDescent="0.55000000000000004">
      <c r="A272" s="284">
        <v>271</v>
      </c>
      <c r="B272" s="304">
        <v>211171</v>
      </c>
      <c r="C272" s="291" t="s">
        <v>499</v>
      </c>
      <c r="D272" s="293">
        <v>2585</v>
      </c>
      <c r="E272" s="309">
        <v>75</v>
      </c>
      <c r="F272" s="309">
        <v>3803</v>
      </c>
      <c r="G272" s="309">
        <v>3159</v>
      </c>
      <c r="H272" s="309">
        <v>2661</v>
      </c>
      <c r="I272" s="309">
        <f t="shared" si="4"/>
        <v>12283</v>
      </c>
    </row>
    <row r="273" spans="1:9" s="281" customFormat="1" ht="36" x14ac:dyDescent="0.55000000000000004">
      <c r="A273" s="284">
        <v>272</v>
      </c>
      <c r="B273" s="298">
        <v>211172</v>
      </c>
      <c r="C273" s="285" t="s">
        <v>500</v>
      </c>
      <c r="D273" s="293">
        <v>2462</v>
      </c>
      <c r="E273" s="309">
        <v>75</v>
      </c>
      <c r="F273" s="309">
        <v>3743</v>
      </c>
      <c r="G273" s="309">
        <v>3091</v>
      </c>
      <c r="H273" s="309">
        <v>2710</v>
      </c>
      <c r="I273" s="309">
        <f t="shared" si="4"/>
        <v>12081</v>
      </c>
    </row>
    <row r="274" spans="1:9" s="281" customFormat="1" ht="36" x14ac:dyDescent="0.55000000000000004">
      <c r="A274" s="284">
        <v>273</v>
      </c>
      <c r="B274" s="298">
        <v>211177</v>
      </c>
      <c r="C274" s="285" t="s">
        <v>501</v>
      </c>
      <c r="D274" s="293">
        <v>2140</v>
      </c>
      <c r="E274" s="309">
        <v>653</v>
      </c>
      <c r="F274" s="309">
        <v>4970</v>
      </c>
      <c r="G274" s="309">
        <v>3071</v>
      </c>
      <c r="H274" s="309">
        <v>75</v>
      </c>
      <c r="I274" s="309">
        <f t="shared" si="4"/>
        <v>10909</v>
      </c>
    </row>
    <row r="275" spans="1:9" s="281" customFormat="1" ht="36" x14ac:dyDescent="0.55000000000000004">
      <c r="A275" s="284">
        <v>274</v>
      </c>
      <c r="B275" s="298">
        <v>211179</v>
      </c>
      <c r="C275" s="285" t="s">
        <v>504</v>
      </c>
      <c r="D275" s="293">
        <v>2876</v>
      </c>
      <c r="E275" s="309">
        <v>75</v>
      </c>
      <c r="F275" s="309">
        <v>3957</v>
      </c>
      <c r="G275" s="309">
        <v>3336</v>
      </c>
      <c r="H275" s="309">
        <v>2824</v>
      </c>
      <c r="I275" s="309">
        <f t="shared" si="4"/>
        <v>13068</v>
      </c>
    </row>
    <row r="276" spans="1:9" s="281" customFormat="1" ht="36" x14ac:dyDescent="0.55000000000000004">
      <c r="A276" s="284">
        <v>275</v>
      </c>
      <c r="B276" s="298">
        <v>211185</v>
      </c>
      <c r="C276" s="285" t="s">
        <v>505</v>
      </c>
      <c r="D276" s="293">
        <v>3629</v>
      </c>
      <c r="E276" s="309">
        <v>457</v>
      </c>
      <c r="F276" s="309">
        <v>4206</v>
      </c>
      <c r="G276" s="309">
        <v>3622</v>
      </c>
      <c r="H276" s="309">
        <v>3442</v>
      </c>
      <c r="I276" s="309">
        <f t="shared" si="4"/>
        <v>15356</v>
      </c>
    </row>
    <row r="277" spans="1:9" s="281" customFormat="1" ht="36" x14ac:dyDescent="0.55000000000000004">
      <c r="A277" s="284">
        <v>276</v>
      </c>
      <c r="B277" s="298">
        <v>211187</v>
      </c>
      <c r="C277" s="285" t="s">
        <v>506</v>
      </c>
      <c r="D277" s="293">
        <v>2660</v>
      </c>
      <c r="E277" s="309">
        <v>75</v>
      </c>
      <c r="F277" s="309">
        <v>3398</v>
      </c>
      <c r="G277" s="309">
        <v>2998</v>
      </c>
      <c r="H277" s="309">
        <v>2666</v>
      </c>
      <c r="I277" s="309">
        <f t="shared" si="4"/>
        <v>11797</v>
      </c>
    </row>
    <row r="278" spans="1:9" s="281" customFormat="1" ht="36" x14ac:dyDescent="0.55000000000000004">
      <c r="A278" s="284">
        <v>277</v>
      </c>
      <c r="B278" s="298">
        <v>211189</v>
      </c>
      <c r="C278" s="285" t="s">
        <v>509</v>
      </c>
      <c r="D278" s="293">
        <v>2879</v>
      </c>
      <c r="E278" s="309">
        <v>75</v>
      </c>
      <c r="F278" s="309">
        <v>4066</v>
      </c>
      <c r="G278" s="309">
        <v>3363</v>
      </c>
      <c r="H278" s="309">
        <v>2510</v>
      </c>
      <c r="I278" s="309">
        <f t="shared" si="4"/>
        <v>12893</v>
      </c>
    </row>
    <row r="279" spans="1:9" s="281" customFormat="1" ht="36" x14ac:dyDescent="0.55000000000000004">
      <c r="A279" s="284">
        <v>278</v>
      </c>
      <c r="B279" s="298">
        <v>211195</v>
      </c>
      <c r="C279" s="285" t="s">
        <v>510</v>
      </c>
      <c r="D279" s="293">
        <v>3332</v>
      </c>
      <c r="E279" s="309">
        <v>75</v>
      </c>
      <c r="F279" s="309">
        <v>4279</v>
      </c>
      <c r="G279" s="309">
        <v>3692</v>
      </c>
      <c r="H279" s="309">
        <v>4062</v>
      </c>
      <c r="I279" s="309">
        <f t="shared" si="4"/>
        <v>15440</v>
      </c>
    </row>
    <row r="280" spans="1:9" s="281" customFormat="1" ht="36" x14ac:dyDescent="0.55000000000000004">
      <c r="A280" s="284">
        <v>279</v>
      </c>
      <c r="B280" s="298">
        <v>211196</v>
      </c>
      <c r="C280" s="285" t="s">
        <v>511</v>
      </c>
      <c r="D280" s="293">
        <v>2701</v>
      </c>
      <c r="E280" s="309">
        <v>75</v>
      </c>
      <c r="F280" s="309">
        <v>3946</v>
      </c>
      <c r="G280" s="309">
        <v>3106</v>
      </c>
      <c r="H280" s="309">
        <v>2613</v>
      </c>
      <c r="I280" s="309">
        <f t="shared" si="4"/>
        <v>12441</v>
      </c>
    </row>
    <row r="281" spans="1:9" s="281" customFormat="1" ht="36" x14ac:dyDescent="0.55000000000000004">
      <c r="A281" s="284">
        <v>280</v>
      </c>
      <c r="B281" s="348">
        <v>211260</v>
      </c>
      <c r="C281" s="290" t="s">
        <v>915</v>
      </c>
      <c r="D281" s="290">
        <v>2862</v>
      </c>
      <c r="E281" s="309">
        <v>0</v>
      </c>
      <c r="F281" s="309">
        <v>0</v>
      </c>
      <c r="G281" s="309">
        <v>0</v>
      </c>
      <c r="H281" s="309">
        <v>0</v>
      </c>
      <c r="I281" s="309">
        <f t="shared" si="4"/>
        <v>2862</v>
      </c>
    </row>
    <row r="282" spans="1:9" s="281" customFormat="1" ht="36" x14ac:dyDescent="0.55000000000000004">
      <c r="A282" s="284">
        <v>281</v>
      </c>
      <c r="B282" s="348">
        <v>211281</v>
      </c>
      <c r="C282" s="290" t="s">
        <v>916</v>
      </c>
      <c r="D282" s="290">
        <v>2862</v>
      </c>
      <c r="E282" s="309">
        <v>0</v>
      </c>
      <c r="F282" s="309">
        <v>0</v>
      </c>
      <c r="G282" s="309">
        <v>0</v>
      </c>
      <c r="H282" s="309">
        <v>0</v>
      </c>
      <c r="I282" s="309">
        <f t="shared" si="4"/>
        <v>2862</v>
      </c>
    </row>
    <row r="283" spans="1:9" s="281" customFormat="1" ht="36" x14ac:dyDescent="0.55000000000000004">
      <c r="A283" s="284">
        <v>282</v>
      </c>
      <c r="B283" s="348">
        <v>211282</v>
      </c>
      <c r="C283" s="290" t="s">
        <v>917</v>
      </c>
      <c r="D283" s="290">
        <v>2862</v>
      </c>
      <c r="E283" s="309">
        <v>0</v>
      </c>
      <c r="F283" s="309">
        <v>0</v>
      </c>
      <c r="G283" s="309">
        <v>0</v>
      </c>
      <c r="H283" s="309">
        <v>0</v>
      </c>
      <c r="I283" s="309">
        <f t="shared" si="4"/>
        <v>2862</v>
      </c>
    </row>
    <row r="284" spans="1:9" s="281" customFormat="1" ht="36" x14ac:dyDescent="0.55000000000000004">
      <c r="A284" s="284">
        <v>283</v>
      </c>
      <c r="B284" s="348">
        <v>211297</v>
      </c>
      <c r="C284" s="290" t="s">
        <v>918</v>
      </c>
      <c r="D284" s="290">
        <v>2862</v>
      </c>
      <c r="E284" s="309">
        <v>0</v>
      </c>
      <c r="F284" s="309">
        <v>0</v>
      </c>
      <c r="G284" s="309">
        <v>0</v>
      </c>
      <c r="H284" s="309">
        <v>0</v>
      </c>
      <c r="I284" s="309">
        <f t="shared" si="4"/>
        <v>2862</v>
      </c>
    </row>
    <row r="285" spans="1:9" s="281" customFormat="1" ht="36" x14ac:dyDescent="0.55000000000000004">
      <c r="A285" s="284">
        <v>284</v>
      </c>
      <c r="B285" s="349">
        <v>211298</v>
      </c>
      <c r="C285" s="290" t="s">
        <v>919</v>
      </c>
      <c r="D285" s="290">
        <v>2862</v>
      </c>
      <c r="E285" s="309">
        <v>0</v>
      </c>
      <c r="F285" s="309">
        <v>0</v>
      </c>
      <c r="G285" s="309">
        <v>0</v>
      </c>
      <c r="H285" s="309">
        <v>0</v>
      </c>
      <c r="I285" s="309">
        <f t="shared" si="4"/>
        <v>2862</v>
      </c>
    </row>
    <row r="286" spans="1:9" s="281" customFormat="1" ht="36" x14ac:dyDescent="0.55000000000000004">
      <c r="A286" s="284">
        <v>285</v>
      </c>
      <c r="B286" s="348">
        <v>211310</v>
      </c>
      <c r="C286" s="290" t="s">
        <v>920</v>
      </c>
      <c r="D286" s="290">
        <v>2862</v>
      </c>
      <c r="E286" s="309">
        <v>0</v>
      </c>
      <c r="F286" s="309">
        <v>0</v>
      </c>
      <c r="G286" s="309">
        <v>0</v>
      </c>
      <c r="H286" s="309">
        <v>0</v>
      </c>
      <c r="I286" s="309">
        <f t="shared" si="4"/>
        <v>2862</v>
      </c>
    </row>
    <row r="287" spans="1:9" s="281" customFormat="1" ht="36" x14ac:dyDescent="0.55000000000000004">
      <c r="A287" s="284">
        <v>286</v>
      </c>
      <c r="B287" s="348">
        <v>211349</v>
      </c>
      <c r="C287" s="290" t="s">
        <v>921</v>
      </c>
      <c r="D287" s="290">
        <v>2862</v>
      </c>
      <c r="E287" s="309">
        <v>0</v>
      </c>
      <c r="F287" s="309">
        <v>0</v>
      </c>
      <c r="G287" s="309">
        <v>0</v>
      </c>
      <c r="H287" s="309">
        <v>0</v>
      </c>
      <c r="I287" s="309">
        <f t="shared" si="4"/>
        <v>2862</v>
      </c>
    </row>
    <row r="288" spans="1:9" s="281" customFormat="1" ht="36" x14ac:dyDescent="0.55000000000000004">
      <c r="A288" s="284">
        <v>287</v>
      </c>
      <c r="B288" s="348">
        <v>211355</v>
      </c>
      <c r="C288" s="290" t="s">
        <v>922</v>
      </c>
      <c r="D288" s="290">
        <v>2862</v>
      </c>
      <c r="E288" s="309">
        <v>0</v>
      </c>
      <c r="F288" s="309">
        <v>0</v>
      </c>
      <c r="G288" s="309">
        <v>0</v>
      </c>
      <c r="H288" s="309">
        <v>0</v>
      </c>
      <c r="I288" s="309">
        <f t="shared" si="4"/>
        <v>2862</v>
      </c>
    </row>
    <row r="289" spans="1:9" s="281" customFormat="1" ht="36" x14ac:dyDescent="0.55000000000000004">
      <c r="A289" s="284">
        <v>288</v>
      </c>
      <c r="B289" s="348">
        <v>211361</v>
      </c>
      <c r="C289" s="290" t="s">
        <v>923</v>
      </c>
      <c r="D289" s="290">
        <v>2862</v>
      </c>
      <c r="E289" s="309">
        <v>0</v>
      </c>
      <c r="F289" s="309">
        <v>0</v>
      </c>
      <c r="G289" s="309">
        <v>0</v>
      </c>
      <c r="H289" s="309">
        <v>0</v>
      </c>
      <c r="I289" s="309">
        <f t="shared" si="4"/>
        <v>2862</v>
      </c>
    </row>
    <row r="290" spans="1:9" s="281" customFormat="1" ht="36" x14ac:dyDescent="0.55000000000000004">
      <c r="A290" s="284">
        <v>289</v>
      </c>
      <c r="B290" s="348">
        <v>211395</v>
      </c>
      <c r="C290" s="292" t="s">
        <v>924</v>
      </c>
      <c r="D290" s="290">
        <v>2862</v>
      </c>
      <c r="E290" s="309">
        <v>0</v>
      </c>
      <c r="F290" s="309">
        <v>0</v>
      </c>
      <c r="G290" s="309">
        <v>0</v>
      </c>
      <c r="H290" s="309">
        <v>0</v>
      </c>
      <c r="I290" s="309">
        <f t="shared" si="4"/>
        <v>2862</v>
      </c>
    </row>
    <row r="291" spans="1:9" s="281" customFormat="1" ht="36" x14ac:dyDescent="0.55000000000000004">
      <c r="A291" s="284">
        <v>290</v>
      </c>
      <c r="B291" s="298">
        <v>211416</v>
      </c>
      <c r="C291" s="286" t="s">
        <v>925</v>
      </c>
      <c r="D291" s="293">
        <v>0</v>
      </c>
      <c r="E291" s="309">
        <v>0</v>
      </c>
      <c r="F291" s="309">
        <v>0</v>
      </c>
      <c r="G291" s="309">
        <v>0</v>
      </c>
      <c r="H291" s="309">
        <v>0</v>
      </c>
      <c r="I291" s="309">
        <f t="shared" si="4"/>
        <v>0</v>
      </c>
    </row>
    <row r="292" spans="1:9" s="281" customFormat="1" ht="36" x14ac:dyDescent="0.55000000000000004">
      <c r="A292" s="284">
        <v>291</v>
      </c>
      <c r="B292" s="299">
        <v>211446</v>
      </c>
      <c r="C292" s="286" t="s">
        <v>926</v>
      </c>
      <c r="D292" s="293">
        <v>1933</v>
      </c>
      <c r="E292" s="309">
        <v>0</v>
      </c>
      <c r="F292" s="309">
        <v>0</v>
      </c>
      <c r="G292" s="309">
        <v>0</v>
      </c>
      <c r="H292" s="309">
        <v>0</v>
      </c>
      <c r="I292" s="309">
        <f t="shared" si="4"/>
        <v>1933</v>
      </c>
    </row>
    <row r="293" spans="1:9" s="281" customFormat="1" ht="36" x14ac:dyDescent="0.55000000000000004">
      <c r="A293" s="284">
        <v>292</v>
      </c>
      <c r="B293" s="298">
        <v>211447</v>
      </c>
      <c r="C293" s="286" t="s">
        <v>926</v>
      </c>
      <c r="D293" s="293">
        <v>2862</v>
      </c>
      <c r="E293" s="309">
        <v>0</v>
      </c>
      <c r="F293" s="309">
        <v>0</v>
      </c>
      <c r="G293" s="309">
        <v>0</v>
      </c>
      <c r="H293" s="309">
        <v>0</v>
      </c>
      <c r="I293" s="309">
        <f t="shared" si="4"/>
        <v>2862</v>
      </c>
    </row>
    <row r="294" spans="1:9" s="281" customFormat="1" ht="36" x14ac:dyDescent="0.55000000000000004">
      <c r="A294" s="284">
        <v>293</v>
      </c>
      <c r="B294" s="294">
        <v>220001</v>
      </c>
      <c r="C294" s="293" t="s">
        <v>848</v>
      </c>
      <c r="D294" s="293">
        <v>2862</v>
      </c>
      <c r="E294" s="309">
        <v>2108</v>
      </c>
      <c r="F294" s="309">
        <v>0</v>
      </c>
      <c r="G294" s="309">
        <v>0</v>
      </c>
      <c r="H294" s="309">
        <v>0</v>
      </c>
      <c r="I294" s="309">
        <f t="shared" si="4"/>
        <v>4970</v>
      </c>
    </row>
    <row r="295" spans="1:9" s="281" customFormat="1" ht="36" x14ac:dyDescent="0.55000000000000004">
      <c r="A295" s="284">
        <v>294</v>
      </c>
      <c r="B295" s="294">
        <v>220003</v>
      </c>
      <c r="C295" s="293" t="s">
        <v>512</v>
      </c>
      <c r="D295" s="293">
        <v>3496</v>
      </c>
      <c r="E295" s="309">
        <v>75</v>
      </c>
      <c r="F295" s="309">
        <v>4392</v>
      </c>
      <c r="G295" s="309">
        <v>3359</v>
      </c>
      <c r="H295" s="309">
        <v>3752</v>
      </c>
      <c r="I295" s="309">
        <f t="shared" si="4"/>
        <v>15074</v>
      </c>
    </row>
    <row r="296" spans="1:9" s="281" customFormat="1" ht="36" x14ac:dyDescent="0.55000000000000004">
      <c r="A296" s="284">
        <v>295</v>
      </c>
      <c r="B296" s="294">
        <v>220020</v>
      </c>
      <c r="C296" s="293" t="s">
        <v>514</v>
      </c>
      <c r="D296" s="293">
        <v>3401</v>
      </c>
      <c r="E296" s="309">
        <v>75</v>
      </c>
      <c r="F296" s="309">
        <v>5365</v>
      </c>
      <c r="G296" s="309">
        <v>4729</v>
      </c>
      <c r="H296" s="309">
        <v>3487</v>
      </c>
      <c r="I296" s="309">
        <f t="shared" si="4"/>
        <v>17057</v>
      </c>
    </row>
    <row r="297" spans="1:9" s="281" customFormat="1" ht="36" x14ac:dyDescent="0.55000000000000004">
      <c r="A297" s="284">
        <v>296</v>
      </c>
      <c r="B297" s="294">
        <v>220021</v>
      </c>
      <c r="C297" s="293" t="s">
        <v>515</v>
      </c>
      <c r="D297" s="293">
        <v>2436</v>
      </c>
      <c r="E297" s="309">
        <v>75</v>
      </c>
      <c r="F297" s="309">
        <v>3746</v>
      </c>
      <c r="G297" s="309">
        <v>3986</v>
      </c>
      <c r="H297" s="309">
        <v>2138</v>
      </c>
      <c r="I297" s="309">
        <f t="shared" si="4"/>
        <v>12381</v>
      </c>
    </row>
    <row r="298" spans="1:9" s="281" customFormat="1" ht="36" x14ac:dyDescent="0.55000000000000004">
      <c r="A298" s="284">
        <v>297</v>
      </c>
      <c r="B298" s="294">
        <v>220022</v>
      </c>
      <c r="C298" s="293" t="s">
        <v>518</v>
      </c>
      <c r="D298" s="293">
        <v>4001</v>
      </c>
      <c r="E298" s="309">
        <v>75</v>
      </c>
      <c r="F298" s="309">
        <v>5509</v>
      </c>
      <c r="G298" s="309">
        <v>4369</v>
      </c>
      <c r="H298" s="309">
        <v>4747</v>
      </c>
      <c r="I298" s="309">
        <f t="shared" si="4"/>
        <v>18701</v>
      </c>
    </row>
    <row r="299" spans="1:9" s="281" customFormat="1" ht="36" x14ac:dyDescent="0.55000000000000004">
      <c r="A299" s="284">
        <v>298</v>
      </c>
      <c r="B299" s="294">
        <v>220023</v>
      </c>
      <c r="C299" s="293" t="s">
        <v>519</v>
      </c>
      <c r="D299" s="293">
        <v>2508</v>
      </c>
      <c r="E299" s="309">
        <v>75</v>
      </c>
      <c r="F299" s="309">
        <v>4891</v>
      </c>
      <c r="G299" s="309">
        <v>4312</v>
      </c>
      <c r="H299" s="309">
        <v>2430</v>
      </c>
      <c r="I299" s="309">
        <f t="shared" si="4"/>
        <v>14216</v>
      </c>
    </row>
    <row r="300" spans="1:9" s="281" customFormat="1" ht="36" x14ac:dyDescent="0.55000000000000004">
      <c r="A300" s="284">
        <v>299</v>
      </c>
      <c r="B300" s="294">
        <v>220025</v>
      </c>
      <c r="C300" s="293" t="s">
        <v>520</v>
      </c>
      <c r="D300" s="293">
        <v>3255</v>
      </c>
      <c r="E300" s="309">
        <v>75</v>
      </c>
      <c r="F300" s="309">
        <v>4218</v>
      </c>
      <c r="G300" s="309">
        <v>4273</v>
      </c>
      <c r="H300" s="309">
        <v>3879</v>
      </c>
      <c r="I300" s="309">
        <f t="shared" si="4"/>
        <v>15700</v>
      </c>
    </row>
    <row r="301" spans="1:9" s="281" customFormat="1" ht="36" x14ac:dyDescent="0.55000000000000004">
      <c r="A301" s="284">
        <v>300</v>
      </c>
      <c r="B301" s="294">
        <v>220026</v>
      </c>
      <c r="C301" s="293" t="s">
        <v>849</v>
      </c>
      <c r="D301" s="293">
        <v>2862</v>
      </c>
      <c r="E301" s="309">
        <v>2108</v>
      </c>
      <c r="F301" s="309">
        <v>0</v>
      </c>
      <c r="G301" s="309">
        <v>0</v>
      </c>
      <c r="H301" s="309">
        <v>0</v>
      </c>
      <c r="I301" s="309">
        <f t="shared" si="4"/>
        <v>4970</v>
      </c>
    </row>
    <row r="302" spans="1:9" s="281" customFormat="1" ht="36" x14ac:dyDescent="0.55000000000000004">
      <c r="A302" s="284">
        <v>301</v>
      </c>
      <c r="B302" s="294">
        <v>220029</v>
      </c>
      <c r="C302" s="293" t="s">
        <v>521</v>
      </c>
      <c r="D302" s="293">
        <v>2833</v>
      </c>
      <c r="E302" s="309">
        <v>75</v>
      </c>
      <c r="F302" s="309">
        <v>4379</v>
      </c>
      <c r="G302" s="309">
        <v>3421</v>
      </c>
      <c r="H302" s="309">
        <v>4022</v>
      </c>
      <c r="I302" s="309">
        <f t="shared" si="4"/>
        <v>14730</v>
      </c>
    </row>
    <row r="303" spans="1:9" s="281" customFormat="1" ht="36" x14ac:dyDescent="0.55000000000000004">
      <c r="A303" s="284">
        <v>302</v>
      </c>
      <c r="B303" s="294">
        <v>220032</v>
      </c>
      <c r="C303" s="293" t="s">
        <v>523</v>
      </c>
      <c r="D303" s="293">
        <v>4665</v>
      </c>
      <c r="E303" s="309">
        <v>743</v>
      </c>
      <c r="F303" s="309">
        <v>4822</v>
      </c>
      <c r="G303" s="309">
        <v>3890</v>
      </c>
      <c r="H303" s="309">
        <v>4177</v>
      </c>
      <c r="I303" s="309">
        <f t="shared" si="4"/>
        <v>18297</v>
      </c>
    </row>
    <row r="304" spans="1:9" s="281" customFormat="1" ht="36" x14ac:dyDescent="0.55000000000000004">
      <c r="A304" s="284">
        <v>303</v>
      </c>
      <c r="B304" s="294">
        <v>220038</v>
      </c>
      <c r="C304" s="293" t="s">
        <v>525</v>
      </c>
      <c r="D304" s="293">
        <v>3152</v>
      </c>
      <c r="E304" s="309">
        <v>75</v>
      </c>
      <c r="F304" s="309">
        <v>4011</v>
      </c>
      <c r="G304" s="309">
        <v>3440</v>
      </c>
      <c r="H304" s="309">
        <v>2639</v>
      </c>
      <c r="I304" s="309">
        <f t="shared" si="4"/>
        <v>13317</v>
      </c>
    </row>
    <row r="305" spans="1:9" s="281" customFormat="1" ht="36" x14ac:dyDescent="0.55000000000000004">
      <c r="A305" s="284">
        <v>304</v>
      </c>
      <c r="B305" s="294">
        <v>220040</v>
      </c>
      <c r="C305" s="293" t="s">
        <v>526</v>
      </c>
      <c r="D305" s="293">
        <v>3033</v>
      </c>
      <c r="E305" s="309">
        <v>75</v>
      </c>
      <c r="F305" s="309">
        <v>4208</v>
      </c>
      <c r="G305" s="309">
        <v>3653</v>
      </c>
      <c r="H305" s="309">
        <v>2740</v>
      </c>
      <c r="I305" s="309">
        <f t="shared" si="4"/>
        <v>13709</v>
      </c>
    </row>
    <row r="306" spans="1:9" s="281" customFormat="1" ht="36" x14ac:dyDescent="0.55000000000000004">
      <c r="A306" s="284">
        <v>305</v>
      </c>
      <c r="B306" s="294">
        <v>220041</v>
      </c>
      <c r="C306" s="293" t="s">
        <v>927</v>
      </c>
      <c r="D306" s="293">
        <v>2786</v>
      </c>
      <c r="E306" s="309">
        <v>75</v>
      </c>
      <c r="F306" s="309">
        <v>4478</v>
      </c>
      <c r="G306" s="309">
        <v>3855</v>
      </c>
      <c r="H306" s="309">
        <v>3995</v>
      </c>
      <c r="I306" s="309">
        <f t="shared" si="4"/>
        <v>15189</v>
      </c>
    </row>
    <row r="307" spans="1:9" s="281" customFormat="1" ht="36" x14ac:dyDescent="0.55000000000000004">
      <c r="A307" s="284">
        <v>306</v>
      </c>
      <c r="B307" s="294">
        <v>220042</v>
      </c>
      <c r="C307" s="293" t="s">
        <v>527</v>
      </c>
      <c r="D307" s="293">
        <v>4152</v>
      </c>
      <c r="E307" s="309">
        <v>75</v>
      </c>
      <c r="F307" s="309">
        <v>5498</v>
      </c>
      <c r="G307" s="309">
        <v>4287</v>
      </c>
      <c r="H307" s="309">
        <v>3495</v>
      </c>
      <c r="I307" s="309">
        <f t="shared" si="4"/>
        <v>17507</v>
      </c>
    </row>
    <row r="308" spans="1:9" s="281" customFormat="1" ht="36" x14ac:dyDescent="0.55000000000000004">
      <c r="A308" s="284">
        <v>307</v>
      </c>
      <c r="B308" s="294">
        <v>220044</v>
      </c>
      <c r="C308" s="293" t="s">
        <v>527</v>
      </c>
      <c r="D308" s="293">
        <v>2477</v>
      </c>
      <c r="E308" s="309">
        <v>75</v>
      </c>
      <c r="F308" s="309">
        <v>4186</v>
      </c>
      <c r="G308" s="309">
        <v>3240</v>
      </c>
      <c r="H308" s="309">
        <v>2584</v>
      </c>
      <c r="I308" s="309">
        <f t="shared" si="4"/>
        <v>12562</v>
      </c>
    </row>
    <row r="309" spans="1:9" s="281" customFormat="1" ht="36" x14ac:dyDescent="0.55000000000000004">
      <c r="A309" s="284">
        <v>308</v>
      </c>
      <c r="B309" s="294">
        <v>220051</v>
      </c>
      <c r="C309" s="293" t="s">
        <v>529</v>
      </c>
      <c r="D309" s="293">
        <v>2782</v>
      </c>
      <c r="E309" s="309">
        <v>123</v>
      </c>
      <c r="F309" s="309">
        <v>4988</v>
      </c>
      <c r="G309" s="309">
        <v>3826</v>
      </c>
      <c r="H309" s="309">
        <v>2763</v>
      </c>
      <c r="I309" s="309">
        <f t="shared" si="4"/>
        <v>14482</v>
      </c>
    </row>
    <row r="310" spans="1:9" s="281" customFormat="1" ht="36" x14ac:dyDescent="0.55000000000000004">
      <c r="A310" s="284">
        <v>309</v>
      </c>
      <c r="B310" s="294">
        <v>220053</v>
      </c>
      <c r="C310" s="293" t="s">
        <v>530</v>
      </c>
      <c r="D310" s="293">
        <v>2153</v>
      </c>
      <c r="E310" s="309">
        <v>75</v>
      </c>
      <c r="F310" s="309">
        <v>4031</v>
      </c>
      <c r="G310" s="309">
        <v>3301</v>
      </c>
      <c r="H310" s="309">
        <v>3639</v>
      </c>
      <c r="I310" s="309">
        <f t="shared" si="4"/>
        <v>13199</v>
      </c>
    </row>
    <row r="311" spans="1:9" s="281" customFormat="1" ht="36" x14ac:dyDescent="0.55000000000000004">
      <c r="A311" s="284">
        <v>310</v>
      </c>
      <c r="B311" s="294">
        <v>220057</v>
      </c>
      <c r="C311" s="293" t="s">
        <v>531</v>
      </c>
      <c r="D311" s="293">
        <v>2998</v>
      </c>
      <c r="E311" s="309">
        <v>2168</v>
      </c>
      <c r="F311" s="309">
        <v>4815</v>
      </c>
      <c r="G311" s="309">
        <v>3974</v>
      </c>
      <c r="H311" s="309">
        <v>3738</v>
      </c>
      <c r="I311" s="309">
        <f t="shared" si="4"/>
        <v>17693</v>
      </c>
    </row>
    <row r="312" spans="1:9" s="281" customFormat="1" ht="36" x14ac:dyDescent="0.55000000000000004">
      <c r="A312" s="284">
        <v>311</v>
      </c>
      <c r="B312" s="294">
        <v>220065</v>
      </c>
      <c r="C312" s="293" t="s">
        <v>532</v>
      </c>
      <c r="D312" s="293">
        <v>2940</v>
      </c>
      <c r="E312" s="309">
        <v>75</v>
      </c>
      <c r="F312" s="309">
        <v>4775</v>
      </c>
      <c r="G312" s="309">
        <v>4340</v>
      </c>
      <c r="H312" s="309">
        <v>3838</v>
      </c>
      <c r="I312" s="309">
        <f t="shared" si="4"/>
        <v>15968</v>
      </c>
    </row>
    <row r="313" spans="1:9" s="281" customFormat="1" ht="36" x14ac:dyDescent="0.55000000000000004">
      <c r="A313" s="284">
        <v>312</v>
      </c>
      <c r="B313" s="294">
        <v>220068</v>
      </c>
      <c r="C313" s="293" t="s">
        <v>533</v>
      </c>
      <c r="D313" s="293">
        <v>3295</v>
      </c>
      <c r="E313" s="309">
        <v>2261</v>
      </c>
      <c r="F313" s="309">
        <v>4659</v>
      </c>
      <c r="G313" s="309">
        <v>3593</v>
      </c>
      <c r="H313" s="309">
        <v>2977</v>
      </c>
      <c r="I313" s="309">
        <f t="shared" si="4"/>
        <v>16785</v>
      </c>
    </row>
    <row r="314" spans="1:9" s="281" customFormat="1" ht="36" x14ac:dyDescent="0.55000000000000004">
      <c r="A314" s="284">
        <v>313</v>
      </c>
      <c r="B314" s="294">
        <v>220069</v>
      </c>
      <c r="C314" s="293" t="s">
        <v>535</v>
      </c>
      <c r="D314" s="293">
        <v>2916</v>
      </c>
      <c r="E314" s="309">
        <v>103</v>
      </c>
      <c r="F314" s="309">
        <v>4185</v>
      </c>
      <c r="G314" s="309">
        <v>4264</v>
      </c>
      <c r="H314" s="309">
        <v>4060</v>
      </c>
      <c r="I314" s="309">
        <f t="shared" si="4"/>
        <v>15528</v>
      </c>
    </row>
    <row r="315" spans="1:9" s="281" customFormat="1" ht="36" x14ac:dyDescent="0.55000000000000004">
      <c r="A315" s="284">
        <v>314</v>
      </c>
      <c r="B315" s="294">
        <v>220074</v>
      </c>
      <c r="C315" s="293" t="s">
        <v>536</v>
      </c>
      <c r="D315" s="293">
        <v>2591</v>
      </c>
      <c r="E315" s="309">
        <v>463</v>
      </c>
      <c r="F315" s="309">
        <v>4759</v>
      </c>
      <c r="G315" s="309">
        <v>4208</v>
      </c>
      <c r="H315" s="309">
        <v>4167</v>
      </c>
      <c r="I315" s="309">
        <f t="shared" si="4"/>
        <v>16188</v>
      </c>
    </row>
    <row r="316" spans="1:9" s="281" customFormat="1" ht="36" x14ac:dyDescent="0.55000000000000004">
      <c r="A316" s="284">
        <v>315</v>
      </c>
      <c r="B316" s="294">
        <v>220077</v>
      </c>
      <c r="C316" s="293" t="s">
        <v>537</v>
      </c>
      <c r="D316" s="293">
        <v>4060</v>
      </c>
      <c r="E316" s="309">
        <v>2108</v>
      </c>
      <c r="F316" s="309">
        <v>5391</v>
      </c>
      <c r="G316" s="309">
        <v>4097</v>
      </c>
      <c r="H316" s="309">
        <v>4354</v>
      </c>
      <c r="I316" s="309">
        <f t="shared" si="4"/>
        <v>20010</v>
      </c>
    </row>
    <row r="317" spans="1:9" s="281" customFormat="1" ht="36" x14ac:dyDescent="0.55000000000000004">
      <c r="A317" s="284">
        <v>316</v>
      </c>
      <c r="B317" s="294">
        <v>220080</v>
      </c>
      <c r="C317" s="293" t="s">
        <v>851</v>
      </c>
      <c r="D317" s="293">
        <v>2862</v>
      </c>
      <c r="E317" s="309">
        <v>2136</v>
      </c>
      <c r="F317" s="309">
        <v>0</v>
      </c>
      <c r="G317" s="309">
        <v>0</v>
      </c>
      <c r="H317" s="309">
        <v>0</v>
      </c>
      <c r="I317" s="309">
        <f t="shared" si="4"/>
        <v>4998</v>
      </c>
    </row>
    <row r="318" spans="1:9" s="281" customFormat="1" ht="36" x14ac:dyDescent="0.55000000000000004">
      <c r="A318" s="284">
        <v>317</v>
      </c>
      <c r="B318" s="294">
        <v>220081</v>
      </c>
      <c r="C318" s="293" t="s">
        <v>538</v>
      </c>
      <c r="D318" s="293">
        <v>2878</v>
      </c>
      <c r="E318" s="309">
        <v>75</v>
      </c>
      <c r="F318" s="309">
        <v>4291</v>
      </c>
      <c r="G318" s="309">
        <v>3721</v>
      </c>
      <c r="H318" s="309">
        <v>2915</v>
      </c>
      <c r="I318" s="309">
        <f t="shared" si="4"/>
        <v>13880</v>
      </c>
    </row>
    <row r="319" spans="1:9" s="281" customFormat="1" ht="36" x14ac:dyDescent="0.55000000000000004">
      <c r="A319" s="284">
        <v>318</v>
      </c>
      <c r="B319" s="294">
        <v>220088</v>
      </c>
      <c r="C319" s="293" t="s">
        <v>539</v>
      </c>
      <c r="D319" s="293">
        <v>2566</v>
      </c>
      <c r="E319" s="309">
        <v>485</v>
      </c>
      <c r="F319" s="309">
        <v>4336</v>
      </c>
      <c r="G319" s="309">
        <v>3298</v>
      </c>
      <c r="H319" s="309">
        <v>3717</v>
      </c>
      <c r="I319" s="309">
        <f t="shared" si="4"/>
        <v>14402</v>
      </c>
    </row>
    <row r="320" spans="1:9" s="281" customFormat="1" ht="36" x14ac:dyDescent="0.55000000000000004">
      <c r="A320" s="284">
        <v>319</v>
      </c>
      <c r="B320" s="294">
        <v>220099</v>
      </c>
      <c r="C320" s="293" t="s">
        <v>540</v>
      </c>
      <c r="D320" s="293">
        <v>3855</v>
      </c>
      <c r="E320" s="309">
        <v>75</v>
      </c>
      <c r="F320" s="309">
        <v>4427</v>
      </c>
      <c r="G320" s="309">
        <v>4706</v>
      </c>
      <c r="H320" s="309">
        <v>3683</v>
      </c>
      <c r="I320" s="309">
        <f t="shared" si="4"/>
        <v>16746</v>
      </c>
    </row>
    <row r="321" spans="1:9" s="281" customFormat="1" ht="36" x14ac:dyDescent="0.55000000000000004">
      <c r="A321" s="284">
        <v>320</v>
      </c>
      <c r="B321" s="294">
        <v>220100</v>
      </c>
      <c r="C321" s="293" t="s">
        <v>541</v>
      </c>
      <c r="D321" s="293">
        <v>2952</v>
      </c>
      <c r="E321" s="309">
        <v>2108</v>
      </c>
      <c r="F321" s="309">
        <v>5063</v>
      </c>
      <c r="G321" s="309">
        <v>3971</v>
      </c>
      <c r="H321" s="309">
        <v>3947</v>
      </c>
      <c r="I321" s="309">
        <f t="shared" si="4"/>
        <v>18041</v>
      </c>
    </row>
    <row r="322" spans="1:9" s="281" customFormat="1" ht="36" x14ac:dyDescent="0.55000000000000004">
      <c r="A322" s="284">
        <v>321</v>
      </c>
      <c r="B322" s="294">
        <v>220101</v>
      </c>
      <c r="C322" s="293" t="s">
        <v>542</v>
      </c>
      <c r="D322" s="293">
        <v>2443</v>
      </c>
      <c r="E322" s="309">
        <v>75</v>
      </c>
      <c r="F322" s="309">
        <v>3737</v>
      </c>
      <c r="G322" s="309">
        <v>3308</v>
      </c>
      <c r="H322" s="309">
        <v>3662</v>
      </c>
      <c r="I322" s="309">
        <f t="shared" si="4"/>
        <v>13225</v>
      </c>
    </row>
    <row r="323" spans="1:9" s="281" customFormat="1" ht="36" x14ac:dyDescent="0.55000000000000004">
      <c r="A323" s="284">
        <v>322</v>
      </c>
      <c r="B323" s="294">
        <v>220103</v>
      </c>
      <c r="C323" s="293" t="s">
        <v>543</v>
      </c>
      <c r="D323" s="293">
        <v>2664</v>
      </c>
      <c r="E323" s="309">
        <v>75</v>
      </c>
      <c r="F323" s="309">
        <v>3988</v>
      </c>
      <c r="G323" s="309">
        <v>3786</v>
      </c>
      <c r="H323" s="309">
        <v>2846</v>
      </c>
      <c r="I323" s="309">
        <f t="shared" ref="I323:I386" si="5">D323+E323+F323+G323+H323</f>
        <v>13359</v>
      </c>
    </row>
    <row r="324" spans="1:9" s="281" customFormat="1" ht="36" x14ac:dyDescent="0.55000000000000004">
      <c r="A324" s="284">
        <v>323</v>
      </c>
      <c r="B324" s="294">
        <v>220106</v>
      </c>
      <c r="C324" s="293" t="s">
        <v>545</v>
      </c>
      <c r="D324" s="293">
        <v>2708</v>
      </c>
      <c r="E324" s="309">
        <v>330</v>
      </c>
      <c r="F324" s="309">
        <v>4139</v>
      </c>
      <c r="G324" s="309">
        <v>3111</v>
      </c>
      <c r="H324" s="309">
        <v>2569</v>
      </c>
      <c r="I324" s="309">
        <f t="shared" si="5"/>
        <v>12857</v>
      </c>
    </row>
    <row r="325" spans="1:9" s="281" customFormat="1" ht="36" x14ac:dyDescent="0.55000000000000004">
      <c r="A325" s="284">
        <v>324</v>
      </c>
      <c r="B325" s="294">
        <v>220109</v>
      </c>
      <c r="C325" s="293" t="s">
        <v>546</v>
      </c>
      <c r="D325" s="293">
        <v>2862</v>
      </c>
      <c r="E325" s="309">
        <v>2108</v>
      </c>
      <c r="F325" s="309">
        <v>4091</v>
      </c>
      <c r="G325" s="309">
        <v>3071</v>
      </c>
      <c r="H325" s="309">
        <v>3384</v>
      </c>
      <c r="I325" s="309">
        <f t="shared" si="5"/>
        <v>15516</v>
      </c>
    </row>
    <row r="326" spans="1:9" s="281" customFormat="1" ht="36" x14ac:dyDescent="0.55000000000000004">
      <c r="A326" s="289">
        <v>325</v>
      </c>
      <c r="B326" s="295">
        <v>220113</v>
      </c>
      <c r="C326" s="290" t="s">
        <v>547</v>
      </c>
      <c r="D326" s="293">
        <v>3037</v>
      </c>
      <c r="E326" s="309">
        <v>2108</v>
      </c>
      <c r="F326" s="309">
        <v>4635</v>
      </c>
      <c r="G326" s="309">
        <v>3231</v>
      </c>
      <c r="H326" s="309">
        <v>3547</v>
      </c>
      <c r="I326" s="309">
        <f t="shared" si="5"/>
        <v>16558</v>
      </c>
    </row>
    <row r="327" spans="1:9" s="281" customFormat="1" ht="36" x14ac:dyDescent="0.55000000000000004">
      <c r="A327" s="284">
        <v>326</v>
      </c>
      <c r="B327" s="294">
        <v>220114</v>
      </c>
      <c r="C327" s="293" t="s">
        <v>109</v>
      </c>
      <c r="D327" s="293">
        <v>2668</v>
      </c>
      <c r="E327" s="309">
        <v>219</v>
      </c>
      <c r="F327" s="309">
        <v>5254</v>
      </c>
      <c r="G327" s="309">
        <v>3393</v>
      </c>
      <c r="H327" s="309">
        <v>2721</v>
      </c>
      <c r="I327" s="309">
        <f t="shared" si="5"/>
        <v>14255</v>
      </c>
    </row>
    <row r="328" spans="1:9" s="281" customFormat="1" ht="36" x14ac:dyDescent="0.55000000000000004">
      <c r="A328" s="284">
        <v>327</v>
      </c>
      <c r="B328" s="294">
        <v>220116</v>
      </c>
      <c r="C328" s="293" t="s">
        <v>548</v>
      </c>
      <c r="D328" s="293">
        <v>2486</v>
      </c>
      <c r="E328" s="309">
        <v>75</v>
      </c>
      <c r="F328" s="309">
        <v>3389</v>
      </c>
      <c r="G328" s="309">
        <v>3533</v>
      </c>
      <c r="H328" s="309">
        <v>2561</v>
      </c>
      <c r="I328" s="309">
        <f t="shared" si="5"/>
        <v>12044</v>
      </c>
    </row>
    <row r="329" spans="1:9" s="281" customFormat="1" ht="36" x14ac:dyDescent="0.55000000000000004">
      <c r="A329" s="284">
        <v>328</v>
      </c>
      <c r="B329" s="294">
        <v>220120</v>
      </c>
      <c r="C329" s="293" t="s">
        <v>550</v>
      </c>
      <c r="D329" s="293">
        <v>2676</v>
      </c>
      <c r="E329" s="309">
        <v>75</v>
      </c>
      <c r="F329" s="309">
        <v>4077</v>
      </c>
      <c r="G329" s="309">
        <v>3087</v>
      </c>
      <c r="H329" s="309">
        <v>2580</v>
      </c>
      <c r="I329" s="309">
        <f t="shared" si="5"/>
        <v>12495</v>
      </c>
    </row>
    <row r="330" spans="1:9" s="281" customFormat="1" ht="36" x14ac:dyDescent="0.55000000000000004">
      <c r="A330" s="284">
        <v>329</v>
      </c>
      <c r="B330" s="294">
        <v>220121</v>
      </c>
      <c r="C330" s="293" t="s">
        <v>551</v>
      </c>
      <c r="D330" s="293">
        <v>2982</v>
      </c>
      <c r="E330" s="309">
        <v>2108</v>
      </c>
      <c r="F330" s="309">
        <v>4269</v>
      </c>
      <c r="G330" s="309">
        <v>3356</v>
      </c>
      <c r="H330" s="309">
        <v>2588</v>
      </c>
      <c r="I330" s="309">
        <f t="shared" si="5"/>
        <v>15303</v>
      </c>
    </row>
    <row r="331" spans="1:9" s="281" customFormat="1" ht="36" x14ac:dyDescent="0.55000000000000004">
      <c r="A331" s="284">
        <v>330</v>
      </c>
      <c r="B331" s="294">
        <v>220122</v>
      </c>
      <c r="C331" s="293" t="s">
        <v>552</v>
      </c>
      <c r="D331" s="293">
        <v>3091</v>
      </c>
      <c r="E331" s="309">
        <v>2108</v>
      </c>
      <c r="F331" s="309">
        <v>4459</v>
      </c>
      <c r="G331" s="309">
        <v>3676</v>
      </c>
      <c r="H331" s="309">
        <v>2987</v>
      </c>
      <c r="I331" s="309">
        <f t="shared" si="5"/>
        <v>16321</v>
      </c>
    </row>
    <row r="332" spans="1:9" s="281" customFormat="1" ht="36" x14ac:dyDescent="0.55000000000000004">
      <c r="A332" s="284">
        <v>331</v>
      </c>
      <c r="B332" s="294">
        <v>220126</v>
      </c>
      <c r="C332" s="293" t="s">
        <v>553</v>
      </c>
      <c r="D332" s="293">
        <v>3139</v>
      </c>
      <c r="E332" s="309">
        <v>75</v>
      </c>
      <c r="F332" s="309">
        <v>4525</v>
      </c>
      <c r="G332" s="309">
        <v>3963</v>
      </c>
      <c r="H332" s="309">
        <v>2916</v>
      </c>
      <c r="I332" s="309">
        <f t="shared" si="5"/>
        <v>14618</v>
      </c>
    </row>
    <row r="333" spans="1:9" s="281" customFormat="1" ht="36" x14ac:dyDescent="0.55000000000000004">
      <c r="A333" s="284">
        <v>332</v>
      </c>
      <c r="B333" s="294">
        <v>220127</v>
      </c>
      <c r="C333" s="293" t="s">
        <v>554</v>
      </c>
      <c r="D333" s="293">
        <v>3674</v>
      </c>
      <c r="E333" s="309">
        <v>2108</v>
      </c>
      <c r="F333" s="309">
        <v>4929</v>
      </c>
      <c r="G333" s="309">
        <v>4235</v>
      </c>
      <c r="H333" s="309">
        <v>4306</v>
      </c>
      <c r="I333" s="309">
        <f t="shared" si="5"/>
        <v>19252</v>
      </c>
    </row>
    <row r="334" spans="1:9" s="281" customFormat="1" ht="36" x14ac:dyDescent="0.55000000000000004">
      <c r="A334" s="284">
        <v>333</v>
      </c>
      <c r="B334" s="294">
        <v>220130</v>
      </c>
      <c r="C334" s="293" t="s">
        <v>555</v>
      </c>
      <c r="D334" s="293">
        <v>2920</v>
      </c>
      <c r="E334" s="309">
        <v>75</v>
      </c>
      <c r="F334" s="309">
        <v>5367</v>
      </c>
      <c r="G334" s="309">
        <v>4257</v>
      </c>
      <c r="H334" s="309">
        <v>4311</v>
      </c>
      <c r="I334" s="309">
        <f t="shared" si="5"/>
        <v>16930</v>
      </c>
    </row>
    <row r="335" spans="1:9" s="281" customFormat="1" ht="36" x14ac:dyDescent="0.55000000000000004">
      <c r="A335" s="284">
        <v>334</v>
      </c>
      <c r="B335" s="294">
        <v>220131</v>
      </c>
      <c r="C335" s="293" t="s">
        <v>556</v>
      </c>
      <c r="D335" s="293">
        <v>3905</v>
      </c>
      <c r="E335" s="309">
        <v>75</v>
      </c>
      <c r="F335" s="309">
        <v>4932</v>
      </c>
      <c r="G335" s="309">
        <v>3831</v>
      </c>
      <c r="H335" s="309">
        <v>2705</v>
      </c>
      <c r="I335" s="309">
        <f t="shared" si="5"/>
        <v>15448</v>
      </c>
    </row>
    <row r="336" spans="1:9" s="281" customFormat="1" ht="36" x14ac:dyDescent="0.55000000000000004">
      <c r="A336" s="284">
        <v>335</v>
      </c>
      <c r="B336" s="294">
        <v>220159</v>
      </c>
      <c r="C336" s="293" t="s">
        <v>557</v>
      </c>
      <c r="D336" s="293">
        <v>2926</v>
      </c>
      <c r="E336" s="309">
        <v>2108</v>
      </c>
      <c r="F336" s="309">
        <v>4293</v>
      </c>
      <c r="G336" s="309">
        <v>3143</v>
      </c>
      <c r="H336" s="309">
        <v>2568</v>
      </c>
      <c r="I336" s="309">
        <f t="shared" si="5"/>
        <v>15038</v>
      </c>
    </row>
    <row r="337" spans="1:9" s="281" customFormat="1" ht="36" x14ac:dyDescent="0.55000000000000004">
      <c r="A337" s="284">
        <v>336</v>
      </c>
      <c r="B337" s="294">
        <v>220160</v>
      </c>
      <c r="C337" s="293" t="s">
        <v>558</v>
      </c>
      <c r="D337" s="293">
        <v>3581</v>
      </c>
      <c r="E337" s="309">
        <v>135</v>
      </c>
      <c r="F337" s="309">
        <v>4554</v>
      </c>
      <c r="G337" s="309">
        <v>4314</v>
      </c>
      <c r="H337" s="309">
        <v>2904</v>
      </c>
      <c r="I337" s="309">
        <f t="shared" si="5"/>
        <v>15488</v>
      </c>
    </row>
    <row r="338" spans="1:9" s="281" customFormat="1" ht="36" x14ac:dyDescent="0.55000000000000004">
      <c r="A338" s="284">
        <v>337</v>
      </c>
      <c r="B338" s="294">
        <v>220163</v>
      </c>
      <c r="C338" s="293" t="s">
        <v>559</v>
      </c>
      <c r="D338" s="293">
        <v>3458</v>
      </c>
      <c r="E338" s="309">
        <v>75</v>
      </c>
      <c r="F338" s="309">
        <v>5111</v>
      </c>
      <c r="G338" s="309">
        <v>5147</v>
      </c>
      <c r="H338" s="309">
        <v>3793</v>
      </c>
      <c r="I338" s="309">
        <f t="shared" si="5"/>
        <v>17584</v>
      </c>
    </row>
    <row r="339" spans="1:9" s="281" customFormat="1" ht="36" x14ac:dyDescent="0.55000000000000004">
      <c r="A339" s="284">
        <v>338</v>
      </c>
      <c r="B339" s="294">
        <v>220166</v>
      </c>
      <c r="C339" s="293" t="s">
        <v>561</v>
      </c>
      <c r="D339" s="293">
        <v>3355</v>
      </c>
      <c r="E339" s="309">
        <v>2108</v>
      </c>
      <c r="F339" s="309">
        <v>4669</v>
      </c>
      <c r="G339" s="309">
        <v>3719</v>
      </c>
      <c r="H339" s="309">
        <v>2889</v>
      </c>
      <c r="I339" s="309">
        <f t="shared" si="5"/>
        <v>16740</v>
      </c>
    </row>
    <row r="340" spans="1:9" s="281" customFormat="1" ht="36" x14ac:dyDescent="0.55000000000000004">
      <c r="A340" s="284">
        <v>339</v>
      </c>
      <c r="B340" s="294">
        <v>220167</v>
      </c>
      <c r="C340" s="293" t="s">
        <v>562</v>
      </c>
      <c r="D340" s="293">
        <v>3075</v>
      </c>
      <c r="E340" s="309">
        <v>75</v>
      </c>
      <c r="F340" s="309">
        <v>4858</v>
      </c>
      <c r="G340" s="309">
        <v>3988</v>
      </c>
      <c r="H340" s="309">
        <v>3924</v>
      </c>
      <c r="I340" s="309">
        <f t="shared" si="5"/>
        <v>15920</v>
      </c>
    </row>
    <row r="341" spans="1:9" s="281" customFormat="1" ht="36" x14ac:dyDescent="0.55000000000000004">
      <c r="A341" s="284">
        <v>340</v>
      </c>
      <c r="B341" s="294">
        <v>220184</v>
      </c>
      <c r="C341" s="293" t="s">
        <v>563</v>
      </c>
      <c r="D341" s="293">
        <v>2994</v>
      </c>
      <c r="E341" s="309">
        <v>75</v>
      </c>
      <c r="F341" s="309">
        <v>4471</v>
      </c>
      <c r="G341" s="309">
        <v>4249</v>
      </c>
      <c r="H341" s="309">
        <v>3176</v>
      </c>
      <c r="I341" s="309">
        <f t="shared" si="5"/>
        <v>14965</v>
      </c>
    </row>
    <row r="342" spans="1:9" s="281" customFormat="1" ht="36" x14ac:dyDescent="0.55000000000000004">
      <c r="A342" s="284">
        <v>341</v>
      </c>
      <c r="B342" s="294">
        <v>220186</v>
      </c>
      <c r="C342" s="293" t="s">
        <v>564</v>
      </c>
      <c r="D342" s="293">
        <v>2411</v>
      </c>
      <c r="E342" s="309">
        <v>75</v>
      </c>
      <c r="F342" s="309">
        <v>3954</v>
      </c>
      <c r="G342" s="309">
        <v>3342</v>
      </c>
      <c r="H342" s="309">
        <v>1955</v>
      </c>
      <c r="I342" s="309">
        <f t="shared" si="5"/>
        <v>11737</v>
      </c>
    </row>
    <row r="343" spans="1:9" s="281" customFormat="1" ht="36" x14ac:dyDescent="0.55000000000000004">
      <c r="A343" s="284">
        <v>342</v>
      </c>
      <c r="B343" s="294">
        <v>220192</v>
      </c>
      <c r="C343" s="293" t="s">
        <v>565</v>
      </c>
      <c r="D343" s="293">
        <v>2671</v>
      </c>
      <c r="E343" s="309">
        <v>75</v>
      </c>
      <c r="F343" s="309">
        <v>4749</v>
      </c>
      <c r="G343" s="309">
        <v>4066</v>
      </c>
      <c r="H343" s="309">
        <v>3629</v>
      </c>
      <c r="I343" s="309">
        <f t="shared" si="5"/>
        <v>15190</v>
      </c>
    </row>
    <row r="344" spans="1:9" s="281" customFormat="1" ht="36" x14ac:dyDescent="0.55000000000000004">
      <c r="A344" s="284">
        <v>343</v>
      </c>
      <c r="B344" s="294">
        <v>220196</v>
      </c>
      <c r="C344" s="293" t="s">
        <v>566</v>
      </c>
      <c r="D344" s="293">
        <v>2945</v>
      </c>
      <c r="E344" s="309">
        <v>75</v>
      </c>
      <c r="F344" s="309">
        <v>4178</v>
      </c>
      <c r="G344" s="309">
        <v>3641</v>
      </c>
      <c r="H344" s="309">
        <v>3041</v>
      </c>
      <c r="I344" s="309">
        <f t="shared" si="5"/>
        <v>13880</v>
      </c>
    </row>
    <row r="345" spans="1:9" s="281" customFormat="1" ht="36" x14ac:dyDescent="0.55000000000000004">
      <c r="A345" s="284">
        <v>344</v>
      </c>
      <c r="B345" s="294">
        <v>220197</v>
      </c>
      <c r="C345" s="293" t="s">
        <v>567</v>
      </c>
      <c r="D345" s="293">
        <v>2992</v>
      </c>
      <c r="E345" s="309">
        <v>2108</v>
      </c>
      <c r="F345" s="309">
        <v>4191</v>
      </c>
      <c r="G345" s="309">
        <v>3087</v>
      </c>
      <c r="H345" s="309">
        <v>3546</v>
      </c>
      <c r="I345" s="309">
        <f t="shared" si="5"/>
        <v>15924</v>
      </c>
    </row>
    <row r="346" spans="1:9" s="281" customFormat="1" ht="36" x14ac:dyDescent="0.55000000000000004">
      <c r="A346" s="284">
        <v>345</v>
      </c>
      <c r="B346" s="294">
        <v>220198</v>
      </c>
      <c r="C346" s="293" t="s">
        <v>569</v>
      </c>
      <c r="D346" s="293">
        <v>2703</v>
      </c>
      <c r="E346" s="309">
        <v>119</v>
      </c>
      <c r="F346" s="309">
        <v>3880</v>
      </c>
      <c r="G346" s="309">
        <v>3915</v>
      </c>
      <c r="H346" s="309">
        <v>2896</v>
      </c>
      <c r="I346" s="309">
        <f t="shared" si="5"/>
        <v>13513</v>
      </c>
    </row>
    <row r="347" spans="1:9" s="281" customFormat="1" ht="36" x14ac:dyDescent="0.55000000000000004">
      <c r="A347" s="284">
        <v>346</v>
      </c>
      <c r="B347" s="294">
        <v>220200</v>
      </c>
      <c r="C347" s="293" t="s">
        <v>570</v>
      </c>
      <c r="D347" s="293">
        <v>4601</v>
      </c>
      <c r="E347" s="309">
        <v>2108</v>
      </c>
      <c r="F347" s="309">
        <v>6256</v>
      </c>
      <c r="G347" s="309">
        <v>4326</v>
      </c>
      <c r="H347" s="309">
        <v>4289</v>
      </c>
      <c r="I347" s="309">
        <f t="shared" si="5"/>
        <v>21580</v>
      </c>
    </row>
    <row r="348" spans="1:9" s="281" customFormat="1" ht="36" x14ac:dyDescent="0.55000000000000004">
      <c r="A348" s="284">
        <v>347</v>
      </c>
      <c r="B348" s="294">
        <v>220202</v>
      </c>
      <c r="C348" s="293" t="s">
        <v>571</v>
      </c>
      <c r="D348" s="293">
        <v>4237</v>
      </c>
      <c r="E348" s="309">
        <v>2108</v>
      </c>
      <c r="F348" s="309">
        <v>5271</v>
      </c>
      <c r="G348" s="309">
        <v>4353</v>
      </c>
      <c r="H348" s="309">
        <v>3988</v>
      </c>
      <c r="I348" s="309">
        <f t="shared" si="5"/>
        <v>19957</v>
      </c>
    </row>
    <row r="349" spans="1:9" s="281" customFormat="1" ht="36" x14ac:dyDescent="0.55000000000000004">
      <c r="A349" s="284">
        <v>348</v>
      </c>
      <c r="B349" s="294">
        <v>220203</v>
      </c>
      <c r="C349" s="293" t="s">
        <v>571</v>
      </c>
      <c r="D349" s="293">
        <v>2862</v>
      </c>
      <c r="E349" s="309">
        <v>2108</v>
      </c>
      <c r="F349" s="309">
        <v>0</v>
      </c>
      <c r="G349" s="309">
        <v>0</v>
      </c>
      <c r="H349" s="309">
        <v>0</v>
      </c>
      <c r="I349" s="309">
        <f t="shared" si="5"/>
        <v>4970</v>
      </c>
    </row>
    <row r="350" spans="1:9" s="281" customFormat="1" ht="36" x14ac:dyDescent="0.55000000000000004">
      <c r="A350" s="284">
        <v>349</v>
      </c>
      <c r="B350" s="294">
        <v>220204</v>
      </c>
      <c r="C350" s="293" t="s">
        <v>572</v>
      </c>
      <c r="D350" s="293">
        <v>3697</v>
      </c>
      <c r="E350" s="309">
        <v>75</v>
      </c>
      <c r="F350" s="309">
        <v>4867</v>
      </c>
      <c r="G350" s="309">
        <v>4164</v>
      </c>
      <c r="H350" s="309">
        <v>4465</v>
      </c>
      <c r="I350" s="309">
        <f t="shared" si="5"/>
        <v>17268</v>
      </c>
    </row>
    <row r="351" spans="1:9" s="281" customFormat="1" ht="36" x14ac:dyDescent="0.55000000000000004">
      <c r="A351" s="284">
        <v>350</v>
      </c>
      <c r="B351" s="294">
        <v>220205</v>
      </c>
      <c r="C351" s="293" t="s">
        <v>573</v>
      </c>
      <c r="D351" s="293">
        <v>4153</v>
      </c>
      <c r="E351" s="309">
        <v>75</v>
      </c>
      <c r="F351" s="309">
        <v>5062</v>
      </c>
      <c r="G351" s="309">
        <v>5026</v>
      </c>
      <c r="H351" s="309">
        <v>4759</v>
      </c>
      <c r="I351" s="309">
        <f t="shared" si="5"/>
        <v>19075</v>
      </c>
    </row>
    <row r="352" spans="1:9" s="281" customFormat="1" ht="36" x14ac:dyDescent="0.55000000000000004">
      <c r="A352" s="284">
        <v>351</v>
      </c>
      <c r="B352" s="294">
        <v>220222</v>
      </c>
      <c r="C352" s="293" t="s">
        <v>574</v>
      </c>
      <c r="D352" s="293">
        <v>3649</v>
      </c>
      <c r="E352" s="309">
        <v>2108</v>
      </c>
      <c r="F352" s="309">
        <v>5533</v>
      </c>
      <c r="G352" s="309">
        <v>4406</v>
      </c>
      <c r="H352" s="309">
        <v>3791</v>
      </c>
      <c r="I352" s="309">
        <f t="shared" si="5"/>
        <v>19487</v>
      </c>
    </row>
    <row r="353" spans="1:9" s="281" customFormat="1" ht="36" x14ac:dyDescent="0.55000000000000004">
      <c r="A353" s="284">
        <v>352</v>
      </c>
      <c r="B353" s="294">
        <v>220233</v>
      </c>
      <c r="C353" s="293" t="s">
        <v>575</v>
      </c>
      <c r="D353" s="293">
        <v>2879</v>
      </c>
      <c r="E353" s="309">
        <v>75</v>
      </c>
      <c r="F353" s="309">
        <v>4330</v>
      </c>
      <c r="G353" s="309">
        <v>3417</v>
      </c>
      <c r="H353" s="309">
        <v>3604</v>
      </c>
      <c r="I353" s="309">
        <f t="shared" si="5"/>
        <v>14305</v>
      </c>
    </row>
    <row r="354" spans="1:9" s="281" customFormat="1" ht="36" x14ac:dyDescent="0.55000000000000004">
      <c r="A354" s="284">
        <v>353</v>
      </c>
      <c r="B354" s="294">
        <v>220239</v>
      </c>
      <c r="C354" s="293" t="s">
        <v>576</v>
      </c>
      <c r="D354" s="293">
        <v>4102</v>
      </c>
      <c r="E354" s="309">
        <v>2179</v>
      </c>
      <c r="F354" s="309">
        <v>4946</v>
      </c>
      <c r="G354" s="309">
        <v>3899</v>
      </c>
      <c r="H354" s="309">
        <v>3524</v>
      </c>
      <c r="I354" s="309">
        <f t="shared" si="5"/>
        <v>18650</v>
      </c>
    </row>
    <row r="355" spans="1:9" s="281" customFormat="1" ht="36" x14ac:dyDescent="0.55000000000000004">
      <c r="A355" s="284">
        <v>354</v>
      </c>
      <c r="B355" s="294">
        <v>220249</v>
      </c>
      <c r="C355" s="293" t="s">
        <v>577</v>
      </c>
      <c r="D355" s="293">
        <v>2490</v>
      </c>
      <c r="E355" s="309">
        <v>75</v>
      </c>
      <c r="F355" s="309">
        <v>4311</v>
      </c>
      <c r="G355" s="309">
        <v>3756</v>
      </c>
      <c r="H355" s="309">
        <v>3833</v>
      </c>
      <c r="I355" s="309">
        <f t="shared" si="5"/>
        <v>14465</v>
      </c>
    </row>
    <row r="356" spans="1:9" s="281" customFormat="1" ht="36" x14ac:dyDescent="0.55000000000000004">
      <c r="A356" s="284">
        <v>355</v>
      </c>
      <c r="B356" s="294">
        <v>220257</v>
      </c>
      <c r="C356" s="293" t="s">
        <v>578</v>
      </c>
      <c r="D356" s="293">
        <v>3231</v>
      </c>
      <c r="E356" s="309">
        <v>75</v>
      </c>
      <c r="F356" s="309">
        <v>4138</v>
      </c>
      <c r="G356" s="309">
        <v>3608</v>
      </c>
      <c r="H356" s="309">
        <v>2117</v>
      </c>
      <c r="I356" s="309">
        <f t="shared" si="5"/>
        <v>13169</v>
      </c>
    </row>
    <row r="357" spans="1:9" s="281" customFormat="1" ht="36" x14ac:dyDescent="0.55000000000000004">
      <c r="A357" s="284">
        <v>356</v>
      </c>
      <c r="B357" s="294">
        <v>220259</v>
      </c>
      <c r="C357" s="293" t="s">
        <v>579</v>
      </c>
      <c r="D357" s="293">
        <v>3197</v>
      </c>
      <c r="E357" s="309">
        <v>75</v>
      </c>
      <c r="F357" s="309">
        <v>4085</v>
      </c>
      <c r="G357" s="309">
        <v>3810</v>
      </c>
      <c r="H357" s="309">
        <v>2623</v>
      </c>
      <c r="I357" s="309">
        <f t="shared" si="5"/>
        <v>13790</v>
      </c>
    </row>
    <row r="358" spans="1:9" s="281" customFormat="1" ht="36" x14ac:dyDescent="0.55000000000000004">
      <c r="A358" s="284">
        <v>357</v>
      </c>
      <c r="B358" s="294">
        <v>220264</v>
      </c>
      <c r="C358" s="293" t="s">
        <v>580</v>
      </c>
      <c r="D358" s="293">
        <v>2469</v>
      </c>
      <c r="E358" s="309">
        <v>75</v>
      </c>
      <c r="F358" s="309">
        <v>4898</v>
      </c>
      <c r="G358" s="309">
        <v>567</v>
      </c>
      <c r="H358" s="309">
        <v>2742</v>
      </c>
      <c r="I358" s="309">
        <f t="shared" si="5"/>
        <v>10751</v>
      </c>
    </row>
    <row r="359" spans="1:9" s="281" customFormat="1" ht="36" x14ac:dyDescent="0.55000000000000004">
      <c r="A359" s="284">
        <v>358</v>
      </c>
      <c r="B359" s="294">
        <v>220265</v>
      </c>
      <c r="C359" s="293" t="s">
        <v>168</v>
      </c>
      <c r="D359" s="293">
        <v>2527</v>
      </c>
      <c r="E359" s="309">
        <v>75</v>
      </c>
      <c r="F359" s="309">
        <v>4540</v>
      </c>
      <c r="G359" s="309">
        <v>3838</v>
      </c>
      <c r="H359" s="309">
        <v>3715</v>
      </c>
      <c r="I359" s="309">
        <f t="shared" si="5"/>
        <v>14695</v>
      </c>
    </row>
    <row r="360" spans="1:9" s="281" customFormat="1" ht="36" x14ac:dyDescent="0.55000000000000004">
      <c r="A360" s="284">
        <v>359</v>
      </c>
      <c r="B360" s="294">
        <v>220271</v>
      </c>
      <c r="C360" s="293" t="s">
        <v>582</v>
      </c>
      <c r="D360" s="293">
        <v>2809</v>
      </c>
      <c r="E360" s="309">
        <v>75</v>
      </c>
      <c r="F360" s="309">
        <v>4330</v>
      </c>
      <c r="G360" s="309">
        <v>3801</v>
      </c>
      <c r="H360" s="309">
        <v>2727</v>
      </c>
      <c r="I360" s="309">
        <f t="shared" si="5"/>
        <v>13742</v>
      </c>
    </row>
    <row r="361" spans="1:9" s="281" customFormat="1" ht="36" x14ac:dyDescent="0.55000000000000004">
      <c r="A361" s="284">
        <v>360</v>
      </c>
      <c r="B361" s="294">
        <v>220278</v>
      </c>
      <c r="C361" s="293" t="s">
        <v>583</v>
      </c>
      <c r="D361" s="293">
        <v>3798</v>
      </c>
      <c r="E361" s="309">
        <v>75</v>
      </c>
      <c r="F361" s="309">
        <v>4495</v>
      </c>
      <c r="G361" s="309">
        <v>3858</v>
      </c>
      <c r="H361" s="309">
        <v>4255</v>
      </c>
      <c r="I361" s="309">
        <f t="shared" si="5"/>
        <v>16481</v>
      </c>
    </row>
    <row r="362" spans="1:9" s="281" customFormat="1" ht="36" x14ac:dyDescent="0.55000000000000004">
      <c r="A362" s="284">
        <v>361</v>
      </c>
      <c r="B362" s="294">
        <v>220283</v>
      </c>
      <c r="C362" s="293" t="s">
        <v>584</v>
      </c>
      <c r="D362" s="293">
        <v>3408</v>
      </c>
      <c r="E362" s="309">
        <v>75</v>
      </c>
      <c r="F362" s="309">
        <v>3875</v>
      </c>
      <c r="G362" s="309">
        <v>4032</v>
      </c>
      <c r="H362" s="309">
        <v>3289</v>
      </c>
      <c r="I362" s="309">
        <f t="shared" si="5"/>
        <v>14679</v>
      </c>
    </row>
    <row r="363" spans="1:9" s="281" customFormat="1" ht="36" x14ac:dyDescent="0.55000000000000004">
      <c r="A363" s="284">
        <v>362</v>
      </c>
      <c r="B363" s="294">
        <v>220287</v>
      </c>
      <c r="C363" s="293" t="s">
        <v>586</v>
      </c>
      <c r="D363" s="293">
        <v>2979</v>
      </c>
      <c r="E363" s="309">
        <v>75</v>
      </c>
      <c r="F363" s="309">
        <v>4636</v>
      </c>
      <c r="G363" s="309">
        <v>3370</v>
      </c>
      <c r="H363" s="309">
        <v>2810</v>
      </c>
      <c r="I363" s="309">
        <f t="shared" si="5"/>
        <v>13870</v>
      </c>
    </row>
    <row r="364" spans="1:9" s="281" customFormat="1" ht="36" x14ac:dyDescent="0.55000000000000004">
      <c r="A364" s="284">
        <v>363</v>
      </c>
      <c r="B364" s="294">
        <v>220290</v>
      </c>
      <c r="C364" s="293" t="s">
        <v>587</v>
      </c>
      <c r="D364" s="293">
        <v>3335</v>
      </c>
      <c r="E364" s="309">
        <v>75</v>
      </c>
      <c r="F364" s="309">
        <v>3938</v>
      </c>
      <c r="G364" s="309">
        <v>3346</v>
      </c>
      <c r="H364" s="309">
        <v>3951</v>
      </c>
      <c r="I364" s="309">
        <f t="shared" si="5"/>
        <v>14645</v>
      </c>
    </row>
    <row r="365" spans="1:9" s="281" customFormat="1" ht="36" x14ac:dyDescent="0.55000000000000004">
      <c r="A365" s="284">
        <v>364</v>
      </c>
      <c r="B365" s="294">
        <v>220291</v>
      </c>
      <c r="C365" s="293" t="s">
        <v>589</v>
      </c>
      <c r="D365" s="293">
        <v>3648</v>
      </c>
      <c r="E365" s="309">
        <v>2108</v>
      </c>
      <c r="F365" s="309">
        <v>5015</v>
      </c>
      <c r="G365" s="309">
        <v>3971</v>
      </c>
      <c r="H365" s="309">
        <v>2738</v>
      </c>
      <c r="I365" s="309">
        <f t="shared" si="5"/>
        <v>17480</v>
      </c>
    </row>
    <row r="366" spans="1:9" s="281" customFormat="1" ht="36" x14ac:dyDescent="0.55000000000000004">
      <c r="A366" s="284">
        <v>365</v>
      </c>
      <c r="B366" s="294">
        <v>220296</v>
      </c>
      <c r="C366" s="293" t="s">
        <v>590</v>
      </c>
      <c r="D366" s="293">
        <v>2716</v>
      </c>
      <c r="E366" s="309">
        <v>75</v>
      </c>
      <c r="F366" s="309">
        <v>3677</v>
      </c>
      <c r="G366" s="309">
        <v>3204</v>
      </c>
      <c r="H366" s="309">
        <v>2451</v>
      </c>
      <c r="I366" s="309">
        <f t="shared" si="5"/>
        <v>12123</v>
      </c>
    </row>
    <row r="367" spans="1:9" s="281" customFormat="1" ht="36" x14ac:dyDescent="0.55000000000000004">
      <c r="A367" s="284">
        <v>366</v>
      </c>
      <c r="B367" s="294">
        <v>220304</v>
      </c>
      <c r="C367" s="293" t="s">
        <v>591</v>
      </c>
      <c r="D367" s="293">
        <v>3942</v>
      </c>
      <c r="E367" s="309">
        <v>2108</v>
      </c>
      <c r="F367" s="309">
        <v>6140</v>
      </c>
      <c r="G367" s="309">
        <v>4072</v>
      </c>
      <c r="H367" s="309">
        <v>5111</v>
      </c>
      <c r="I367" s="309">
        <f t="shared" si="5"/>
        <v>21373</v>
      </c>
    </row>
    <row r="368" spans="1:9" s="281" customFormat="1" ht="36" x14ac:dyDescent="0.55000000000000004">
      <c r="A368" s="284">
        <v>367</v>
      </c>
      <c r="B368" s="294">
        <v>220307</v>
      </c>
      <c r="C368" s="293" t="s">
        <v>592</v>
      </c>
      <c r="D368" s="293">
        <v>2623</v>
      </c>
      <c r="E368" s="309">
        <v>75</v>
      </c>
      <c r="F368" s="309">
        <v>5285</v>
      </c>
      <c r="G368" s="309">
        <v>4250</v>
      </c>
      <c r="H368" s="309">
        <v>3833</v>
      </c>
      <c r="I368" s="309">
        <f t="shared" si="5"/>
        <v>16066</v>
      </c>
    </row>
    <row r="369" spans="1:9" s="281" customFormat="1" ht="36" x14ac:dyDescent="0.55000000000000004">
      <c r="A369" s="284">
        <v>368</v>
      </c>
      <c r="B369" s="294">
        <v>220308</v>
      </c>
      <c r="C369" s="293" t="s">
        <v>593</v>
      </c>
      <c r="D369" s="293">
        <v>6420</v>
      </c>
      <c r="E369" s="309">
        <v>502</v>
      </c>
      <c r="F369" s="309">
        <v>6818</v>
      </c>
      <c r="G369" s="309">
        <v>5136</v>
      </c>
      <c r="H369" s="309">
        <v>5291</v>
      </c>
      <c r="I369" s="309">
        <f t="shared" si="5"/>
        <v>24167</v>
      </c>
    </row>
    <row r="370" spans="1:9" s="281" customFormat="1" ht="36" x14ac:dyDescent="0.55000000000000004">
      <c r="A370" s="284">
        <v>369</v>
      </c>
      <c r="B370" s="294">
        <v>220309</v>
      </c>
      <c r="C370" s="293" t="s">
        <v>594</v>
      </c>
      <c r="D370" s="293">
        <v>3479</v>
      </c>
      <c r="E370" s="309">
        <v>2138</v>
      </c>
      <c r="F370" s="309">
        <v>4477</v>
      </c>
      <c r="G370" s="309">
        <v>3634</v>
      </c>
      <c r="H370" s="309">
        <v>3588</v>
      </c>
      <c r="I370" s="309">
        <f t="shared" si="5"/>
        <v>17316</v>
      </c>
    </row>
    <row r="371" spans="1:9" s="281" customFormat="1" ht="36" x14ac:dyDescent="0.55000000000000004">
      <c r="A371" s="284">
        <v>370</v>
      </c>
      <c r="B371" s="294">
        <v>220319</v>
      </c>
      <c r="C371" s="293" t="s">
        <v>595</v>
      </c>
      <c r="D371" s="293">
        <v>3215</v>
      </c>
      <c r="E371" s="309">
        <v>75</v>
      </c>
      <c r="F371" s="309">
        <v>4796</v>
      </c>
      <c r="G371" s="309">
        <v>3835</v>
      </c>
      <c r="H371" s="309">
        <v>3097</v>
      </c>
      <c r="I371" s="309">
        <f t="shared" si="5"/>
        <v>15018</v>
      </c>
    </row>
    <row r="372" spans="1:9" s="281" customFormat="1" ht="36" x14ac:dyDescent="0.55000000000000004">
      <c r="A372" s="284">
        <v>371</v>
      </c>
      <c r="B372" s="294">
        <v>220321</v>
      </c>
      <c r="C372" s="293" t="s">
        <v>596</v>
      </c>
      <c r="D372" s="293">
        <v>4178</v>
      </c>
      <c r="E372" s="309">
        <v>2118</v>
      </c>
      <c r="F372" s="309">
        <v>5403</v>
      </c>
      <c r="G372" s="309">
        <v>3502</v>
      </c>
      <c r="H372" s="309">
        <v>4520</v>
      </c>
      <c r="I372" s="309">
        <f t="shared" si="5"/>
        <v>19721</v>
      </c>
    </row>
    <row r="373" spans="1:9" s="281" customFormat="1" ht="36" x14ac:dyDescent="0.55000000000000004">
      <c r="A373" s="284">
        <v>372</v>
      </c>
      <c r="B373" s="294">
        <v>220322</v>
      </c>
      <c r="C373" s="293" t="s">
        <v>597</v>
      </c>
      <c r="D373" s="293">
        <v>2521</v>
      </c>
      <c r="E373" s="309">
        <v>75</v>
      </c>
      <c r="F373" s="309">
        <v>4074</v>
      </c>
      <c r="G373" s="309">
        <v>3484</v>
      </c>
      <c r="H373" s="309">
        <v>2492</v>
      </c>
      <c r="I373" s="309">
        <f t="shared" si="5"/>
        <v>12646</v>
      </c>
    </row>
    <row r="374" spans="1:9" s="281" customFormat="1" ht="36" x14ac:dyDescent="0.55000000000000004">
      <c r="A374" s="284">
        <v>373</v>
      </c>
      <c r="B374" s="294">
        <v>220325</v>
      </c>
      <c r="C374" s="293" t="s">
        <v>598</v>
      </c>
      <c r="D374" s="293">
        <v>2415</v>
      </c>
      <c r="E374" s="309">
        <v>485</v>
      </c>
      <c r="F374" s="309">
        <v>4646</v>
      </c>
      <c r="G374" s="309">
        <v>3939</v>
      </c>
      <c r="H374" s="309">
        <v>4917</v>
      </c>
      <c r="I374" s="309">
        <f t="shared" si="5"/>
        <v>16402</v>
      </c>
    </row>
    <row r="375" spans="1:9" s="281" customFormat="1" ht="36" x14ac:dyDescent="0.55000000000000004">
      <c r="A375" s="284">
        <v>374</v>
      </c>
      <c r="B375" s="294">
        <v>220331</v>
      </c>
      <c r="C375" s="293" t="s">
        <v>599</v>
      </c>
      <c r="D375" s="293">
        <v>2834</v>
      </c>
      <c r="E375" s="309">
        <v>224</v>
      </c>
      <c r="F375" s="309">
        <v>4969</v>
      </c>
      <c r="G375" s="309">
        <v>3115</v>
      </c>
      <c r="H375" s="309">
        <v>2985</v>
      </c>
      <c r="I375" s="309">
        <f t="shared" si="5"/>
        <v>14127</v>
      </c>
    </row>
    <row r="376" spans="1:9" s="281" customFormat="1" ht="36" x14ac:dyDescent="0.55000000000000004">
      <c r="A376" s="284">
        <v>375</v>
      </c>
      <c r="B376" s="294">
        <v>220332</v>
      </c>
      <c r="C376" s="293" t="s">
        <v>195</v>
      </c>
      <c r="D376" s="293">
        <v>2687</v>
      </c>
      <c r="E376" s="309">
        <v>75</v>
      </c>
      <c r="F376" s="309">
        <v>3711</v>
      </c>
      <c r="G376" s="309">
        <v>3503</v>
      </c>
      <c r="H376" s="309">
        <v>3716</v>
      </c>
      <c r="I376" s="309">
        <f t="shared" si="5"/>
        <v>13692</v>
      </c>
    </row>
    <row r="377" spans="1:9" s="281" customFormat="1" ht="36" x14ac:dyDescent="0.55000000000000004">
      <c r="A377" s="284">
        <v>376</v>
      </c>
      <c r="B377" s="294">
        <v>220340</v>
      </c>
      <c r="C377" s="293" t="s">
        <v>600</v>
      </c>
      <c r="D377" s="293">
        <v>2744</v>
      </c>
      <c r="E377" s="309">
        <v>2256</v>
      </c>
      <c r="F377" s="309">
        <v>4770</v>
      </c>
      <c r="G377" s="309">
        <v>3422</v>
      </c>
      <c r="H377" s="309">
        <v>2923</v>
      </c>
      <c r="I377" s="309">
        <f t="shared" si="5"/>
        <v>16115</v>
      </c>
    </row>
    <row r="378" spans="1:9" s="281" customFormat="1" ht="36" x14ac:dyDescent="0.55000000000000004">
      <c r="A378" s="284">
        <v>377</v>
      </c>
      <c r="B378" s="294">
        <v>220342</v>
      </c>
      <c r="C378" s="293" t="s">
        <v>601</v>
      </c>
      <c r="D378" s="293">
        <v>3578</v>
      </c>
      <c r="E378" s="309">
        <v>75</v>
      </c>
      <c r="F378" s="309">
        <v>4434</v>
      </c>
      <c r="G378" s="309">
        <v>3993</v>
      </c>
      <c r="H378" s="309">
        <v>4194</v>
      </c>
      <c r="I378" s="309">
        <f t="shared" si="5"/>
        <v>16274</v>
      </c>
    </row>
    <row r="379" spans="1:9" s="281" customFormat="1" ht="36" x14ac:dyDescent="0.55000000000000004">
      <c r="A379" s="284">
        <v>378</v>
      </c>
      <c r="B379" s="294">
        <v>220343</v>
      </c>
      <c r="C379" s="293" t="s">
        <v>602</v>
      </c>
      <c r="D379" s="293">
        <v>3499</v>
      </c>
      <c r="E379" s="309">
        <v>2188</v>
      </c>
      <c r="F379" s="309">
        <v>5019</v>
      </c>
      <c r="G379" s="309">
        <v>3815</v>
      </c>
      <c r="H379" s="309">
        <v>3930</v>
      </c>
      <c r="I379" s="309">
        <f t="shared" si="5"/>
        <v>18451</v>
      </c>
    </row>
    <row r="380" spans="1:9" s="281" customFormat="1" ht="36" x14ac:dyDescent="0.55000000000000004">
      <c r="A380" s="284">
        <v>379</v>
      </c>
      <c r="B380" s="294">
        <v>220344</v>
      </c>
      <c r="C380" s="293" t="s">
        <v>603</v>
      </c>
      <c r="D380" s="293">
        <v>2793</v>
      </c>
      <c r="E380" s="309">
        <v>75</v>
      </c>
      <c r="F380" s="309">
        <v>4391</v>
      </c>
      <c r="G380" s="309">
        <v>3876</v>
      </c>
      <c r="H380" s="309">
        <v>3234</v>
      </c>
      <c r="I380" s="309">
        <f t="shared" si="5"/>
        <v>14369</v>
      </c>
    </row>
    <row r="381" spans="1:9" s="281" customFormat="1" ht="36" x14ac:dyDescent="0.55000000000000004">
      <c r="A381" s="284">
        <v>380</v>
      </c>
      <c r="B381" s="294">
        <v>220356</v>
      </c>
      <c r="C381" s="293" t="s">
        <v>604</v>
      </c>
      <c r="D381" s="293">
        <v>3599</v>
      </c>
      <c r="E381" s="309">
        <v>75</v>
      </c>
      <c r="F381" s="309">
        <v>4453</v>
      </c>
      <c r="G381" s="309">
        <v>3308</v>
      </c>
      <c r="H381" s="309">
        <v>2858</v>
      </c>
      <c r="I381" s="309">
        <f t="shared" si="5"/>
        <v>14293</v>
      </c>
    </row>
    <row r="382" spans="1:9" s="281" customFormat="1" ht="36" x14ac:dyDescent="0.55000000000000004">
      <c r="A382" s="284">
        <v>381</v>
      </c>
      <c r="B382" s="294">
        <v>220358</v>
      </c>
      <c r="C382" s="293" t="s">
        <v>605</v>
      </c>
      <c r="D382" s="293">
        <v>3695</v>
      </c>
      <c r="E382" s="309">
        <v>517</v>
      </c>
      <c r="F382" s="309">
        <v>5524</v>
      </c>
      <c r="G382" s="309">
        <v>4536</v>
      </c>
      <c r="H382" s="309">
        <v>5010</v>
      </c>
      <c r="I382" s="309">
        <f t="shared" si="5"/>
        <v>19282</v>
      </c>
    </row>
    <row r="383" spans="1:9" s="281" customFormat="1" ht="36" x14ac:dyDescent="0.55000000000000004">
      <c r="A383" s="284">
        <v>382</v>
      </c>
      <c r="B383" s="294">
        <v>220366</v>
      </c>
      <c r="C383" s="293" t="s">
        <v>606</v>
      </c>
      <c r="D383" s="293">
        <v>2788</v>
      </c>
      <c r="E383" s="309">
        <v>75</v>
      </c>
      <c r="F383" s="309">
        <v>4464</v>
      </c>
      <c r="G383" s="309">
        <v>3539</v>
      </c>
      <c r="H383" s="309">
        <v>2876</v>
      </c>
      <c r="I383" s="309">
        <f t="shared" si="5"/>
        <v>13742</v>
      </c>
    </row>
    <row r="384" spans="1:9" s="281" customFormat="1" ht="36" x14ac:dyDescent="0.55000000000000004">
      <c r="A384" s="284">
        <v>383</v>
      </c>
      <c r="B384" s="294">
        <v>220369</v>
      </c>
      <c r="C384" s="293" t="s">
        <v>607</v>
      </c>
      <c r="D384" s="293">
        <v>2862</v>
      </c>
      <c r="E384" s="309">
        <v>2108</v>
      </c>
      <c r="F384" s="309">
        <v>4091</v>
      </c>
      <c r="G384" s="309">
        <v>3071</v>
      </c>
      <c r="H384" s="309">
        <v>2316</v>
      </c>
      <c r="I384" s="309">
        <f t="shared" si="5"/>
        <v>14448</v>
      </c>
    </row>
    <row r="385" spans="1:9" s="281" customFormat="1" ht="36" x14ac:dyDescent="0.55000000000000004">
      <c r="A385" s="284">
        <v>384</v>
      </c>
      <c r="B385" s="294">
        <v>220371</v>
      </c>
      <c r="C385" s="293" t="s">
        <v>608</v>
      </c>
      <c r="D385" s="293">
        <v>3283</v>
      </c>
      <c r="E385" s="309">
        <v>75</v>
      </c>
      <c r="F385" s="309">
        <v>4420</v>
      </c>
      <c r="G385" s="309">
        <v>4048</v>
      </c>
      <c r="H385" s="309">
        <v>3703</v>
      </c>
      <c r="I385" s="309">
        <f t="shared" si="5"/>
        <v>15529</v>
      </c>
    </row>
    <row r="386" spans="1:9" s="281" customFormat="1" ht="36" x14ac:dyDescent="0.55000000000000004">
      <c r="A386" s="284">
        <v>385</v>
      </c>
      <c r="B386" s="294">
        <v>220378</v>
      </c>
      <c r="C386" s="293" t="s">
        <v>609</v>
      </c>
      <c r="D386" s="293">
        <v>3271</v>
      </c>
      <c r="E386" s="309">
        <v>75</v>
      </c>
      <c r="F386" s="309">
        <v>4866</v>
      </c>
      <c r="G386" s="309">
        <v>3952</v>
      </c>
      <c r="H386" s="309">
        <v>3203</v>
      </c>
      <c r="I386" s="309">
        <f t="shared" si="5"/>
        <v>15367</v>
      </c>
    </row>
    <row r="387" spans="1:9" s="281" customFormat="1" ht="36" x14ac:dyDescent="0.55000000000000004">
      <c r="A387" s="284">
        <v>386</v>
      </c>
      <c r="B387" s="294">
        <v>220382</v>
      </c>
      <c r="C387" s="293" t="s">
        <v>610</v>
      </c>
      <c r="D387" s="293">
        <v>1748</v>
      </c>
      <c r="E387" s="309">
        <v>75</v>
      </c>
      <c r="F387" s="309">
        <v>3832</v>
      </c>
      <c r="G387" s="309">
        <v>3104</v>
      </c>
      <c r="H387" s="309">
        <v>2468</v>
      </c>
      <c r="I387" s="309">
        <f t="shared" ref="I387:I450" si="6">D387+E387+F387+G387+H387</f>
        <v>11227</v>
      </c>
    </row>
    <row r="388" spans="1:9" s="281" customFormat="1" ht="36" x14ac:dyDescent="0.55000000000000004">
      <c r="A388" s="284">
        <v>387</v>
      </c>
      <c r="B388" s="294">
        <v>220384</v>
      </c>
      <c r="C388" s="293" t="s">
        <v>611</v>
      </c>
      <c r="D388" s="293">
        <v>2344</v>
      </c>
      <c r="E388" s="309">
        <v>75</v>
      </c>
      <c r="F388" s="309">
        <v>4146</v>
      </c>
      <c r="G388" s="309">
        <v>3366</v>
      </c>
      <c r="H388" s="309">
        <v>2479</v>
      </c>
      <c r="I388" s="309">
        <f t="shared" si="6"/>
        <v>12410</v>
      </c>
    </row>
    <row r="389" spans="1:9" s="281" customFormat="1" ht="36" x14ac:dyDescent="0.55000000000000004">
      <c r="A389" s="284">
        <v>388</v>
      </c>
      <c r="B389" s="294">
        <v>220386</v>
      </c>
      <c r="C389" s="293" t="s">
        <v>612</v>
      </c>
      <c r="D389" s="293">
        <v>2778</v>
      </c>
      <c r="E389" s="309">
        <v>75</v>
      </c>
      <c r="F389" s="309">
        <v>4177</v>
      </c>
      <c r="G389" s="309">
        <v>3323</v>
      </c>
      <c r="H389" s="309">
        <v>2412</v>
      </c>
      <c r="I389" s="309">
        <f t="shared" si="6"/>
        <v>12765</v>
      </c>
    </row>
    <row r="390" spans="1:9" s="281" customFormat="1" ht="36" x14ac:dyDescent="0.55000000000000004">
      <c r="A390" s="284">
        <v>389</v>
      </c>
      <c r="B390" s="294">
        <v>220398</v>
      </c>
      <c r="C390" s="293" t="s">
        <v>613</v>
      </c>
      <c r="D390" s="293">
        <v>4251</v>
      </c>
      <c r="E390" s="309">
        <v>75</v>
      </c>
      <c r="F390" s="309">
        <v>5636</v>
      </c>
      <c r="G390" s="309">
        <v>4109</v>
      </c>
      <c r="H390" s="309">
        <v>4248</v>
      </c>
      <c r="I390" s="309">
        <f t="shared" si="6"/>
        <v>18319</v>
      </c>
    </row>
    <row r="391" spans="1:9" s="281" customFormat="1" ht="36" x14ac:dyDescent="0.55000000000000004">
      <c r="A391" s="284">
        <v>390</v>
      </c>
      <c r="B391" s="294">
        <v>220405</v>
      </c>
      <c r="C391" s="293" t="s">
        <v>614</v>
      </c>
      <c r="D391" s="293">
        <v>3594</v>
      </c>
      <c r="E391" s="309">
        <v>75</v>
      </c>
      <c r="F391" s="309">
        <v>4442</v>
      </c>
      <c r="G391" s="309">
        <v>4045</v>
      </c>
      <c r="H391" s="309">
        <v>2751</v>
      </c>
      <c r="I391" s="309">
        <f t="shared" si="6"/>
        <v>14907</v>
      </c>
    </row>
    <row r="392" spans="1:9" s="281" customFormat="1" ht="36" x14ac:dyDescent="0.55000000000000004">
      <c r="A392" s="284">
        <v>391</v>
      </c>
      <c r="B392" s="294">
        <v>220406</v>
      </c>
      <c r="C392" s="293" t="s">
        <v>615</v>
      </c>
      <c r="D392" s="293">
        <v>2607</v>
      </c>
      <c r="E392" s="309">
        <v>75</v>
      </c>
      <c r="F392" s="309">
        <v>3579</v>
      </c>
      <c r="G392" s="309">
        <v>3099</v>
      </c>
      <c r="H392" s="309">
        <v>3457</v>
      </c>
      <c r="I392" s="309">
        <f t="shared" si="6"/>
        <v>12817</v>
      </c>
    </row>
    <row r="393" spans="1:9" s="281" customFormat="1" ht="36" x14ac:dyDescent="0.55000000000000004">
      <c r="A393" s="284">
        <v>392</v>
      </c>
      <c r="B393" s="294">
        <v>220409</v>
      </c>
      <c r="C393" s="293" t="s">
        <v>616</v>
      </c>
      <c r="D393" s="293">
        <v>2489</v>
      </c>
      <c r="E393" s="309">
        <v>75</v>
      </c>
      <c r="F393" s="309">
        <v>3982</v>
      </c>
      <c r="G393" s="309">
        <v>3279</v>
      </c>
      <c r="H393" s="309">
        <v>3728</v>
      </c>
      <c r="I393" s="309">
        <f t="shared" si="6"/>
        <v>13553</v>
      </c>
    </row>
    <row r="394" spans="1:9" s="281" customFormat="1" ht="36" x14ac:dyDescent="0.55000000000000004">
      <c r="A394" s="284">
        <v>393</v>
      </c>
      <c r="B394" s="294">
        <v>220418</v>
      </c>
      <c r="C394" s="293" t="s">
        <v>617</v>
      </c>
      <c r="D394" s="293">
        <v>3325</v>
      </c>
      <c r="E394" s="309">
        <v>2108</v>
      </c>
      <c r="F394" s="309">
        <v>4325</v>
      </c>
      <c r="G394" s="309">
        <v>3205</v>
      </c>
      <c r="H394" s="309">
        <v>3536</v>
      </c>
      <c r="I394" s="309">
        <f t="shared" si="6"/>
        <v>16499</v>
      </c>
    </row>
    <row r="395" spans="1:9" s="281" customFormat="1" ht="36" x14ac:dyDescent="0.55000000000000004">
      <c r="A395" s="284">
        <v>394</v>
      </c>
      <c r="B395" s="294">
        <v>220423</v>
      </c>
      <c r="C395" s="293" t="s">
        <v>618</v>
      </c>
      <c r="D395" s="293">
        <v>3079</v>
      </c>
      <c r="E395" s="309">
        <v>75</v>
      </c>
      <c r="F395" s="309">
        <v>4345</v>
      </c>
      <c r="G395" s="309">
        <v>3998</v>
      </c>
      <c r="H395" s="309">
        <v>4191</v>
      </c>
      <c r="I395" s="309">
        <f t="shared" si="6"/>
        <v>15688</v>
      </c>
    </row>
    <row r="396" spans="1:9" s="281" customFormat="1" ht="36" x14ac:dyDescent="0.55000000000000004">
      <c r="A396" s="284">
        <v>395</v>
      </c>
      <c r="B396" s="294">
        <v>220425</v>
      </c>
      <c r="C396" s="293" t="s">
        <v>619</v>
      </c>
      <c r="D396" s="293">
        <v>3360</v>
      </c>
      <c r="E396" s="309">
        <v>2201</v>
      </c>
      <c r="F396" s="309">
        <v>4501</v>
      </c>
      <c r="G396" s="309">
        <v>2959</v>
      </c>
      <c r="H396" s="309">
        <v>2994</v>
      </c>
      <c r="I396" s="309">
        <f t="shared" si="6"/>
        <v>16015</v>
      </c>
    </row>
    <row r="397" spans="1:9" s="281" customFormat="1" ht="36" x14ac:dyDescent="0.55000000000000004">
      <c r="A397" s="284">
        <v>396</v>
      </c>
      <c r="B397" s="294">
        <v>220426</v>
      </c>
      <c r="C397" s="293" t="s">
        <v>619</v>
      </c>
      <c r="D397" s="293">
        <v>3252</v>
      </c>
      <c r="E397" s="309">
        <v>75</v>
      </c>
      <c r="F397" s="309">
        <v>4551</v>
      </c>
      <c r="G397" s="309">
        <v>3844</v>
      </c>
      <c r="H397" s="309">
        <v>3985</v>
      </c>
      <c r="I397" s="309">
        <f t="shared" si="6"/>
        <v>15707</v>
      </c>
    </row>
    <row r="398" spans="1:9" s="281" customFormat="1" ht="36" x14ac:dyDescent="0.55000000000000004">
      <c r="A398" s="284">
        <v>397</v>
      </c>
      <c r="B398" s="294">
        <v>220428</v>
      </c>
      <c r="C398" s="293" t="s">
        <v>620</v>
      </c>
      <c r="D398" s="293">
        <v>3276</v>
      </c>
      <c r="E398" s="309">
        <v>75</v>
      </c>
      <c r="F398" s="309">
        <v>4946</v>
      </c>
      <c r="G398" s="309">
        <v>4096</v>
      </c>
      <c r="H398" s="309">
        <v>2835</v>
      </c>
      <c r="I398" s="309">
        <f t="shared" si="6"/>
        <v>15228</v>
      </c>
    </row>
    <row r="399" spans="1:9" s="281" customFormat="1" ht="36" x14ac:dyDescent="0.55000000000000004">
      <c r="A399" s="284">
        <v>398</v>
      </c>
      <c r="B399" s="294">
        <v>220429</v>
      </c>
      <c r="C399" s="293" t="s">
        <v>621</v>
      </c>
      <c r="D399" s="293">
        <v>2505</v>
      </c>
      <c r="E399" s="309">
        <v>75</v>
      </c>
      <c r="F399" s="309">
        <v>4629</v>
      </c>
      <c r="G399" s="309">
        <v>3751</v>
      </c>
      <c r="H399" s="309">
        <v>2880</v>
      </c>
      <c r="I399" s="309">
        <f t="shared" si="6"/>
        <v>13840</v>
      </c>
    </row>
    <row r="400" spans="1:9" s="281" customFormat="1" ht="36" x14ac:dyDescent="0.55000000000000004">
      <c r="A400" s="284">
        <v>399</v>
      </c>
      <c r="B400" s="294">
        <v>220431</v>
      </c>
      <c r="C400" s="293" t="s">
        <v>623</v>
      </c>
      <c r="D400" s="293">
        <v>2582</v>
      </c>
      <c r="E400" s="309">
        <v>75</v>
      </c>
      <c r="F400" s="309">
        <v>4655</v>
      </c>
      <c r="G400" s="309">
        <v>3488</v>
      </c>
      <c r="H400" s="309">
        <v>2396</v>
      </c>
      <c r="I400" s="309">
        <f t="shared" si="6"/>
        <v>13196</v>
      </c>
    </row>
    <row r="401" spans="1:9" s="281" customFormat="1" ht="36" x14ac:dyDescent="0.55000000000000004">
      <c r="A401" s="284">
        <v>400</v>
      </c>
      <c r="B401" s="294">
        <v>220433</v>
      </c>
      <c r="C401" s="293" t="s">
        <v>624</v>
      </c>
      <c r="D401" s="293">
        <v>3731</v>
      </c>
      <c r="E401" s="309">
        <v>75</v>
      </c>
      <c r="F401" s="309">
        <v>4630</v>
      </c>
      <c r="G401" s="309">
        <v>4355</v>
      </c>
      <c r="H401" s="309">
        <v>2753</v>
      </c>
      <c r="I401" s="309">
        <f t="shared" si="6"/>
        <v>15544</v>
      </c>
    </row>
    <row r="402" spans="1:9" s="281" customFormat="1" ht="36" x14ac:dyDescent="0.55000000000000004">
      <c r="A402" s="284">
        <v>401</v>
      </c>
      <c r="B402" s="294">
        <v>220442</v>
      </c>
      <c r="C402" s="293" t="s">
        <v>625</v>
      </c>
      <c r="D402" s="293">
        <v>3265</v>
      </c>
      <c r="E402" s="309">
        <v>75</v>
      </c>
      <c r="F402" s="309">
        <v>5132</v>
      </c>
      <c r="G402" s="309">
        <v>4540</v>
      </c>
      <c r="H402" s="309">
        <v>4282</v>
      </c>
      <c r="I402" s="309">
        <f t="shared" si="6"/>
        <v>17294</v>
      </c>
    </row>
    <row r="403" spans="1:9" s="281" customFormat="1" ht="36" x14ac:dyDescent="0.55000000000000004">
      <c r="A403" s="284">
        <v>402</v>
      </c>
      <c r="B403" s="294">
        <v>220449</v>
      </c>
      <c r="C403" s="293" t="s">
        <v>626</v>
      </c>
      <c r="D403" s="293">
        <v>2787</v>
      </c>
      <c r="E403" s="309">
        <v>75</v>
      </c>
      <c r="F403" s="309">
        <v>4190</v>
      </c>
      <c r="G403" s="309">
        <v>3938</v>
      </c>
      <c r="H403" s="309">
        <v>3882</v>
      </c>
      <c r="I403" s="309">
        <f t="shared" si="6"/>
        <v>14872</v>
      </c>
    </row>
    <row r="404" spans="1:9" s="281" customFormat="1" ht="36" x14ac:dyDescent="0.55000000000000004">
      <c r="A404" s="284">
        <v>403</v>
      </c>
      <c r="B404" s="294">
        <v>220454</v>
      </c>
      <c r="C404" s="293" t="s">
        <v>627</v>
      </c>
      <c r="D404" s="293">
        <v>2414</v>
      </c>
      <c r="E404" s="309">
        <v>131</v>
      </c>
      <c r="F404" s="309">
        <v>4698</v>
      </c>
      <c r="G404" s="309">
        <v>3596</v>
      </c>
      <c r="H404" s="309">
        <v>3092</v>
      </c>
      <c r="I404" s="309">
        <f t="shared" si="6"/>
        <v>13931</v>
      </c>
    </row>
    <row r="405" spans="1:9" s="281" customFormat="1" ht="36" x14ac:dyDescent="0.55000000000000004">
      <c r="A405" s="284">
        <v>404</v>
      </c>
      <c r="B405" s="294">
        <v>220461</v>
      </c>
      <c r="C405" s="293" t="s">
        <v>628</v>
      </c>
      <c r="D405" s="293">
        <v>3034</v>
      </c>
      <c r="E405" s="309">
        <v>75</v>
      </c>
      <c r="F405" s="309">
        <v>4522</v>
      </c>
      <c r="G405" s="309">
        <v>3748</v>
      </c>
      <c r="H405" s="309">
        <v>2735</v>
      </c>
      <c r="I405" s="309">
        <f t="shared" si="6"/>
        <v>14114</v>
      </c>
    </row>
    <row r="406" spans="1:9" s="281" customFormat="1" ht="36" x14ac:dyDescent="0.55000000000000004">
      <c r="A406" s="284">
        <v>405</v>
      </c>
      <c r="B406" s="294">
        <v>220462</v>
      </c>
      <c r="C406" s="293" t="s">
        <v>629</v>
      </c>
      <c r="D406" s="293">
        <v>4832</v>
      </c>
      <c r="E406" s="309">
        <v>2325</v>
      </c>
      <c r="F406" s="309">
        <v>5433</v>
      </c>
      <c r="G406" s="309">
        <v>4282</v>
      </c>
      <c r="H406" s="309">
        <v>3484</v>
      </c>
      <c r="I406" s="309">
        <f t="shared" si="6"/>
        <v>20356</v>
      </c>
    </row>
    <row r="407" spans="1:9" s="281" customFormat="1" ht="36" x14ac:dyDescent="0.55000000000000004">
      <c r="A407" s="284">
        <v>406</v>
      </c>
      <c r="B407" s="294">
        <v>220470</v>
      </c>
      <c r="C407" s="293" t="s">
        <v>630</v>
      </c>
      <c r="D407" s="293">
        <v>3130</v>
      </c>
      <c r="E407" s="309">
        <v>75</v>
      </c>
      <c r="F407" s="309">
        <v>4656</v>
      </c>
      <c r="G407" s="309">
        <v>3580</v>
      </c>
      <c r="H407" s="309">
        <v>3839</v>
      </c>
      <c r="I407" s="309">
        <f t="shared" si="6"/>
        <v>15280</v>
      </c>
    </row>
    <row r="408" spans="1:9" s="281" customFormat="1" ht="36" x14ac:dyDescent="0.55000000000000004">
      <c r="A408" s="284">
        <v>407</v>
      </c>
      <c r="B408" s="294">
        <v>220472</v>
      </c>
      <c r="C408" s="293" t="s">
        <v>631</v>
      </c>
      <c r="D408" s="293">
        <v>3364</v>
      </c>
      <c r="E408" s="309">
        <v>75</v>
      </c>
      <c r="F408" s="309">
        <v>4447</v>
      </c>
      <c r="G408" s="309">
        <v>3432</v>
      </c>
      <c r="H408" s="309">
        <v>2913</v>
      </c>
      <c r="I408" s="309">
        <f t="shared" si="6"/>
        <v>14231</v>
      </c>
    </row>
    <row r="409" spans="1:9" s="281" customFormat="1" ht="36" x14ac:dyDescent="0.55000000000000004">
      <c r="A409" s="284">
        <v>408</v>
      </c>
      <c r="B409" s="294">
        <v>220475</v>
      </c>
      <c r="C409" s="293" t="s">
        <v>632</v>
      </c>
      <c r="D409" s="293">
        <v>2146</v>
      </c>
      <c r="E409" s="309">
        <v>75</v>
      </c>
      <c r="F409" s="309">
        <v>4187</v>
      </c>
      <c r="G409" s="309">
        <v>3352</v>
      </c>
      <c r="H409" s="309">
        <v>2130</v>
      </c>
      <c r="I409" s="309">
        <f t="shared" si="6"/>
        <v>11890</v>
      </c>
    </row>
    <row r="410" spans="1:9" s="281" customFormat="1" ht="36" x14ac:dyDescent="0.55000000000000004">
      <c r="A410" s="284">
        <v>409</v>
      </c>
      <c r="B410" s="294">
        <v>220481</v>
      </c>
      <c r="C410" s="293" t="s">
        <v>633</v>
      </c>
      <c r="D410" s="293">
        <v>2823</v>
      </c>
      <c r="E410" s="309">
        <v>75</v>
      </c>
      <c r="F410" s="309">
        <v>4921</v>
      </c>
      <c r="G410" s="309">
        <v>2303</v>
      </c>
      <c r="H410" s="309">
        <v>4224</v>
      </c>
      <c r="I410" s="309">
        <f t="shared" si="6"/>
        <v>14346</v>
      </c>
    </row>
    <row r="411" spans="1:9" s="281" customFormat="1" ht="36" x14ac:dyDescent="0.55000000000000004">
      <c r="A411" s="284">
        <v>410</v>
      </c>
      <c r="B411" s="294">
        <v>220485</v>
      </c>
      <c r="C411" s="293" t="s">
        <v>634</v>
      </c>
      <c r="D411" s="293">
        <v>3173</v>
      </c>
      <c r="E411" s="309">
        <v>75</v>
      </c>
      <c r="F411" s="309">
        <v>4125</v>
      </c>
      <c r="G411" s="309">
        <v>3529</v>
      </c>
      <c r="H411" s="309">
        <v>3051</v>
      </c>
      <c r="I411" s="309">
        <f t="shared" si="6"/>
        <v>13953</v>
      </c>
    </row>
    <row r="412" spans="1:9" s="281" customFormat="1" ht="36" x14ac:dyDescent="0.55000000000000004">
      <c r="A412" s="284">
        <v>411</v>
      </c>
      <c r="B412" s="294">
        <v>220488</v>
      </c>
      <c r="C412" s="293" t="s">
        <v>635</v>
      </c>
      <c r="D412" s="293">
        <v>3320</v>
      </c>
      <c r="E412" s="309">
        <v>2164</v>
      </c>
      <c r="F412" s="309">
        <v>4735</v>
      </c>
      <c r="G412" s="309">
        <v>3799</v>
      </c>
      <c r="H412" s="309">
        <v>3904</v>
      </c>
      <c r="I412" s="309">
        <f t="shared" si="6"/>
        <v>17922</v>
      </c>
    </row>
    <row r="413" spans="1:9" s="281" customFormat="1" ht="36" x14ac:dyDescent="0.55000000000000004">
      <c r="A413" s="284">
        <v>412</v>
      </c>
      <c r="B413" s="294">
        <v>220491</v>
      </c>
      <c r="C413" s="293" t="s">
        <v>636</v>
      </c>
      <c r="D413" s="293">
        <v>3709</v>
      </c>
      <c r="E413" s="309">
        <v>203</v>
      </c>
      <c r="F413" s="309">
        <v>5549</v>
      </c>
      <c r="G413" s="309">
        <v>4619</v>
      </c>
      <c r="H413" s="309">
        <v>5135</v>
      </c>
      <c r="I413" s="309">
        <f t="shared" si="6"/>
        <v>19215</v>
      </c>
    </row>
    <row r="414" spans="1:9" s="281" customFormat="1" ht="36" x14ac:dyDescent="0.55000000000000004">
      <c r="A414" s="284">
        <v>413</v>
      </c>
      <c r="B414" s="294">
        <v>220493</v>
      </c>
      <c r="C414" s="293" t="s">
        <v>637</v>
      </c>
      <c r="D414" s="293">
        <v>3005</v>
      </c>
      <c r="E414" s="309">
        <v>75</v>
      </c>
      <c r="F414" s="309">
        <v>4268</v>
      </c>
      <c r="G414" s="309">
        <v>3769</v>
      </c>
      <c r="H414" s="309">
        <v>3217</v>
      </c>
      <c r="I414" s="309">
        <f t="shared" si="6"/>
        <v>14334</v>
      </c>
    </row>
    <row r="415" spans="1:9" s="281" customFormat="1" ht="36" x14ac:dyDescent="0.55000000000000004">
      <c r="A415" s="284">
        <v>414</v>
      </c>
      <c r="B415" s="294">
        <v>220495</v>
      </c>
      <c r="C415" s="293" t="s">
        <v>638</v>
      </c>
      <c r="D415" s="293">
        <v>3193</v>
      </c>
      <c r="E415" s="309">
        <v>75</v>
      </c>
      <c r="F415" s="309">
        <v>4830</v>
      </c>
      <c r="G415" s="309">
        <v>3602</v>
      </c>
      <c r="H415" s="309">
        <v>2763</v>
      </c>
      <c r="I415" s="309">
        <f t="shared" si="6"/>
        <v>14463</v>
      </c>
    </row>
    <row r="416" spans="1:9" s="281" customFormat="1" ht="36" x14ac:dyDescent="0.55000000000000004">
      <c r="A416" s="284">
        <v>415</v>
      </c>
      <c r="B416" s="294">
        <v>220502</v>
      </c>
      <c r="C416" s="293" t="s">
        <v>639</v>
      </c>
      <c r="D416" s="293">
        <v>3192</v>
      </c>
      <c r="E416" s="309">
        <v>75</v>
      </c>
      <c r="F416" s="309">
        <v>3871</v>
      </c>
      <c r="G416" s="309">
        <v>3386</v>
      </c>
      <c r="H416" s="309">
        <v>4380</v>
      </c>
      <c r="I416" s="309">
        <f t="shared" si="6"/>
        <v>14904</v>
      </c>
    </row>
    <row r="417" spans="1:9" s="281" customFormat="1" ht="36" x14ac:dyDescent="0.55000000000000004">
      <c r="A417" s="284">
        <v>416</v>
      </c>
      <c r="B417" s="294">
        <v>220503</v>
      </c>
      <c r="C417" s="293" t="s">
        <v>641</v>
      </c>
      <c r="D417" s="293">
        <v>2865</v>
      </c>
      <c r="E417" s="309">
        <v>457</v>
      </c>
      <c r="F417" s="309">
        <v>4823</v>
      </c>
      <c r="G417" s="309">
        <v>3679</v>
      </c>
      <c r="H417" s="309">
        <v>4172</v>
      </c>
      <c r="I417" s="309">
        <f t="shared" si="6"/>
        <v>15996</v>
      </c>
    </row>
    <row r="418" spans="1:9" s="281" customFormat="1" ht="36" x14ac:dyDescent="0.55000000000000004">
      <c r="A418" s="284">
        <v>417</v>
      </c>
      <c r="B418" s="294">
        <v>220504</v>
      </c>
      <c r="C418" s="293" t="s">
        <v>642</v>
      </c>
      <c r="D418" s="293">
        <v>2619</v>
      </c>
      <c r="E418" s="309">
        <v>75</v>
      </c>
      <c r="F418" s="309">
        <v>3855</v>
      </c>
      <c r="G418" s="309">
        <v>3227</v>
      </c>
      <c r="H418" s="309">
        <v>2514</v>
      </c>
      <c r="I418" s="309">
        <f t="shared" si="6"/>
        <v>12290</v>
      </c>
    </row>
    <row r="419" spans="1:9" s="281" customFormat="1" ht="36" x14ac:dyDescent="0.55000000000000004">
      <c r="A419" s="284">
        <v>418</v>
      </c>
      <c r="B419" s="294">
        <v>220513</v>
      </c>
      <c r="C419" s="293" t="s">
        <v>643</v>
      </c>
      <c r="D419" s="293">
        <v>3623</v>
      </c>
      <c r="E419" s="309">
        <v>75</v>
      </c>
      <c r="F419" s="309">
        <v>5980</v>
      </c>
      <c r="G419" s="309">
        <v>4368</v>
      </c>
      <c r="H419" s="309">
        <v>3218</v>
      </c>
      <c r="I419" s="309">
        <f t="shared" si="6"/>
        <v>17264</v>
      </c>
    </row>
    <row r="420" spans="1:9" s="281" customFormat="1" ht="36" x14ac:dyDescent="0.55000000000000004">
      <c r="A420" s="284">
        <v>419</v>
      </c>
      <c r="B420" s="294">
        <v>220519</v>
      </c>
      <c r="C420" s="293" t="s">
        <v>644</v>
      </c>
      <c r="D420" s="293">
        <v>2174</v>
      </c>
      <c r="E420" s="309">
        <v>330</v>
      </c>
      <c r="F420" s="309">
        <v>4157</v>
      </c>
      <c r="G420" s="309">
        <v>3388</v>
      </c>
      <c r="H420" s="309">
        <v>3657</v>
      </c>
      <c r="I420" s="309">
        <f t="shared" si="6"/>
        <v>13706</v>
      </c>
    </row>
    <row r="421" spans="1:9" s="281" customFormat="1" ht="36" x14ac:dyDescent="0.55000000000000004">
      <c r="A421" s="284">
        <v>420</v>
      </c>
      <c r="B421" s="294">
        <v>220520</v>
      </c>
      <c r="C421" s="293" t="s">
        <v>855</v>
      </c>
      <c r="D421" s="293">
        <v>2862</v>
      </c>
      <c r="E421" s="309">
        <v>2108</v>
      </c>
      <c r="F421" s="309">
        <v>0</v>
      </c>
      <c r="G421" s="309">
        <v>0</v>
      </c>
      <c r="H421" s="309">
        <v>0</v>
      </c>
      <c r="I421" s="309">
        <f t="shared" si="6"/>
        <v>4970</v>
      </c>
    </row>
    <row r="422" spans="1:9" s="281" customFormat="1" ht="36" x14ac:dyDescent="0.55000000000000004">
      <c r="A422" s="284">
        <v>421</v>
      </c>
      <c r="B422" s="294">
        <v>220522</v>
      </c>
      <c r="C422" s="293" t="s">
        <v>645</v>
      </c>
      <c r="D422" s="293">
        <v>2406</v>
      </c>
      <c r="E422" s="309">
        <v>75</v>
      </c>
      <c r="F422" s="309">
        <v>4064</v>
      </c>
      <c r="G422" s="309">
        <v>3225</v>
      </c>
      <c r="H422" s="309">
        <v>3452</v>
      </c>
      <c r="I422" s="309">
        <f t="shared" si="6"/>
        <v>13222</v>
      </c>
    </row>
    <row r="423" spans="1:9" s="281" customFormat="1" ht="36" x14ac:dyDescent="0.55000000000000004">
      <c r="A423" s="284">
        <v>422</v>
      </c>
      <c r="B423" s="294">
        <v>220538</v>
      </c>
      <c r="C423" s="293" t="s">
        <v>646</v>
      </c>
      <c r="D423" s="293">
        <v>4179</v>
      </c>
      <c r="E423" s="309">
        <v>197</v>
      </c>
      <c r="F423" s="309">
        <v>5196</v>
      </c>
      <c r="G423" s="309">
        <v>4662</v>
      </c>
      <c r="H423" s="309">
        <v>3456</v>
      </c>
      <c r="I423" s="309">
        <f t="shared" si="6"/>
        <v>17690</v>
      </c>
    </row>
    <row r="424" spans="1:9" s="281" customFormat="1" ht="36" x14ac:dyDescent="0.55000000000000004">
      <c r="A424" s="284">
        <v>423</v>
      </c>
      <c r="B424" s="294">
        <v>220542</v>
      </c>
      <c r="C424" s="293" t="s">
        <v>647</v>
      </c>
      <c r="D424" s="293">
        <v>2520</v>
      </c>
      <c r="E424" s="309">
        <v>75</v>
      </c>
      <c r="F424" s="309">
        <v>4084</v>
      </c>
      <c r="G424" s="309">
        <v>3535</v>
      </c>
      <c r="H424" s="309">
        <v>3869</v>
      </c>
      <c r="I424" s="309">
        <f t="shared" si="6"/>
        <v>14083</v>
      </c>
    </row>
    <row r="425" spans="1:9" s="281" customFormat="1" ht="36" x14ac:dyDescent="0.55000000000000004">
      <c r="A425" s="284">
        <v>424</v>
      </c>
      <c r="B425" s="294">
        <v>220548</v>
      </c>
      <c r="C425" s="293" t="s">
        <v>648</v>
      </c>
      <c r="D425" s="293">
        <v>3327</v>
      </c>
      <c r="E425" s="309">
        <v>330</v>
      </c>
      <c r="F425" s="309">
        <v>5037</v>
      </c>
      <c r="G425" s="309">
        <v>3612</v>
      </c>
      <c r="H425" s="309">
        <v>4767</v>
      </c>
      <c r="I425" s="309">
        <f t="shared" si="6"/>
        <v>17073</v>
      </c>
    </row>
    <row r="426" spans="1:9" s="281" customFormat="1" ht="36" x14ac:dyDescent="0.55000000000000004">
      <c r="A426" s="284">
        <v>425</v>
      </c>
      <c r="B426" s="294">
        <v>220556</v>
      </c>
      <c r="C426" s="293" t="s">
        <v>649</v>
      </c>
      <c r="D426" s="293">
        <v>3680</v>
      </c>
      <c r="E426" s="309">
        <v>502</v>
      </c>
      <c r="F426" s="309">
        <v>5427</v>
      </c>
      <c r="G426" s="309">
        <v>4429</v>
      </c>
      <c r="H426" s="309">
        <v>5054</v>
      </c>
      <c r="I426" s="309">
        <f t="shared" si="6"/>
        <v>19092</v>
      </c>
    </row>
    <row r="427" spans="1:9" s="281" customFormat="1" ht="36" x14ac:dyDescent="0.55000000000000004">
      <c r="A427" s="284">
        <v>426</v>
      </c>
      <c r="B427" s="294">
        <v>220559</v>
      </c>
      <c r="C427" s="293" t="s">
        <v>651</v>
      </c>
      <c r="D427" s="293">
        <v>2474</v>
      </c>
      <c r="E427" s="309">
        <v>75</v>
      </c>
      <c r="F427" s="309">
        <v>4308</v>
      </c>
      <c r="G427" s="309">
        <v>3587</v>
      </c>
      <c r="H427" s="309">
        <v>2774</v>
      </c>
      <c r="I427" s="309">
        <f t="shared" si="6"/>
        <v>13218</v>
      </c>
    </row>
    <row r="428" spans="1:9" s="281" customFormat="1" ht="36" x14ac:dyDescent="0.55000000000000004">
      <c r="A428" s="284">
        <v>427</v>
      </c>
      <c r="B428" s="294">
        <v>220569</v>
      </c>
      <c r="C428" s="293" t="s">
        <v>652</v>
      </c>
      <c r="D428" s="293">
        <v>3422</v>
      </c>
      <c r="E428" s="309">
        <v>91</v>
      </c>
      <c r="F428" s="309">
        <v>4599</v>
      </c>
      <c r="G428" s="309">
        <v>3818</v>
      </c>
      <c r="H428" s="309">
        <v>3834</v>
      </c>
      <c r="I428" s="309">
        <f t="shared" si="6"/>
        <v>15764</v>
      </c>
    </row>
    <row r="429" spans="1:9" s="281" customFormat="1" ht="36" x14ac:dyDescent="0.55000000000000004">
      <c r="A429" s="284">
        <v>428</v>
      </c>
      <c r="B429" s="294">
        <v>220572</v>
      </c>
      <c r="C429" s="293" t="s">
        <v>653</v>
      </c>
      <c r="D429" s="293">
        <v>4414</v>
      </c>
      <c r="E429" s="309">
        <v>75</v>
      </c>
      <c r="F429" s="309">
        <v>5592</v>
      </c>
      <c r="G429" s="309">
        <v>4826</v>
      </c>
      <c r="H429" s="309">
        <v>3187</v>
      </c>
      <c r="I429" s="309">
        <f t="shared" si="6"/>
        <v>18094</v>
      </c>
    </row>
    <row r="430" spans="1:9" s="281" customFormat="1" ht="36" x14ac:dyDescent="0.55000000000000004">
      <c r="A430" s="284">
        <v>429</v>
      </c>
      <c r="B430" s="294">
        <v>220574</v>
      </c>
      <c r="C430" s="293" t="s">
        <v>654</v>
      </c>
      <c r="D430" s="293">
        <v>2515</v>
      </c>
      <c r="E430" s="309">
        <v>75</v>
      </c>
      <c r="F430" s="309">
        <v>4019</v>
      </c>
      <c r="G430" s="309">
        <v>3265</v>
      </c>
      <c r="H430" s="309">
        <v>2529</v>
      </c>
      <c r="I430" s="309">
        <f t="shared" si="6"/>
        <v>12403</v>
      </c>
    </row>
    <row r="431" spans="1:9" s="281" customFormat="1" ht="36" x14ac:dyDescent="0.55000000000000004">
      <c r="A431" s="284">
        <v>430</v>
      </c>
      <c r="B431" s="294">
        <v>220576</v>
      </c>
      <c r="C431" s="293" t="s">
        <v>655</v>
      </c>
      <c r="D431" s="293">
        <v>2263</v>
      </c>
      <c r="E431" s="309">
        <v>75</v>
      </c>
      <c r="F431" s="309">
        <v>4006</v>
      </c>
      <c r="G431" s="309">
        <v>3110</v>
      </c>
      <c r="H431" s="309">
        <v>3399</v>
      </c>
      <c r="I431" s="309">
        <f t="shared" si="6"/>
        <v>12853</v>
      </c>
    </row>
    <row r="432" spans="1:9" s="281" customFormat="1" ht="36" x14ac:dyDescent="0.55000000000000004">
      <c r="A432" s="284">
        <v>431</v>
      </c>
      <c r="B432" s="294">
        <v>220586</v>
      </c>
      <c r="C432" s="293" t="s">
        <v>656</v>
      </c>
      <c r="D432" s="293">
        <v>2517</v>
      </c>
      <c r="E432" s="309">
        <v>75</v>
      </c>
      <c r="F432" s="309">
        <v>4581</v>
      </c>
      <c r="G432" s="309">
        <v>3528</v>
      </c>
      <c r="H432" s="309">
        <v>3711</v>
      </c>
      <c r="I432" s="309">
        <f t="shared" si="6"/>
        <v>14412</v>
      </c>
    </row>
    <row r="433" spans="1:9" s="281" customFormat="1" ht="36" x14ac:dyDescent="0.55000000000000004">
      <c r="A433" s="284">
        <v>432</v>
      </c>
      <c r="B433" s="294">
        <v>220590</v>
      </c>
      <c r="C433" s="293" t="s">
        <v>657</v>
      </c>
      <c r="D433" s="293">
        <v>2775</v>
      </c>
      <c r="E433" s="309">
        <v>75</v>
      </c>
      <c r="F433" s="309">
        <v>4295</v>
      </c>
      <c r="G433" s="309">
        <v>3671</v>
      </c>
      <c r="H433" s="309">
        <v>4097</v>
      </c>
      <c r="I433" s="309">
        <f t="shared" si="6"/>
        <v>14913</v>
      </c>
    </row>
    <row r="434" spans="1:9" s="281" customFormat="1" ht="36" x14ac:dyDescent="0.55000000000000004">
      <c r="A434" s="284">
        <v>433</v>
      </c>
      <c r="B434" s="294">
        <v>220594</v>
      </c>
      <c r="C434" s="293" t="s">
        <v>658</v>
      </c>
      <c r="D434" s="293">
        <v>3114</v>
      </c>
      <c r="E434" s="309">
        <v>2108</v>
      </c>
      <c r="F434" s="309">
        <v>4236</v>
      </c>
      <c r="G434" s="309">
        <v>3167</v>
      </c>
      <c r="H434" s="309">
        <v>2567</v>
      </c>
      <c r="I434" s="309">
        <f t="shared" si="6"/>
        <v>15192</v>
      </c>
    </row>
    <row r="435" spans="1:9" s="281" customFormat="1" ht="36" x14ac:dyDescent="0.55000000000000004">
      <c r="A435" s="284">
        <v>434</v>
      </c>
      <c r="B435" s="294">
        <v>220596</v>
      </c>
      <c r="C435" s="293" t="s">
        <v>659</v>
      </c>
      <c r="D435" s="293">
        <v>3744</v>
      </c>
      <c r="E435" s="309">
        <v>75</v>
      </c>
      <c r="F435" s="309">
        <v>5005</v>
      </c>
      <c r="G435" s="309">
        <v>4153</v>
      </c>
      <c r="H435" s="309">
        <v>3071</v>
      </c>
      <c r="I435" s="309">
        <f t="shared" si="6"/>
        <v>16048</v>
      </c>
    </row>
    <row r="436" spans="1:9" s="281" customFormat="1" ht="36" x14ac:dyDescent="0.55000000000000004">
      <c r="A436" s="284">
        <v>435</v>
      </c>
      <c r="B436" s="294">
        <v>220604</v>
      </c>
      <c r="C436" s="293" t="s">
        <v>660</v>
      </c>
      <c r="D436" s="293">
        <v>4344</v>
      </c>
      <c r="E436" s="309">
        <v>75</v>
      </c>
      <c r="F436" s="309">
        <v>4688</v>
      </c>
      <c r="G436" s="309">
        <v>4120</v>
      </c>
      <c r="H436" s="309">
        <v>4017</v>
      </c>
      <c r="I436" s="309">
        <f t="shared" si="6"/>
        <v>17244</v>
      </c>
    </row>
    <row r="437" spans="1:9" s="281" customFormat="1" ht="36" x14ac:dyDescent="0.55000000000000004">
      <c r="A437" s="284">
        <v>436</v>
      </c>
      <c r="B437" s="294">
        <v>220608</v>
      </c>
      <c r="C437" s="293" t="s">
        <v>661</v>
      </c>
      <c r="D437" s="293">
        <v>3061</v>
      </c>
      <c r="E437" s="309">
        <v>75</v>
      </c>
      <c r="F437" s="309">
        <v>4494</v>
      </c>
      <c r="G437" s="309">
        <v>3578</v>
      </c>
      <c r="H437" s="309">
        <v>2669</v>
      </c>
      <c r="I437" s="309">
        <f t="shared" si="6"/>
        <v>13877</v>
      </c>
    </row>
    <row r="438" spans="1:9" s="281" customFormat="1" ht="36" x14ac:dyDescent="0.55000000000000004">
      <c r="A438" s="284">
        <v>437</v>
      </c>
      <c r="B438" s="294">
        <v>220612</v>
      </c>
      <c r="C438" s="293" t="s">
        <v>662</v>
      </c>
      <c r="D438" s="293">
        <v>3608</v>
      </c>
      <c r="E438" s="309">
        <v>75</v>
      </c>
      <c r="F438" s="309">
        <v>5174</v>
      </c>
      <c r="G438" s="309">
        <v>4975</v>
      </c>
      <c r="H438" s="309">
        <v>3766</v>
      </c>
      <c r="I438" s="309">
        <f t="shared" si="6"/>
        <v>17598</v>
      </c>
    </row>
    <row r="439" spans="1:9" s="281" customFormat="1" ht="36" x14ac:dyDescent="0.55000000000000004">
      <c r="A439" s="284">
        <v>438</v>
      </c>
      <c r="B439" s="294">
        <v>220615</v>
      </c>
      <c r="C439" s="293" t="s">
        <v>663</v>
      </c>
      <c r="D439" s="293">
        <v>3754</v>
      </c>
      <c r="E439" s="309">
        <v>2108</v>
      </c>
      <c r="F439" s="309">
        <v>5252</v>
      </c>
      <c r="G439" s="309">
        <v>4647</v>
      </c>
      <c r="H439" s="309">
        <v>2115</v>
      </c>
      <c r="I439" s="309">
        <f t="shared" si="6"/>
        <v>17876</v>
      </c>
    </row>
    <row r="440" spans="1:9" s="281" customFormat="1" ht="36" x14ac:dyDescent="0.55000000000000004">
      <c r="A440" s="284">
        <v>439</v>
      </c>
      <c r="B440" s="294">
        <v>220620</v>
      </c>
      <c r="C440" s="293" t="s">
        <v>664</v>
      </c>
      <c r="D440" s="293">
        <v>4141</v>
      </c>
      <c r="E440" s="309">
        <v>75</v>
      </c>
      <c r="F440" s="309">
        <v>5126</v>
      </c>
      <c r="G440" s="309">
        <v>4797</v>
      </c>
      <c r="H440" s="309">
        <v>4580</v>
      </c>
      <c r="I440" s="309">
        <f t="shared" si="6"/>
        <v>18719</v>
      </c>
    </row>
    <row r="441" spans="1:9" s="281" customFormat="1" ht="36" x14ac:dyDescent="0.55000000000000004">
      <c r="A441" s="284">
        <v>440</v>
      </c>
      <c r="B441" s="294">
        <v>220624</v>
      </c>
      <c r="C441" s="293" t="s">
        <v>665</v>
      </c>
      <c r="D441" s="293">
        <v>2903</v>
      </c>
      <c r="E441" s="309">
        <v>75</v>
      </c>
      <c r="F441" s="309">
        <v>2943</v>
      </c>
      <c r="G441" s="309">
        <v>3548</v>
      </c>
      <c r="H441" s="309">
        <v>2817</v>
      </c>
      <c r="I441" s="309">
        <f t="shared" si="6"/>
        <v>12286</v>
      </c>
    </row>
    <row r="442" spans="1:9" s="281" customFormat="1" ht="36" x14ac:dyDescent="0.55000000000000004">
      <c r="A442" s="284">
        <v>441</v>
      </c>
      <c r="B442" s="294">
        <v>220625</v>
      </c>
      <c r="C442" s="293" t="s">
        <v>667</v>
      </c>
      <c r="D442" s="293">
        <v>3315</v>
      </c>
      <c r="E442" s="309">
        <v>75</v>
      </c>
      <c r="F442" s="309">
        <v>4330</v>
      </c>
      <c r="G442" s="309">
        <v>3852</v>
      </c>
      <c r="H442" s="309">
        <v>4181</v>
      </c>
      <c r="I442" s="309">
        <f t="shared" si="6"/>
        <v>15753</v>
      </c>
    </row>
    <row r="443" spans="1:9" s="281" customFormat="1" ht="36" x14ac:dyDescent="0.55000000000000004">
      <c r="A443" s="284">
        <v>442</v>
      </c>
      <c r="B443" s="294">
        <v>220627</v>
      </c>
      <c r="C443" s="293" t="s">
        <v>668</v>
      </c>
      <c r="D443" s="293">
        <v>2920</v>
      </c>
      <c r="E443" s="309">
        <v>2108</v>
      </c>
      <c r="F443" s="309">
        <v>4131</v>
      </c>
      <c r="G443" s="309">
        <v>3071</v>
      </c>
      <c r="H443" s="309">
        <v>3384</v>
      </c>
      <c r="I443" s="309">
        <f t="shared" si="6"/>
        <v>15614</v>
      </c>
    </row>
    <row r="444" spans="1:9" s="281" customFormat="1" ht="36" x14ac:dyDescent="0.55000000000000004">
      <c r="A444" s="284">
        <v>443</v>
      </c>
      <c r="B444" s="294">
        <v>220644</v>
      </c>
      <c r="C444" s="293" t="s">
        <v>669</v>
      </c>
      <c r="D444" s="293">
        <v>2862</v>
      </c>
      <c r="E444" s="309">
        <v>2108</v>
      </c>
      <c r="F444" s="309">
        <v>4199</v>
      </c>
      <c r="G444" s="309">
        <v>3071</v>
      </c>
      <c r="H444" s="309">
        <v>3429</v>
      </c>
      <c r="I444" s="309">
        <f t="shared" si="6"/>
        <v>15669</v>
      </c>
    </row>
    <row r="445" spans="1:9" s="281" customFormat="1" ht="36" x14ac:dyDescent="0.55000000000000004">
      <c r="A445" s="284">
        <v>444</v>
      </c>
      <c r="B445" s="294">
        <v>220649</v>
      </c>
      <c r="C445" s="293" t="s">
        <v>670</v>
      </c>
      <c r="D445" s="293">
        <v>2601</v>
      </c>
      <c r="E445" s="309">
        <v>75</v>
      </c>
      <c r="F445" s="309">
        <v>4990</v>
      </c>
      <c r="G445" s="309">
        <v>3765</v>
      </c>
      <c r="H445" s="309">
        <v>3009</v>
      </c>
      <c r="I445" s="309">
        <f t="shared" si="6"/>
        <v>14440</v>
      </c>
    </row>
    <row r="446" spans="1:9" s="281" customFormat="1" ht="36" x14ac:dyDescent="0.55000000000000004">
      <c r="A446" s="284">
        <v>445</v>
      </c>
      <c r="B446" s="294">
        <v>220651</v>
      </c>
      <c r="C446" s="293" t="s">
        <v>671</v>
      </c>
      <c r="D446" s="293">
        <v>3258</v>
      </c>
      <c r="E446" s="309">
        <v>224</v>
      </c>
      <c r="F446" s="309">
        <v>4427</v>
      </c>
      <c r="G446" s="309">
        <v>3742</v>
      </c>
      <c r="H446" s="309">
        <v>3776</v>
      </c>
      <c r="I446" s="309">
        <f t="shared" si="6"/>
        <v>15427</v>
      </c>
    </row>
    <row r="447" spans="1:9" s="281" customFormat="1" ht="36" x14ac:dyDescent="0.55000000000000004">
      <c r="A447" s="284">
        <v>446</v>
      </c>
      <c r="B447" s="294">
        <v>220653</v>
      </c>
      <c r="C447" s="293" t="s">
        <v>672</v>
      </c>
      <c r="D447" s="293">
        <v>3128</v>
      </c>
      <c r="E447" s="309">
        <v>75</v>
      </c>
      <c r="F447" s="309">
        <v>4993</v>
      </c>
      <c r="G447" s="309">
        <v>4382</v>
      </c>
      <c r="H447" s="309">
        <v>2711</v>
      </c>
      <c r="I447" s="309">
        <f t="shared" si="6"/>
        <v>15289</v>
      </c>
    </row>
    <row r="448" spans="1:9" s="281" customFormat="1" ht="36" x14ac:dyDescent="0.55000000000000004">
      <c r="A448" s="284">
        <v>447</v>
      </c>
      <c r="B448" s="294">
        <v>220655</v>
      </c>
      <c r="C448" s="293" t="s">
        <v>673</v>
      </c>
      <c r="D448" s="293">
        <v>3523</v>
      </c>
      <c r="E448" s="309">
        <v>75</v>
      </c>
      <c r="F448" s="309">
        <v>5170</v>
      </c>
      <c r="G448" s="309">
        <v>3586</v>
      </c>
      <c r="H448" s="309">
        <v>2751</v>
      </c>
      <c r="I448" s="309">
        <f t="shared" si="6"/>
        <v>15105</v>
      </c>
    </row>
    <row r="449" spans="1:9" s="281" customFormat="1" ht="36" x14ac:dyDescent="0.55000000000000004">
      <c r="A449" s="284">
        <v>448</v>
      </c>
      <c r="B449" s="294">
        <v>220659</v>
      </c>
      <c r="C449" s="293" t="s">
        <v>674</v>
      </c>
      <c r="D449" s="293">
        <v>3149</v>
      </c>
      <c r="E449" s="309">
        <v>1053</v>
      </c>
      <c r="F449" s="309">
        <v>4978</v>
      </c>
      <c r="G449" s="309">
        <v>3881</v>
      </c>
      <c r="H449" s="309">
        <v>3261</v>
      </c>
      <c r="I449" s="309">
        <f t="shared" si="6"/>
        <v>16322</v>
      </c>
    </row>
    <row r="450" spans="1:9" s="281" customFormat="1" ht="36" x14ac:dyDescent="0.55000000000000004">
      <c r="A450" s="284">
        <v>449</v>
      </c>
      <c r="B450" s="294">
        <v>220661</v>
      </c>
      <c r="C450" s="293" t="s">
        <v>675</v>
      </c>
      <c r="D450" s="293">
        <v>2578</v>
      </c>
      <c r="E450" s="309">
        <v>75</v>
      </c>
      <c r="F450" s="309">
        <v>4234</v>
      </c>
      <c r="G450" s="309">
        <v>3597</v>
      </c>
      <c r="H450" s="309">
        <v>1527</v>
      </c>
      <c r="I450" s="309">
        <f t="shared" si="6"/>
        <v>12011</v>
      </c>
    </row>
    <row r="451" spans="1:9" s="328" customFormat="1" ht="36" x14ac:dyDescent="0.55000000000000004">
      <c r="A451" s="289">
        <v>450</v>
      </c>
      <c r="B451" s="295">
        <v>220663</v>
      </c>
      <c r="C451" s="290" t="s">
        <v>676</v>
      </c>
      <c r="D451" s="290">
        <v>3312</v>
      </c>
      <c r="E451" s="351">
        <v>75</v>
      </c>
      <c r="F451" s="351">
        <v>5345</v>
      </c>
      <c r="G451" s="351">
        <v>4334</v>
      </c>
      <c r="H451" s="351">
        <v>2798</v>
      </c>
      <c r="I451" s="351">
        <f t="shared" ref="I451:I514" si="7">D451+E451+F451+G451+H451</f>
        <v>15864</v>
      </c>
    </row>
    <row r="452" spans="1:9" s="281" customFormat="1" ht="36" x14ac:dyDescent="0.55000000000000004">
      <c r="A452" s="289">
        <v>451</v>
      </c>
      <c r="B452" s="295">
        <v>220667</v>
      </c>
      <c r="C452" s="290" t="s">
        <v>677</v>
      </c>
      <c r="D452" s="293">
        <v>2921</v>
      </c>
      <c r="E452" s="309">
        <v>75</v>
      </c>
      <c r="F452" s="309">
        <v>4643</v>
      </c>
      <c r="G452" s="309">
        <v>4032</v>
      </c>
      <c r="H452" s="309">
        <v>3066</v>
      </c>
      <c r="I452" s="309">
        <f t="shared" si="7"/>
        <v>14737</v>
      </c>
    </row>
    <row r="453" spans="1:9" s="281" customFormat="1" ht="36" x14ac:dyDescent="0.55000000000000004">
      <c r="A453" s="284">
        <v>452</v>
      </c>
      <c r="B453" s="294">
        <v>220670</v>
      </c>
      <c r="C453" s="293" t="s">
        <v>678</v>
      </c>
      <c r="D453" s="293">
        <v>3280</v>
      </c>
      <c r="E453" s="309">
        <v>75</v>
      </c>
      <c r="F453" s="309">
        <v>4848</v>
      </c>
      <c r="G453" s="309">
        <v>4285</v>
      </c>
      <c r="H453" s="309">
        <v>4624</v>
      </c>
      <c r="I453" s="309">
        <f t="shared" si="7"/>
        <v>17112</v>
      </c>
    </row>
    <row r="454" spans="1:9" s="281" customFormat="1" ht="36" x14ac:dyDescent="0.55000000000000004">
      <c r="A454" s="284">
        <v>453</v>
      </c>
      <c r="B454" s="294">
        <v>220676</v>
      </c>
      <c r="C454" s="293" t="s">
        <v>679</v>
      </c>
      <c r="D454" s="293">
        <v>2699</v>
      </c>
      <c r="E454" s="309">
        <v>75</v>
      </c>
      <c r="F454" s="309">
        <v>2960</v>
      </c>
      <c r="G454" s="309">
        <v>3630</v>
      </c>
      <c r="H454" s="309">
        <v>2591</v>
      </c>
      <c r="I454" s="309">
        <f t="shared" si="7"/>
        <v>11955</v>
      </c>
    </row>
    <row r="455" spans="1:9" s="281" customFormat="1" ht="36" x14ac:dyDescent="0.55000000000000004">
      <c r="A455" s="284">
        <v>454</v>
      </c>
      <c r="B455" s="294">
        <v>220677</v>
      </c>
      <c r="C455" s="293" t="s">
        <v>680</v>
      </c>
      <c r="D455" s="293">
        <v>2913</v>
      </c>
      <c r="E455" s="309">
        <v>203</v>
      </c>
      <c r="F455" s="309">
        <v>4782</v>
      </c>
      <c r="G455" s="309">
        <v>3893</v>
      </c>
      <c r="H455" s="309">
        <v>3832</v>
      </c>
      <c r="I455" s="309">
        <f t="shared" si="7"/>
        <v>15623</v>
      </c>
    </row>
    <row r="456" spans="1:9" s="281" customFormat="1" ht="36" x14ac:dyDescent="0.55000000000000004">
      <c r="A456" s="284">
        <v>455</v>
      </c>
      <c r="B456" s="294">
        <v>220678</v>
      </c>
      <c r="C456" s="293" t="s">
        <v>681</v>
      </c>
      <c r="D456" s="293">
        <v>4802</v>
      </c>
      <c r="E456" s="309">
        <v>2108</v>
      </c>
      <c r="F456" s="309">
        <v>5426</v>
      </c>
      <c r="G456" s="309">
        <v>5841</v>
      </c>
      <c r="H456" s="309">
        <v>3856</v>
      </c>
      <c r="I456" s="309">
        <f t="shared" si="7"/>
        <v>22033</v>
      </c>
    </row>
    <row r="457" spans="1:9" s="281" customFormat="1" ht="36" x14ac:dyDescent="0.55000000000000004">
      <c r="A457" s="284">
        <v>456</v>
      </c>
      <c r="B457" s="294">
        <v>220686</v>
      </c>
      <c r="C457" s="293" t="s">
        <v>682</v>
      </c>
      <c r="D457" s="293">
        <v>3172</v>
      </c>
      <c r="E457" s="309">
        <v>2108</v>
      </c>
      <c r="F457" s="309">
        <v>4815</v>
      </c>
      <c r="G457" s="309">
        <v>3188</v>
      </c>
      <c r="H457" s="309">
        <v>2648</v>
      </c>
      <c r="I457" s="309">
        <f t="shared" si="7"/>
        <v>15931</v>
      </c>
    </row>
    <row r="458" spans="1:9" s="281" customFormat="1" ht="36" x14ac:dyDescent="0.55000000000000004">
      <c r="A458" s="284">
        <v>457</v>
      </c>
      <c r="B458" s="294">
        <v>220705</v>
      </c>
      <c r="C458" s="293" t="s">
        <v>683</v>
      </c>
      <c r="D458" s="293">
        <v>3534</v>
      </c>
      <c r="E458" s="309">
        <v>75</v>
      </c>
      <c r="F458" s="309">
        <v>4267</v>
      </c>
      <c r="G458" s="309">
        <v>4029</v>
      </c>
      <c r="H458" s="309">
        <v>3052</v>
      </c>
      <c r="I458" s="309">
        <f t="shared" si="7"/>
        <v>14957</v>
      </c>
    </row>
    <row r="459" spans="1:9" s="281" customFormat="1" ht="36" x14ac:dyDescent="0.55000000000000004">
      <c r="A459" s="284">
        <v>458</v>
      </c>
      <c r="B459" s="294">
        <v>220707</v>
      </c>
      <c r="C459" s="293" t="s">
        <v>684</v>
      </c>
      <c r="D459" s="293">
        <v>3156</v>
      </c>
      <c r="E459" s="309">
        <v>2108</v>
      </c>
      <c r="F459" s="309">
        <v>4810</v>
      </c>
      <c r="G459" s="309">
        <v>3403</v>
      </c>
      <c r="H459" s="309">
        <v>3786</v>
      </c>
      <c r="I459" s="309">
        <f t="shared" si="7"/>
        <v>17263</v>
      </c>
    </row>
    <row r="460" spans="1:9" s="281" customFormat="1" ht="36" x14ac:dyDescent="0.55000000000000004">
      <c r="A460" s="284">
        <v>459</v>
      </c>
      <c r="B460" s="294">
        <v>220710</v>
      </c>
      <c r="C460" s="293" t="s">
        <v>685</v>
      </c>
      <c r="D460" s="293">
        <v>3346</v>
      </c>
      <c r="E460" s="309">
        <v>473</v>
      </c>
      <c r="F460" s="309">
        <v>4410</v>
      </c>
      <c r="G460" s="309">
        <v>3605</v>
      </c>
      <c r="H460" s="309">
        <v>3032</v>
      </c>
      <c r="I460" s="309">
        <f t="shared" si="7"/>
        <v>14866</v>
      </c>
    </row>
    <row r="461" spans="1:9" s="281" customFormat="1" ht="36" x14ac:dyDescent="0.55000000000000004">
      <c r="A461" s="284">
        <v>460</v>
      </c>
      <c r="B461" s="294">
        <v>220718</v>
      </c>
      <c r="C461" s="293" t="s">
        <v>686</v>
      </c>
      <c r="D461" s="293">
        <v>2471</v>
      </c>
      <c r="E461" s="309">
        <v>75</v>
      </c>
      <c r="F461" s="309">
        <v>4512</v>
      </c>
      <c r="G461" s="309">
        <v>3752</v>
      </c>
      <c r="H461" s="309">
        <v>3455</v>
      </c>
      <c r="I461" s="309">
        <f t="shared" si="7"/>
        <v>14265</v>
      </c>
    </row>
    <row r="462" spans="1:9" s="281" customFormat="1" ht="36" x14ac:dyDescent="0.55000000000000004">
      <c r="A462" s="284">
        <v>461</v>
      </c>
      <c r="B462" s="294">
        <v>220725</v>
      </c>
      <c r="C462" s="293" t="s">
        <v>687</v>
      </c>
      <c r="D462" s="293">
        <v>4278</v>
      </c>
      <c r="E462" s="309">
        <v>2108</v>
      </c>
      <c r="F462" s="309">
        <v>5316</v>
      </c>
      <c r="G462" s="309">
        <v>4600</v>
      </c>
      <c r="H462" s="309">
        <v>3207</v>
      </c>
      <c r="I462" s="309">
        <f t="shared" si="7"/>
        <v>19509</v>
      </c>
    </row>
    <row r="463" spans="1:9" s="281" customFormat="1" ht="36" x14ac:dyDescent="0.55000000000000004">
      <c r="A463" s="284">
        <v>462</v>
      </c>
      <c r="B463" s="294">
        <v>220729</v>
      </c>
      <c r="C463" s="293" t="s">
        <v>688</v>
      </c>
      <c r="D463" s="293">
        <v>2896</v>
      </c>
      <c r="E463" s="309">
        <v>75</v>
      </c>
      <c r="F463" s="309">
        <v>3931</v>
      </c>
      <c r="G463" s="309">
        <v>3554</v>
      </c>
      <c r="H463" s="309">
        <v>2979</v>
      </c>
      <c r="I463" s="309">
        <f t="shared" si="7"/>
        <v>13435</v>
      </c>
    </row>
    <row r="464" spans="1:9" s="281" customFormat="1" ht="36" x14ac:dyDescent="0.55000000000000004">
      <c r="A464" s="284">
        <v>463</v>
      </c>
      <c r="B464" s="294">
        <v>220735</v>
      </c>
      <c r="C464" s="293" t="s">
        <v>689</v>
      </c>
      <c r="D464" s="293">
        <v>3008</v>
      </c>
      <c r="E464" s="309">
        <v>75</v>
      </c>
      <c r="F464" s="309">
        <v>4382</v>
      </c>
      <c r="G464" s="309">
        <v>3634</v>
      </c>
      <c r="H464" s="309">
        <v>2937</v>
      </c>
      <c r="I464" s="309">
        <f t="shared" si="7"/>
        <v>14036</v>
      </c>
    </row>
    <row r="465" spans="1:9" s="281" customFormat="1" ht="36" x14ac:dyDescent="0.55000000000000004">
      <c r="A465" s="284">
        <v>464</v>
      </c>
      <c r="B465" s="294">
        <v>220738</v>
      </c>
      <c r="C465" s="293" t="s">
        <v>690</v>
      </c>
      <c r="D465" s="293">
        <v>3221</v>
      </c>
      <c r="E465" s="309">
        <v>75</v>
      </c>
      <c r="F465" s="309">
        <v>3842</v>
      </c>
      <c r="G465" s="309">
        <v>4061</v>
      </c>
      <c r="H465" s="309">
        <v>4640</v>
      </c>
      <c r="I465" s="309">
        <f t="shared" si="7"/>
        <v>15839</v>
      </c>
    </row>
    <row r="466" spans="1:9" s="281" customFormat="1" ht="36" x14ac:dyDescent="0.55000000000000004">
      <c r="A466" s="284">
        <v>465</v>
      </c>
      <c r="B466" s="294">
        <v>220739</v>
      </c>
      <c r="C466" s="293" t="s">
        <v>691</v>
      </c>
      <c r="D466" s="293">
        <v>2537</v>
      </c>
      <c r="E466" s="309">
        <v>75</v>
      </c>
      <c r="F466" s="309">
        <v>4312</v>
      </c>
      <c r="G466" s="309">
        <v>3275</v>
      </c>
      <c r="H466" s="309">
        <v>2542</v>
      </c>
      <c r="I466" s="309">
        <f t="shared" si="7"/>
        <v>12741</v>
      </c>
    </row>
    <row r="467" spans="1:9" s="281" customFormat="1" ht="36" x14ac:dyDescent="0.55000000000000004">
      <c r="A467" s="284">
        <v>466</v>
      </c>
      <c r="B467" s="294">
        <v>220741</v>
      </c>
      <c r="C467" s="293" t="s">
        <v>692</v>
      </c>
      <c r="D467" s="293">
        <v>3201</v>
      </c>
      <c r="E467" s="309">
        <v>75</v>
      </c>
      <c r="F467" s="309">
        <v>4708</v>
      </c>
      <c r="G467" s="309">
        <v>4649</v>
      </c>
      <c r="H467" s="309">
        <v>4698</v>
      </c>
      <c r="I467" s="309">
        <f t="shared" si="7"/>
        <v>17331</v>
      </c>
    </row>
    <row r="468" spans="1:9" s="281" customFormat="1" ht="36" x14ac:dyDescent="0.55000000000000004">
      <c r="A468" s="284">
        <v>467</v>
      </c>
      <c r="B468" s="294">
        <v>220746</v>
      </c>
      <c r="C468" s="293" t="s">
        <v>693</v>
      </c>
      <c r="D468" s="293">
        <v>4100</v>
      </c>
      <c r="E468" s="309">
        <v>75</v>
      </c>
      <c r="F468" s="309">
        <v>5749</v>
      </c>
      <c r="G468" s="309">
        <v>5052</v>
      </c>
      <c r="H468" s="309">
        <v>3560</v>
      </c>
      <c r="I468" s="309">
        <f t="shared" si="7"/>
        <v>18536</v>
      </c>
    </row>
    <row r="469" spans="1:9" s="281" customFormat="1" ht="36" x14ac:dyDescent="0.55000000000000004">
      <c r="A469" s="284">
        <v>468</v>
      </c>
      <c r="B469" s="294">
        <v>220756</v>
      </c>
      <c r="C469" s="293" t="s">
        <v>694</v>
      </c>
      <c r="D469" s="293">
        <v>2948</v>
      </c>
      <c r="E469" s="309">
        <v>75</v>
      </c>
      <c r="F469" s="309">
        <v>4505</v>
      </c>
      <c r="G469" s="309">
        <v>3534</v>
      </c>
      <c r="H469" s="309">
        <v>3763</v>
      </c>
      <c r="I469" s="309">
        <f t="shared" si="7"/>
        <v>14825</v>
      </c>
    </row>
    <row r="470" spans="1:9" s="281" customFormat="1" ht="36" x14ac:dyDescent="0.55000000000000004">
      <c r="A470" s="284">
        <v>469</v>
      </c>
      <c r="B470" s="294">
        <v>220758</v>
      </c>
      <c r="C470" s="293" t="s">
        <v>695</v>
      </c>
      <c r="D470" s="293">
        <v>3796</v>
      </c>
      <c r="E470" s="309">
        <v>75</v>
      </c>
      <c r="F470" s="309">
        <v>4387</v>
      </c>
      <c r="G470" s="309">
        <v>3783</v>
      </c>
      <c r="H470" s="309">
        <v>3886</v>
      </c>
      <c r="I470" s="309">
        <f t="shared" si="7"/>
        <v>15927</v>
      </c>
    </row>
    <row r="471" spans="1:9" s="281" customFormat="1" ht="36" x14ac:dyDescent="0.55000000000000004">
      <c r="A471" s="284">
        <v>470</v>
      </c>
      <c r="B471" s="294">
        <v>220763</v>
      </c>
      <c r="C471" s="293" t="s">
        <v>696</v>
      </c>
      <c r="D471" s="293">
        <v>3314</v>
      </c>
      <c r="E471" s="309">
        <v>75</v>
      </c>
      <c r="F471" s="309">
        <v>5287</v>
      </c>
      <c r="G471" s="309">
        <v>4147</v>
      </c>
      <c r="H471" s="309">
        <v>4428</v>
      </c>
      <c r="I471" s="309">
        <f t="shared" si="7"/>
        <v>17251</v>
      </c>
    </row>
    <row r="472" spans="1:9" s="281" customFormat="1" ht="36" x14ac:dyDescent="0.55000000000000004">
      <c r="A472" s="284">
        <v>471</v>
      </c>
      <c r="B472" s="294">
        <v>220767</v>
      </c>
      <c r="C472" s="293" t="s">
        <v>697</v>
      </c>
      <c r="D472" s="293">
        <v>4080</v>
      </c>
      <c r="E472" s="309">
        <v>2108</v>
      </c>
      <c r="F472" s="309">
        <v>5761</v>
      </c>
      <c r="G472" s="309">
        <v>4272</v>
      </c>
      <c r="H472" s="309">
        <v>4804</v>
      </c>
      <c r="I472" s="309">
        <f t="shared" si="7"/>
        <v>21025</v>
      </c>
    </row>
    <row r="473" spans="1:9" s="281" customFormat="1" ht="36" x14ac:dyDescent="0.55000000000000004">
      <c r="A473" s="284">
        <v>472</v>
      </c>
      <c r="B473" s="294">
        <v>220772</v>
      </c>
      <c r="C473" s="293" t="s">
        <v>698</v>
      </c>
      <c r="D473" s="293">
        <v>3695</v>
      </c>
      <c r="E473" s="309">
        <v>2186</v>
      </c>
      <c r="F473" s="309">
        <v>4987</v>
      </c>
      <c r="G473" s="309">
        <v>4036</v>
      </c>
      <c r="H473" s="309">
        <v>3668</v>
      </c>
      <c r="I473" s="309">
        <f t="shared" si="7"/>
        <v>18572</v>
      </c>
    </row>
    <row r="474" spans="1:9" s="281" customFormat="1" ht="36" x14ac:dyDescent="0.55000000000000004">
      <c r="A474" s="284">
        <v>473</v>
      </c>
      <c r="B474" s="294">
        <v>220775</v>
      </c>
      <c r="C474" s="293" t="s">
        <v>699</v>
      </c>
      <c r="D474" s="293">
        <v>2622</v>
      </c>
      <c r="E474" s="309">
        <v>75</v>
      </c>
      <c r="F474" s="309">
        <v>4122</v>
      </c>
      <c r="G474" s="309">
        <v>3715</v>
      </c>
      <c r="H474" s="309">
        <v>2717</v>
      </c>
      <c r="I474" s="309">
        <f t="shared" si="7"/>
        <v>13251</v>
      </c>
    </row>
    <row r="475" spans="1:9" s="281" customFormat="1" ht="36" x14ac:dyDescent="0.55000000000000004">
      <c r="A475" s="284">
        <v>474</v>
      </c>
      <c r="B475" s="294">
        <v>220781</v>
      </c>
      <c r="C475" s="293" t="s">
        <v>700</v>
      </c>
      <c r="D475" s="293">
        <v>2614</v>
      </c>
      <c r="E475" s="309">
        <v>75</v>
      </c>
      <c r="F475" s="309">
        <v>3914</v>
      </c>
      <c r="G475" s="309">
        <v>2919</v>
      </c>
      <c r="H475" s="309">
        <v>2770</v>
      </c>
      <c r="I475" s="309">
        <f t="shared" si="7"/>
        <v>12292</v>
      </c>
    </row>
    <row r="476" spans="1:9" s="281" customFormat="1" ht="36" x14ac:dyDescent="0.55000000000000004">
      <c r="A476" s="284">
        <v>475</v>
      </c>
      <c r="B476" s="294">
        <v>220788</v>
      </c>
      <c r="C476" s="293" t="s">
        <v>701</v>
      </c>
      <c r="D476" s="293">
        <v>3006</v>
      </c>
      <c r="E476" s="309">
        <v>75</v>
      </c>
      <c r="F476" s="309">
        <v>4234</v>
      </c>
      <c r="G476" s="309">
        <v>4055</v>
      </c>
      <c r="H476" s="309">
        <v>2692</v>
      </c>
      <c r="I476" s="309">
        <f t="shared" si="7"/>
        <v>14062</v>
      </c>
    </row>
    <row r="477" spans="1:9" s="281" customFormat="1" ht="36" x14ac:dyDescent="0.55000000000000004">
      <c r="A477" s="284">
        <v>476</v>
      </c>
      <c r="B477" s="294">
        <v>220792</v>
      </c>
      <c r="C477" s="293" t="s">
        <v>702</v>
      </c>
      <c r="D477" s="293">
        <v>3182</v>
      </c>
      <c r="E477" s="309">
        <v>75</v>
      </c>
      <c r="F477" s="309">
        <v>3976</v>
      </c>
      <c r="G477" s="309">
        <v>3709</v>
      </c>
      <c r="H477" s="309">
        <v>3454</v>
      </c>
      <c r="I477" s="309">
        <f t="shared" si="7"/>
        <v>14396</v>
      </c>
    </row>
    <row r="478" spans="1:9" s="281" customFormat="1" ht="36" x14ac:dyDescent="0.55000000000000004">
      <c r="A478" s="284">
        <v>477</v>
      </c>
      <c r="B478" s="294">
        <v>220798</v>
      </c>
      <c r="C478" s="293" t="s">
        <v>703</v>
      </c>
      <c r="D478" s="293">
        <v>2367</v>
      </c>
      <c r="E478" s="309">
        <v>75</v>
      </c>
      <c r="F478" s="309">
        <v>3888</v>
      </c>
      <c r="G478" s="309">
        <v>3091</v>
      </c>
      <c r="H478" s="309">
        <v>2423</v>
      </c>
      <c r="I478" s="309">
        <f t="shared" si="7"/>
        <v>11844</v>
      </c>
    </row>
    <row r="479" spans="1:9" s="281" customFormat="1" ht="36" x14ac:dyDescent="0.55000000000000004">
      <c r="A479" s="284">
        <v>478</v>
      </c>
      <c r="B479" s="294">
        <v>220799</v>
      </c>
      <c r="C479" s="293" t="s">
        <v>704</v>
      </c>
      <c r="D479" s="293">
        <v>3173</v>
      </c>
      <c r="E479" s="309">
        <v>1120</v>
      </c>
      <c r="F479" s="309">
        <v>4292</v>
      </c>
      <c r="G479" s="309">
        <v>3711</v>
      </c>
      <c r="H479" s="309">
        <v>3783</v>
      </c>
      <c r="I479" s="309">
        <f t="shared" si="7"/>
        <v>16079</v>
      </c>
    </row>
    <row r="480" spans="1:9" s="281" customFormat="1" ht="36" x14ac:dyDescent="0.55000000000000004">
      <c r="A480" s="284">
        <v>479</v>
      </c>
      <c r="B480" s="294">
        <v>220803</v>
      </c>
      <c r="C480" s="293" t="s">
        <v>706</v>
      </c>
      <c r="D480" s="293">
        <v>3351</v>
      </c>
      <c r="E480" s="309">
        <v>75</v>
      </c>
      <c r="F480" s="309">
        <v>4992</v>
      </c>
      <c r="G480" s="309">
        <v>3952</v>
      </c>
      <c r="H480" s="309">
        <v>3070</v>
      </c>
      <c r="I480" s="309">
        <f t="shared" si="7"/>
        <v>15440</v>
      </c>
    </row>
    <row r="481" spans="1:9" s="281" customFormat="1" ht="36" x14ac:dyDescent="0.55000000000000004">
      <c r="A481" s="284">
        <v>480</v>
      </c>
      <c r="B481" s="294">
        <v>220804</v>
      </c>
      <c r="C481" s="293" t="s">
        <v>707</v>
      </c>
      <c r="D481" s="293">
        <v>2381</v>
      </c>
      <c r="E481" s="309">
        <v>75</v>
      </c>
      <c r="F481" s="309">
        <v>4513</v>
      </c>
      <c r="G481" s="309">
        <v>3476</v>
      </c>
      <c r="H481" s="309">
        <v>2875</v>
      </c>
      <c r="I481" s="309">
        <f t="shared" si="7"/>
        <v>13320</v>
      </c>
    </row>
    <row r="482" spans="1:9" s="281" customFormat="1" ht="36" x14ac:dyDescent="0.55000000000000004">
      <c r="A482" s="284">
        <v>481</v>
      </c>
      <c r="B482" s="294">
        <v>220819</v>
      </c>
      <c r="C482" s="293" t="s">
        <v>708</v>
      </c>
      <c r="D482" s="293">
        <v>2749</v>
      </c>
      <c r="E482" s="309">
        <v>75</v>
      </c>
      <c r="F482" s="309">
        <v>4345</v>
      </c>
      <c r="G482" s="309">
        <v>3622</v>
      </c>
      <c r="H482" s="309">
        <v>3974</v>
      </c>
      <c r="I482" s="309">
        <f t="shared" si="7"/>
        <v>14765</v>
      </c>
    </row>
    <row r="483" spans="1:9" s="281" customFormat="1" ht="36" x14ac:dyDescent="0.55000000000000004">
      <c r="A483" s="284">
        <v>482</v>
      </c>
      <c r="B483" s="294">
        <v>220824</v>
      </c>
      <c r="C483" s="293" t="s">
        <v>709</v>
      </c>
      <c r="D483" s="293">
        <v>3129</v>
      </c>
      <c r="E483" s="309">
        <v>75</v>
      </c>
      <c r="F483" s="309">
        <v>5168</v>
      </c>
      <c r="G483" s="309">
        <v>4575</v>
      </c>
      <c r="H483" s="309">
        <v>3514</v>
      </c>
      <c r="I483" s="309">
        <f t="shared" si="7"/>
        <v>16461</v>
      </c>
    </row>
    <row r="484" spans="1:9" s="281" customFormat="1" ht="36" x14ac:dyDescent="0.55000000000000004">
      <c r="A484" s="284">
        <v>483</v>
      </c>
      <c r="B484" s="294">
        <v>220828</v>
      </c>
      <c r="C484" s="293" t="s">
        <v>711</v>
      </c>
      <c r="D484" s="293">
        <v>6769</v>
      </c>
      <c r="E484" s="309">
        <v>330</v>
      </c>
      <c r="F484" s="309">
        <v>7098</v>
      </c>
      <c r="G484" s="309">
        <v>8229</v>
      </c>
      <c r="H484" s="309">
        <v>7978</v>
      </c>
      <c r="I484" s="309">
        <f t="shared" si="7"/>
        <v>30404</v>
      </c>
    </row>
    <row r="485" spans="1:9" s="281" customFormat="1" ht="36" x14ac:dyDescent="0.55000000000000004">
      <c r="A485" s="284">
        <v>484</v>
      </c>
      <c r="B485" s="294">
        <v>220839</v>
      </c>
      <c r="C485" s="293">
        <v>8054</v>
      </c>
      <c r="D485" s="293">
        <v>3269</v>
      </c>
      <c r="E485" s="309">
        <v>75</v>
      </c>
      <c r="F485" s="309">
        <v>4507</v>
      </c>
      <c r="G485" s="309">
        <v>4177</v>
      </c>
      <c r="H485" s="309">
        <v>4014</v>
      </c>
      <c r="I485" s="309">
        <f t="shared" si="7"/>
        <v>16042</v>
      </c>
    </row>
    <row r="486" spans="1:9" s="281" customFormat="1" ht="36" x14ac:dyDescent="0.55000000000000004">
      <c r="A486" s="284">
        <v>485</v>
      </c>
      <c r="B486" s="294">
        <v>220842</v>
      </c>
      <c r="C486" s="293" t="s">
        <v>713</v>
      </c>
      <c r="D486" s="293">
        <v>2575</v>
      </c>
      <c r="E486" s="309">
        <v>75</v>
      </c>
      <c r="F486" s="309">
        <v>4073</v>
      </c>
      <c r="G486" s="309">
        <v>3229</v>
      </c>
      <c r="H486" s="309">
        <v>2689</v>
      </c>
      <c r="I486" s="309">
        <f t="shared" si="7"/>
        <v>12641</v>
      </c>
    </row>
    <row r="487" spans="1:9" s="281" customFormat="1" ht="36" x14ac:dyDescent="0.55000000000000004">
      <c r="A487" s="284">
        <v>486</v>
      </c>
      <c r="B487" s="294">
        <v>220843</v>
      </c>
      <c r="C487" s="293" t="s">
        <v>714</v>
      </c>
      <c r="D487" s="293">
        <v>4748</v>
      </c>
      <c r="E487" s="309">
        <v>591</v>
      </c>
      <c r="F487" s="309">
        <v>5211</v>
      </c>
      <c r="G487" s="309">
        <v>4302</v>
      </c>
      <c r="H487" s="309">
        <v>4182</v>
      </c>
      <c r="I487" s="309">
        <f t="shared" si="7"/>
        <v>19034</v>
      </c>
    </row>
    <row r="488" spans="1:9" s="281" customFormat="1" ht="36" x14ac:dyDescent="0.55000000000000004">
      <c r="A488" s="284">
        <v>487</v>
      </c>
      <c r="B488" s="294">
        <v>220854</v>
      </c>
      <c r="C488" s="293" t="s">
        <v>716</v>
      </c>
      <c r="D488" s="293">
        <v>2947</v>
      </c>
      <c r="E488" s="309">
        <v>75</v>
      </c>
      <c r="F488" s="309">
        <v>4618</v>
      </c>
      <c r="G488" s="309">
        <v>3727</v>
      </c>
      <c r="H488" s="309">
        <v>3061</v>
      </c>
      <c r="I488" s="309">
        <f t="shared" si="7"/>
        <v>14428</v>
      </c>
    </row>
    <row r="489" spans="1:9" s="281" customFormat="1" ht="36" x14ac:dyDescent="0.55000000000000004">
      <c r="A489" s="284">
        <v>488</v>
      </c>
      <c r="B489" s="294">
        <v>220855</v>
      </c>
      <c r="C489" s="293" t="s">
        <v>717</v>
      </c>
      <c r="D489" s="293">
        <v>1997</v>
      </c>
      <c r="E489" s="309">
        <v>103</v>
      </c>
      <c r="F489" s="309">
        <v>4310</v>
      </c>
      <c r="G489" s="309">
        <v>3276</v>
      </c>
      <c r="H489" s="309">
        <v>2633</v>
      </c>
      <c r="I489" s="309">
        <f t="shared" si="7"/>
        <v>12319</v>
      </c>
    </row>
    <row r="490" spans="1:9" s="281" customFormat="1" ht="36" x14ac:dyDescent="0.55000000000000004">
      <c r="A490" s="284">
        <v>489</v>
      </c>
      <c r="B490" s="294">
        <v>220858</v>
      </c>
      <c r="C490" s="293" t="s">
        <v>378</v>
      </c>
      <c r="D490" s="293">
        <v>2791</v>
      </c>
      <c r="E490" s="309">
        <v>75</v>
      </c>
      <c r="F490" s="309">
        <v>4581</v>
      </c>
      <c r="G490" s="309">
        <v>3668</v>
      </c>
      <c r="H490" s="309">
        <v>2658</v>
      </c>
      <c r="I490" s="309">
        <f t="shared" si="7"/>
        <v>13773</v>
      </c>
    </row>
    <row r="491" spans="1:9" s="281" customFormat="1" ht="36" x14ac:dyDescent="0.55000000000000004">
      <c r="A491" s="284">
        <v>490</v>
      </c>
      <c r="B491" s="294">
        <v>220859</v>
      </c>
      <c r="C491" s="293" t="s">
        <v>718</v>
      </c>
      <c r="D491" s="293">
        <v>2655</v>
      </c>
      <c r="E491" s="309">
        <v>75</v>
      </c>
      <c r="F491" s="309">
        <v>3887</v>
      </c>
      <c r="G491" s="309">
        <v>3151</v>
      </c>
      <c r="H491" s="309">
        <v>3449</v>
      </c>
      <c r="I491" s="309">
        <f t="shared" si="7"/>
        <v>13217</v>
      </c>
    </row>
    <row r="492" spans="1:9" s="281" customFormat="1" ht="36" x14ac:dyDescent="0.55000000000000004">
      <c r="A492" s="284">
        <v>491</v>
      </c>
      <c r="B492" s="294">
        <v>220864</v>
      </c>
      <c r="C492" s="293" t="s">
        <v>719</v>
      </c>
      <c r="D492" s="293">
        <v>2899</v>
      </c>
      <c r="E492" s="309">
        <v>75</v>
      </c>
      <c r="F492" s="309">
        <v>4570</v>
      </c>
      <c r="G492" s="309">
        <v>3104</v>
      </c>
      <c r="H492" s="309">
        <v>2843</v>
      </c>
      <c r="I492" s="309">
        <f t="shared" si="7"/>
        <v>13491</v>
      </c>
    </row>
    <row r="493" spans="1:9" s="281" customFormat="1" ht="36" x14ac:dyDescent="0.55000000000000004">
      <c r="A493" s="284">
        <v>492</v>
      </c>
      <c r="B493" s="294">
        <v>220865</v>
      </c>
      <c r="C493" s="293" t="s">
        <v>720</v>
      </c>
      <c r="D493" s="293">
        <v>2026</v>
      </c>
      <c r="E493" s="309">
        <v>75</v>
      </c>
      <c r="F493" s="309">
        <v>3962</v>
      </c>
      <c r="G493" s="309">
        <v>3071</v>
      </c>
      <c r="H493" s="309">
        <v>2637</v>
      </c>
      <c r="I493" s="309">
        <f t="shared" si="7"/>
        <v>11771</v>
      </c>
    </row>
    <row r="494" spans="1:9" s="281" customFormat="1" ht="36" x14ac:dyDescent="0.55000000000000004">
      <c r="A494" s="284">
        <v>493</v>
      </c>
      <c r="B494" s="294">
        <v>220868</v>
      </c>
      <c r="C494" s="293" t="s">
        <v>721</v>
      </c>
      <c r="D494" s="293">
        <v>2531</v>
      </c>
      <c r="E494" s="309">
        <v>473</v>
      </c>
      <c r="F494" s="309">
        <v>4450</v>
      </c>
      <c r="G494" s="309">
        <v>3579</v>
      </c>
      <c r="H494" s="309">
        <v>3838</v>
      </c>
      <c r="I494" s="309">
        <f t="shared" si="7"/>
        <v>14871</v>
      </c>
    </row>
    <row r="495" spans="1:9" s="281" customFormat="1" ht="36" x14ac:dyDescent="0.55000000000000004">
      <c r="A495" s="284">
        <v>494</v>
      </c>
      <c r="B495" s="294">
        <v>220869</v>
      </c>
      <c r="C495" s="293" t="s">
        <v>722</v>
      </c>
      <c r="D495" s="293">
        <v>3243</v>
      </c>
      <c r="E495" s="309">
        <v>75</v>
      </c>
      <c r="F495" s="309">
        <v>3240</v>
      </c>
      <c r="G495" s="309">
        <v>3805</v>
      </c>
      <c r="H495" s="309">
        <v>2978</v>
      </c>
      <c r="I495" s="309">
        <f t="shared" si="7"/>
        <v>13341</v>
      </c>
    </row>
    <row r="496" spans="1:9" s="281" customFormat="1" ht="36" x14ac:dyDescent="0.55000000000000004">
      <c r="A496" s="284">
        <v>495</v>
      </c>
      <c r="B496" s="294">
        <v>220874</v>
      </c>
      <c r="C496" s="293" t="s">
        <v>723</v>
      </c>
      <c r="D496" s="293">
        <v>2411</v>
      </c>
      <c r="E496" s="309">
        <v>75</v>
      </c>
      <c r="F496" s="309">
        <v>4543</v>
      </c>
      <c r="G496" s="309">
        <v>3418</v>
      </c>
      <c r="H496" s="309">
        <v>2454</v>
      </c>
      <c r="I496" s="309">
        <f t="shared" si="7"/>
        <v>12901</v>
      </c>
    </row>
    <row r="497" spans="1:9" s="281" customFormat="1" ht="36" x14ac:dyDescent="0.55000000000000004">
      <c r="A497" s="284">
        <v>496</v>
      </c>
      <c r="B497" s="294">
        <v>220878</v>
      </c>
      <c r="C497" s="293" t="s">
        <v>724</v>
      </c>
      <c r="D497" s="293">
        <v>3697</v>
      </c>
      <c r="E497" s="309">
        <v>75</v>
      </c>
      <c r="F497" s="309">
        <v>5624</v>
      </c>
      <c r="G497" s="309">
        <v>4022</v>
      </c>
      <c r="H497" s="309">
        <v>4647</v>
      </c>
      <c r="I497" s="309">
        <f t="shared" si="7"/>
        <v>18065</v>
      </c>
    </row>
    <row r="498" spans="1:9" s="281" customFormat="1" ht="36" x14ac:dyDescent="0.55000000000000004">
      <c r="A498" s="284">
        <v>497</v>
      </c>
      <c r="B498" s="294">
        <v>220879</v>
      </c>
      <c r="C498" s="293" t="s">
        <v>725</v>
      </c>
      <c r="D498" s="293">
        <v>3825</v>
      </c>
      <c r="E498" s="309">
        <v>75</v>
      </c>
      <c r="F498" s="309">
        <v>5432</v>
      </c>
      <c r="G498" s="309">
        <v>5009</v>
      </c>
      <c r="H498" s="309">
        <v>5398</v>
      </c>
      <c r="I498" s="309">
        <f t="shared" si="7"/>
        <v>19739</v>
      </c>
    </row>
    <row r="499" spans="1:9" s="281" customFormat="1" ht="36" x14ac:dyDescent="0.55000000000000004">
      <c r="A499" s="284">
        <v>498</v>
      </c>
      <c r="B499" s="294">
        <v>220886</v>
      </c>
      <c r="C499" s="293" t="s">
        <v>726</v>
      </c>
      <c r="D499" s="293">
        <v>2703</v>
      </c>
      <c r="E499" s="309">
        <v>75</v>
      </c>
      <c r="F499" s="309">
        <v>4156</v>
      </c>
      <c r="G499" s="309">
        <v>3511</v>
      </c>
      <c r="H499" s="309">
        <v>3710</v>
      </c>
      <c r="I499" s="309">
        <f t="shared" si="7"/>
        <v>14155</v>
      </c>
    </row>
    <row r="500" spans="1:9" s="281" customFormat="1" ht="36" x14ac:dyDescent="0.55000000000000004">
      <c r="A500" s="284">
        <v>499</v>
      </c>
      <c r="B500" s="294">
        <v>220887</v>
      </c>
      <c r="C500" s="293" t="s">
        <v>727</v>
      </c>
      <c r="D500" s="293">
        <v>4100</v>
      </c>
      <c r="E500" s="309">
        <v>75</v>
      </c>
      <c r="F500" s="309">
        <v>4805</v>
      </c>
      <c r="G500" s="309">
        <v>4494</v>
      </c>
      <c r="H500" s="309">
        <v>4317</v>
      </c>
      <c r="I500" s="309">
        <f t="shared" si="7"/>
        <v>17791</v>
      </c>
    </row>
    <row r="501" spans="1:9" s="281" customFormat="1" ht="36" x14ac:dyDescent="0.55000000000000004">
      <c r="A501" s="284">
        <v>500</v>
      </c>
      <c r="B501" s="294">
        <v>220905</v>
      </c>
      <c r="C501" s="293" t="s">
        <v>728</v>
      </c>
      <c r="D501" s="293">
        <v>3366</v>
      </c>
      <c r="E501" s="309">
        <v>75</v>
      </c>
      <c r="F501" s="309">
        <v>5357</v>
      </c>
      <c r="G501" s="309">
        <v>4321</v>
      </c>
      <c r="H501" s="309">
        <v>3561</v>
      </c>
      <c r="I501" s="309">
        <f t="shared" si="7"/>
        <v>16680</v>
      </c>
    </row>
    <row r="502" spans="1:9" s="281" customFormat="1" ht="36" x14ac:dyDescent="0.55000000000000004">
      <c r="A502" s="284">
        <v>501</v>
      </c>
      <c r="B502" s="294">
        <v>220906</v>
      </c>
      <c r="C502" s="293" t="s">
        <v>729</v>
      </c>
      <c r="D502" s="293">
        <v>2804</v>
      </c>
      <c r="E502" s="309">
        <v>75</v>
      </c>
      <c r="F502" s="309">
        <v>4817</v>
      </c>
      <c r="G502" s="309">
        <v>3774</v>
      </c>
      <c r="H502" s="309">
        <v>4262</v>
      </c>
      <c r="I502" s="309">
        <f t="shared" si="7"/>
        <v>15732</v>
      </c>
    </row>
    <row r="503" spans="1:9" s="281" customFormat="1" ht="36" x14ac:dyDescent="0.55000000000000004">
      <c r="A503" s="284">
        <v>502</v>
      </c>
      <c r="B503" s="294">
        <v>220908</v>
      </c>
      <c r="C503" s="293" t="s">
        <v>730</v>
      </c>
      <c r="D503" s="293">
        <v>3974</v>
      </c>
      <c r="E503" s="309">
        <v>75</v>
      </c>
      <c r="F503" s="309">
        <v>5828</v>
      </c>
      <c r="G503" s="309">
        <v>4710</v>
      </c>
      <c r="H503" s="309">
        <v>4856</v>
      </c>
      <c r="I503" s="309">
        <f t="shared" si="7"/>
        <v>19443</v>
      </c>
    </row>
    <row r="504" spans="1:9" s="281" customFormat="1" ht="36" x14ac:dyDescent="0.55000000000000004">
      <c r="A504" s="284">
        <v>503</v>
      </c>
      <c r="B504" s="294">
        <v>220912</v>
      </c>
      <c r="C504" s="293" t="s">
        <v>731</v>
      </c>
      <c r="D504" s="293">
        <v>2458</v>
      </c>
      <c r="E504" s="309">
        <v>457</v>
      </c>
      <c r="F504" s="309">
        <v>4131</v>
      </c>
      <c r="G504" s="309">
        <v>3107</v>
      </c>
      <c r="H504" s="309">
        <v>3415</v>
      </c>
      <c r="I504" s="309">
        <f t="shared" si="7"/>
        <v>13568</v>
      </c>
    </row>
    <row r="505" spans="1:9" s="281" customFormat="1" ht="36" x14ac:dyDescent="0.55000000000000004">
      <c r="A505" s="284">
        <v>504</v>
      </c>
      <c r="B505" s="294">
        <v>220916</v>
      </c>
      <c r="C505" s="293" t="s">
        <v>732</v>
      </c>
      <c r="D505" s="293">
        <v>2948</v>
      </c>
      <c r="E505" s="309">
        <v>75</v>
      </c>
      <c r="F505" s="309">
        <v>3390</v>
      </c>
      <c r="G505" s="309">
        <v>2718</v>
      </c>
      <c r="H505" s="309">
        <v>3483</v>
      </c>
      <c r="I505" s="309">
        <f t="shared" si="7"/>
        <v>12614</v>
      </c>
    </row>
    <row r="506" spans="1:9" s="281" customFormat="1" ht="36" x14ac:dyDescent="0.55000000000000004">
      <c r="A506" s="284">
        <v>505</v>
      </c>
      <c r="B506" s="294">
        <v>220917</v>
      </c>
      <c r="C506" s="293" t="s">
        <v>735</v>
      </c>
      <c r="D506" s="293">
        <v>4335</v>
      </c>
      <c r="E506" s="309">
        <v>2197</v>
      </c>
      <c r="F506" s="309">
        <v>5446</v>
      </c>
      <c r="G506" s="309">
        <v>4465</v>
      </c>
      <c r="H506" s="309">
        <v>4636</v>
      </c>
      <c r="I506" s="309">
        <f t="shared" si="7"/>
        <v>21079</v>
      </c>
    </row>
    <row r="507" spans="1:9" s="281" customFormat="1" ht="36" x14ac:dyDescent="0.55000000000000004">
      <c r="A507" s="284">
        <v>506</v>
      </c>
      <c r="B507" s="294">
        <v>220918</v>
      </c>
      <c r="C507" s="293" t="s">
        <v>736</v>
      </c>
      <c r="D507" s="293">
        <v>3159</v>
      </c>
      <c r="E507" s="309">
        <v>2108</v>
      </c>
      <c r="F507" s="309">
        <v>4751</v>
      </c>
      <c r="G507" s="309">
        <v>3377</v>
      </c>
      <c r="H507" s="309">
        <v>3887</v>
      </c>
      <c r="I507" s="309">
        <f t="shared" si="7"/>
        <v>17282</v>
      </c>
    </row>
    <row r="508" spans="1:9" s="281" customFormat="1" ht="36" x14ac:dyDescent="0.55000000000000004">
      <c r="A508" s="284">
        <v>507</v>
      </c>
      <c r="B508" s="294">
        <v>220920</v>
      </c>
      <c r="C508" s="293" t="s">
        <v>737</v>
      </c>
      <c r="D508" s="293">
        <v>2893</v>
      </c>
      <c r="E508" s="309">
        <v>132</v>
      </c>
      <c r="F508" s="309">
        <v>3991</v>
      </c>
      <c r="G508" s="309">
        <v>4242</v>
      </c>
      <c r="H508" s="309">
        <v>3209</v>
      </c>
      <c r="I508" s="309">
        <f t="shared" si="7"/>
        <v>14467</v>
      </c>
    </row>
    <row r="509" spans="1:9" s="281" customFormat="1" ht="36" x14ac:dyDescent="0.55000000000000004">
      <c r="A509" s="284">
        <v>508</v>
      </c>
      <c r="B509" s="294">
        <v>220923</v>
      </c>
      <c r="C509" s="293" t="s">
        <v>738</v>
      </c>
      <c r="D509" s="293">
        <v>2861</v>
      </c>
      <c r="E509" s="309">
        <v>75</v>
      </c>
      <c r="F509" s="309">
        <v>3974</v>
      </c>
      <c r="G509" s="309">
        <v>3521</v>
      </c>
      <c r="H509" s="309">
        <v>3701</v>
      </c>
      <c r="I509" s="309">
        <f t="shared" si="7"/>
        <v>14132</v>
      </c>
    </row>
    <row r="510" spans="1:9" s="281" customFormat="1" ht="36" x14ac:dyDescent="0.55000000000000004">
      <c r="A510" s="284">
        <v>509</v>
      </c>
      <c r="B510" s="294">
        <v>220927</v>
      </c>
      <c r="C510" s="293" t="s">
        <v>739</v>
      </c>
      <c r="D510" s="293">
        <v>2398</v>
      </c>
      <c r="E510" s="309">
        <v>75</v>
      </c>
      <c r="F510" s="309">
        <v>3962</v>
      </c>
      <c r="G510" s="309">
        <v>3176</v>
      </c>
      <c r="H510" s="309">
        <v>2423</v>
      </c>
      <c r="I510" s="309">
        <f t="shared" si="7"/>
        <v>12034</v>
      </c>
    </row>
    <row r="511" spans="1:9" s="281" customFormat="1" ht="36" x14ac:dyDescent="0.55000000000000004">
      <c r="A511" s="284">
        <v>510</v>
      </c>
      <c r="B511" s="294">
        <v>220930</v>
      </c>
      <c r="C511" s="293" t="s">
        <v>740</v>
      </c>
      <c r="D511" s="293">
        <v>3879</v>
      </c>
      <c r="E511" s="309">
        <v>75</v>
      </c>
      <c r="F511" s="309">
        <v>4880</v>
      </c>
      <c r="G511" s="309">
        <v>4344</v>
      </c>
      <c r="H511" s="309">
        <v>2608</v>
      </c>
      <c r="I511" s="309">
        <f t="shared" si="7"/>
        <v>15786</v>
      </c>
    </row>
    <row r="512" spans="1:9" s="281" customFormat="1" ht="36" x14ac:dyDescent="0.55000000000000004">
      <c r="A512" s="284">
        <v>511</v>
      </c>
      <c r="B512" s="294">
        <v>220932</v>
      </c>
      <c r="C512" s="293" t="s">
        <v>741</v>
      </c>
      <c r="D512" s="293">
        <v>2709</v>
      </c>
      <c r="E512" s="309">
        <v>75</v>
      </c>
      <c r="F512" s="309">
        <v>4175</v>
      </c>
      <c r="G512" s="309">
        <v>3390</v>
      </c>
      <c r="H512" s="309">
        <v>2679</v>
      </c>
      <c r="I512" s="309">
        <f t="shared" si="7"/>
        <v>13028</v>
      </c>
    </row>
    <row r="513" spans="1:9" s="281" customFormat="1" ht="36" x14ac:dyDescent="0.55000000000000004">
      <c r="A513" s="284">
        <v>512</v>
      </c>
      <c r="B513" s="294">
        <v>220937</v>
      </c>
      <c r="C513" s="293" t="s">
        <v>742</v>
      </c>
      <c r="D513" s="293">
        <v>3031</v>
      </c>
      <c r="E513" s="309">
        <v>75</v>
      </c>
      <c r="F513" s="309">
        <v>4778</v>
      </c>
      <c r="G513" s="309">
        <v>3974</v>
      </c>
      <c r="H513" s="309">
        <v>2880</v>
      </c>
      <c r="I513" s="309">
        <f t="shared" si="7"/>
        <v>14738</v>
      </c>
    </row>
    <row r="514" spans="1:9" s="281" customFormat="1" ht="36" x14ac:dyDescent="0.55000000000000004">
      <c r="A514" s="284">
        <v>513</v>
      </c>
      <c r="B514" s="294">
        <v>220939</v>
      </c>
      <c r="C514" s="293" t="s">
        <v>743</v>
      </c>
      <c r="D514" s="293">
        <v>2738</v>
      </c>
      <c r="E514" s="309">
        <v>75</v>
      </c>
      <c r="F514" s="309">
        <v>4678</v>
      </c>
      <c r="G514" s="309">
        <v>3752</v>
      </c>
      <c r="H514" s="309">
        <v>2623</v>
      </c>
      <c r="I514" s="309">
        <f t="shared" si="7"/>
        <v>13866</v>
      </c>
    </row>
    <row r="515" spans="1:9" s="281" customFormat="1" ht="36" x14ac:dyDescent="0.55000000000000004">
      <c r="A515" s="284">
        <v>514</v>
      </c>
      <c r="B515" s="294">
        <v>220943</v>
      </c>
      <c r="C515" s="293" t="s">
        <v>744</v>
      </c>
      <c r="D515" s="293">
        <v>1687</v>
      </c>
      <c r="E515" s="309">
        <v>75</v>
      </c>
      <c r="F515" s="309">
        <v>4505</v>
      </c>
      <c r="G515" s="309">
        <v>3259</v>
      </c>
      <c r="H515" s="309">
        <v>2748</v>
      </c>
      <c r="I515" s="309">
        <f t="shared" ref="I515:I578" si="8">D515+E515+F515+G515+H515</f>
        <v>12274</v>
      </c>
    </row>
    <row r="516" spans="1:9" s="281" customFormat="1" ht="36" x14ac:dyDescent="0.55000000000000004">
      <c r="A516" s="284">
        <v>515</v>
      </c>
      <c r="B516" s="294">
        <v>220946</v>
      </c>
      <c r="C516" s="293" t="s">
        <v>745</v>
      </c>
      <c r="D516" s="293">
        <v>3046</v>
      </c>
      <c r="E516" s="309">
        <v>2108</v>
      </c>
      <c r="F516" s="309">
        <v>4957</v>
      </c>
      <c r="G516" s="309">
        <v>3464</v>
      </c>
      <c r="H516" s="309">
        <v>3659</v>
      </c>
      <c r="I516" s="309">
        <f t="shared" si="8"/>
        <v>17234</v>
      </c>
    </row>
    <row r="517" spans="1:9" s="281" customFormat="1" ht="36" x14ac:dyDescent="0.55000000000000004">
      <c r="A517" s="284">
        <v>516</v>
      </c>
      <c r="B517" s="294">
        <v>220947</v>
      </c>
      <c r="C517" s="293" t="s">
        <v>746</v>
      </c>
      <c r="D517" s="293">
        <v>4331</v>
      </c>
      <c r="E517" s="309">
        <v>75</v>
      </c>
      <c r="F517" s="309">
        <v>5811</v>
      </c>
      <c r="G517" s="309">
        <v>5387</v>
      </c>
      <c r="H517" s="309">
        <v>3931</v>
      </c>
      <c r="I517" s="309">
        <f t="shared" si="8"/>
        <v>19535</v>
      </c>
    </row>
    <row r="518" spans="1:9" s="281" customFormat="1" ht="36" x14ac:dyDescent="0.55000000000000004">
      <c r="A518" s="284">
        <v>517</v>
      </c>
      <c r="B518" s="294">
        <v>220950</v>
      </c>
      <c r="C518" s="293" t="s">
        <v>747</v>
      </c>
      <c r="D518" s="293">
        <v>3245</v>
      </c>
      <c r="E518" s="309">
        <v>2108</v>
      </c>
      <c r="F518" s="309">
        <v>5209</v>
      </c>
      <c r="G518" s="309">
        <v>3998</v>
      </c>
      <c r="H518" s="309">
        <v>3624</v>
      </c>
      <c r="I518" s="309">
        <f t="shared" si="8"/>
        <v>18184</v>
      </c>
    </row>
    <row r="519" spans="1:9" s="281" customFormat="1" ht="36" x14ac:dyDescent="0.55000000000000004">
      <c r="A519" s="284">
        <v>518</v>
      </c>
      <c r="B519" s="294">
        <v>220961</v>
      </c>
      <c r="C519" s="293" t="s">
        <v>748</v>
      </c>
      <c r="D519" s="293">
        <v>2162</v>
      </c>
      <c r="E519" s="309">
        <v>75</v>
      </c>
      <c r="F519" s="309">
        <v>3592</v>
      </c>
      <c r="G519" s="309">
        <v>3186</v>
      </c>
      <c r="H519" s="309">
        <v>3434</v>
      </c>
      <c r="I519" s="309">
        <f t="shared" si="8"/>
        <v>12449</v>
      </c>
    </row>
    <row r="520" spans="1:9" s="281" customFormat="1" ht="36" x14ac:dyDescent="0.55000000000000004">
      <c r="A520" s="284">
        <v>519</v>
      </c>
      <c r="B520" s="294">
        <v>220964</v>
      </c>
      <c r="C520" s="293" t="s">
        <v>749</v>
      </c>
      <c r="D520" s="293">
        <v>3074</v>
      </c>
      <c r="E520" s="309">
        <v>75</v>
      </c>
      <c r="F520" s="309">
        <v>4585</v>
      </c>
      <c r="G520" s="309">
        <v>3885</v>
      </c>
      <c r="H520" s="309">
        <v>3170</v>
      </c>
      <c r="I520" s="309">
        <f t="shared" si="8"/>
        <v>14789</v>
      </c>
    </row>
    <row r="521" spans="1:9" s="281" customFormat="1" ht="36" x14ac:dyDescent="0.55000000000000004">
      <c r="A521" s="284">
        <v>520</v>
      </c>
      <c r="B521" s="294">
        <v>220968</v>
      </c>
      <c r="C521" s="293" t="s">
        <v>750</v>
      </c>
      <c r="D521" s="293">
        <v>2764</v>
      </c>
      <c r="E521" s="309">
        <v>75</v>
      </c>
      <c r="F521" s="309">
        <v>3125</v>
      </c>
      <c r="G521" s="309">
        <v>3672</v>
      </c>
      <c r="H521" s="309">
        <v>2788</v>
      </c>
      <c r="I521" s="309">
        <f t="shared" si="8"/>
        <v>12424</v>
      </c>
    </row>
    <row r="522" spans="1:9" s="281" customFormat="1" ht="36" x14ac:dyDescent="0.55000000000000004">
      <c r="A522" s="284">
        <v>521</v>
      </c>
      <c r="B522" s="294">
        <v>220969</v>
      </c>
      <c r="C522" s="293" t="s">
        <v>752</v>
      </c>
      <c r="D522" s="293">
        <v>3432</v>
      </c>
      <c r="E522" s="309">
        <v>75</v>
      </c>
      <c r="F522" s="309">
        <v>4482</v>
      </c>
      <c r="G522" s="309">
        <v>3893</v>
      </c>
      <c r="H522" s="309">
        <v>2866</v>
      </c>
      <c r="I522" s="309">
        <f t="shared" si="8"/>
        <v>14748</v>
      </c>
    </row>
    <row r="523" spans="1:9" s="281" customFormat="1" ht="36" x14ac:dyDescent="0.55000000000000004">
      <c r="A523" s="284">
        <v>522</v>
      </c>
      <c r="B523" s="294">
        <v>220974</v>
      </c>
      <c r="C523" s="293" t="s">
        <v>753</v>
      </c>
      <c r="D523" s="293">
        <v>2429</v>
      </c>
      <c r="E523" s="309">
        <v>75</v>
      </c>
      <c r="F523" s="309">
        <v>4104</v>
      </c>
      <c r="G523" s="309">
        <v>3071</v>
      </c>
      <c r="H523" s="309">
        <v>3384</v>
      </c>
      <c r="I523" s="309">
        <f t="shared" si="8"/>
        <v>13063</v>
      </c>
    </row>
    <row r="524" spans="1:9" s="281" customFormat="1" ht="36" x14ac:dyDescent="0.55000000000000004">
      <c r="A524" s="284">
        <v>523</v>
      </c>
      <c r="B524" s="294">
        <v>220976</v>
      </c>
      <c r="C524" s="293" t="s">
        <v>754</v>
      </c>
      <c r="D524" s="293">
        <v>4132</v>
      </c>
      <c r="E524" s="309">
        <v>2108</v>
      </c>
      <c r="F524" s="309">
        <v>4751</v>
      </c>
      <c r="G524" s="309">
        <v>4304</v>
      </c>
      <c r="H524" s="309">
        <v>3204</v>
      </c>
      <c r="I524" s="309">
        <f t="shared" si="8"/>
        <v>18499</v>
      </c>
    </row>
    <row r="525" spans="1:9" s="281" customFormat="1" ht="36" x14ac:dyDescent="0.55000000000000004">
      <c r="A525" s="284">
        <v>524</v>
      </c>
      <c r="B525" s="294">
        <v>220977</v>
      </c>
      <c r="C525" s="293" t="s">
        <v>755</v>
      </c>
      <c r="D525" s="293">
        <v>3336</v>
      </c>
      <c r="E525" s="309">
        <v>75</v>
      </c>
      <c r="F525" s="309">
        <v>4590</v>
      </c>
      <c r="G525" s="309">
        <v>3947</v>
      </c>
      <c r="H525" s="309">
        <v>2821</v>
      </c>
      <c r="I525" s="309">
        <f t="shared" si="8"/>
        <v>14769</v>
      </c>
    </row>
    <row r="526" spans="1:9" s="281" customFormat="1" ht="36" x14ac:dyDescent="0.55000000000000004">
      <c r="A526" s="284">
        <v>525</v>
      </c>
      <c r="B526" s="294">
        <v>220982</v>
      </c>
      <c r="C526" s="293" t="s">
        <v>756</v>
      </c>
      <c r="D526" s="293">
        <v>3522</v>
      </c>
      <c r="E526" s="309">
        <v>75</v>
      </c>
      <c r="F526" s="309">
        <v>5161</v>
      </c>
      <c r="G526" s="309">
        <v>4081</v>
      </c>
      <c r="H526" s="309">
        <v>4414</v>
      </c>
      <c r="I526" s="309">
        <f t="shared" si="8"/>
        <v>17253</v>
      </c>
    </row>
    <row r="527" spans="1:9" s="281" customFormat="1" ht="36" x14ac:dyDescent="0.55000000000000004">
      <c r="A527" s="284">
        <v>526</v>
      </c>
      <c r="B527" s="294">
        <v>220988</v>
      </c>
      <c r="C527" s="293" t="s">
        <v>757</v>
      </c>
      <c r="D527" s="293">
        <v>2935</v>
      </c>
      <c r="E527" s="309">
        <v>75</v>
      </c>
      <c r="F527" s="309">
        <v>3667</v>
      </c>
      <c r="G527" s="309">
        <v>3742</v>
      </c>
      <c r="H527" s="309">
        <v>4198</v>
      </c>
      <c r="I527" s="309">
        <f t="shared" si="8"/>
        <v>14617</v>
      </c>
    </row>
    <row r="528" spans="1:9" s="281" customFormat="1" ht="36" x14ac:dyDescent="0.55000000000000004">
      <c r="A528" s="284">
        <v>527</v>
      </c>
      <c r="B528" s="294">
        <v>220991</v>
      </c>
      <c r="C528" s="293" t="s">
        <v>758</v>
      </c>
      <c r="D528" s="293">
        <v>2769</v>
      </c>
      <c r="E528" s="309">
        <v>75</v>
      </c>
      <c r="F528" s="309">
        <v>3703</v>
      </c>
      <c r="G528" s="309">
        <v>3071</v>
      </c>
      <c r="H528" s="309">
        <v>2423</v>
      </c>
      <c r="I528" s="309">
        <f t="shared" si="8"/>
        <v>12041</v>
      </c>
    </row>
    <row r="529" spans="1:9" s="281" customFormat="1" ht="36" x14ac:dyDescent="0.55000000000000004">
      <c r="A529" s="284">
        <v>528</v>
      </c>
      <c r="B529" s="294">
        <v>220996</v>
      </c>
      <c r="C529" s="293" t="s">
        <v>759</v>
      </c>
      <c r="D529" s="293">
        <v>3350</v>
      </c>
      <c r="E529" s="309">
        <v>75</v>
      </c>
      <c r="F529" s="309">
        <v>4988</v>
      </c>
      <c r="G529" s="309">
        <v>3818</v>
      </c>
      <c r="H529" s="309">
        <v>2496</v>
      </c>
      <c r="I529" s="309">
        <f t="shared" si="8"/>
        <v>14727</v>
      </c>
    </row>
    <row r="530" spans="1:9" s="281" customFormat="1" ht="36" x14ac:dyDescent="0.55000000000000004">
      <c r="A530" s="284">
        <v>529</v>
      </c>
      <c r="B530" s="294">
        <v>220997</v>
      </c>
      <c r="C530" s="293" t="s">
        <v>760</v>
      </c>
      <c r="D530" s="293">
        <v>4165</v>
      </c>
      <c r="E530" s="309">
        <v>75</v>
      </c>
      <c r="F530" s="309">
        <v>5378</v>
      </c>
      <c r="G530" s="309">
        <v>4406</v>
      </c>
      <c r="H530" s="309">
        <v>2956</v>
      </c>
      <c r="I530" s="309">
        <f t="shared" si="8"/>
        <v>16980</v>
      </c>
    </row>
    <row r="531" spans="1:9" s="281" customFormat="1" ht="36" x14ac:dyDescent="0.55000000000000004">
      <c r="A531" s="284">
        <v>530</v>
      </c>
      <c r="B531" s="294">
        <v>221002</v>
      </c>
      <c r="C531" s="293" t="s">
        <v>761</v>
      </c>
      <c r="D531" s="293">
        <v>3134</v>
      </c>
      <c r="E531" s="309">
        <v>75</v>
      </c>
      <c r="F531" s="309">
        <v>4322</v>
      </c>
      <c r="G531" s="309">
        <v>3531</v>
      </c>
      <c r="H531" s="309">
        <v>2631</v>
      </c>
      <c r="I531" s="309">
        <f t="shared" si="8"/>
        <v>13693</v>
      </c>
    </row>
    <row r="532" spans="1:9" s="281" customFormat="1" ht="36" x14ac:dyDescent="0.55000000000000004">
      <c r="A532" s="284">
        <v>531</v>
      </c>
      <c r="B532" s="294">
        <v>221003</v>
      </c>
      <c r="C532" s="293" t="s">
        <v>762</v>
      </c>
      <c r="D532" s="293">
        <v>3464</v>
      </c>
      <c r="E532" s="309">
        <v>2137</v>
      </c>
      <c r="F532" s="309">
        <v>4613</v>
      </c>
      <c r="G532" s="309">
        <v>3830</v>
      </c>
      <c r="H532" s="309">
        <v>2742</v>
      </c>
      <c r="I532" s="309">
        <f t="shared" si="8"/>
        <v>16786</v>
      </c>
    </row>
    <row r="533" spans="1:9" s="281" customFormat="1" ht="36" x14ac:dyDescent="0.55000000000000004">
      <c r="A533" s="284">
        <v>532</v>
      </c>
      <c r="B533" s="294">
        <v>221013</v>
      </c>
      <c r="C533" s="293" t="s">
        <v>763</v>
      </c>
      <c r="D533" s="293">
        <v>2928</v>
      </c>
      <c r="E533" s="309">
        <v>75</v>
      </c>
      <c r="F533" s="309">
        <v>4476</v>
      </c>
      <c r="G533" s="309">
        <v>3725</v>
      </c>
      <c r="H533" s="309">
        <v>4237</v>
      </c>
      <c r="I533" s="309">
        <f t="shared" si="8"/>
        <v>15441</v>
      </c>
    </row>
    <row r="534" spans="1:9" s="281" customFormat="1" ht="36" x14ac:dyDescent="0.55000000000000004">
      <c r="A534" s="284">
        <v>533</v>
      </c>
      <c r="B534" s="294">
        <v>221016</v>
      </c>
      <c r="C534" s="293" t="s">
        <v>764</v>
      </c>
      <c r="D534" s="293">
        <v>4023</v>
      </c>
      <c r="E534" s="309">
        <v>1666</v>
      </c>
      <c r="F534" s="309">
        <v>6626</v>
      </c>
      <c r="G534" s="309">
        <v>4199</v>
      </c>
      <c r="H534" s="309">
        <v>4317</v>
      </c>
      <c r="I534" s="309">
        <f t="shared" si="8"/>
        <v>20831</v>
      </c>
    </row>
    <row r="535" spans="1:9" s="281" customFormat="1" ht="36" x14ac:dyDescent="0.55000000000000004">
      <c r="A535" s="284">
        <v>534</v>
      </c>
      <c r="B535" s="294">
        <v>221024</v>
      </c>
      <c r="C535" s="293" t="s">
        <v>765</v>
      </c>
      <c r="D535" s="293">
        <v>3434</v>
      </c>
      <c r="E535" s="309">
        <v>75</v>
      </c>
      <c r="F535" s="309">
        <v>4827</v>
      </c>
      <c r="G535" s="309">
        <v>4189</v>
      </c>
      <c r="H535" s="309">
        <v>3707</v>
      </c>
      <c r="I535" s="309">
        <f t="shared" si="8"/>
        <v>16232</v>
      </c>
    </row>
    <row r="536" spans="1:9" s="281" customFormat="1" ht="36" x14ac:dyDescent="0.55000000000000004">
      <c r="A536" s="284">
        <v>535</v>
      </c>
      <c r="B536" s="294">
        <v>221026</v>
      </c>
      <c r="C536" s="293" t="s">
        <v>766</v>
      </c>
      <c r="D536" s="293">
        <v>2981</v>
      </c>
      <c r="E536" s="309">
        <v>2108</v>
      </c>
      <c r="F536" s="309">
        <v>4132</v>
      </c>
      <c r="G536" s="309">
        <v>3152</v>
      </c>
      <c r="H536" s="309">
        <v>2479</v>
      </c>
      <c r="I536" s="309">
        <f t="shared" si="8"/>
        <v>14852</v>
      </c>
    </row>
    <row r="537" spans="1:9" s="281" customFormat="1" ht="36" x14ac:dyDescent="0.55000000000000004">
      <c r="A537" s="284">
        <v>536</v>
      </c>
      <c r="B537" s="294">
        <v>221031</v>
      </c>
      <c r="C537" s="293" t="s">
        <v>767</v>
      </c>
      <c r="D537" s="293">
        <v>2512</v>
      </c>
      <c r="E537" s="309">
        <v>75</v>
      </c>
      <c r="F537" s="309">
        <v>4072</v>
      </c>
      <c r="G537" s="309">
        <v>3306</v>
      </c>
      <c r="H537" s="309">
        <v>2535</v>
      </c>
      <c r="I537" s="309">
        <f t="shared" si="8"/>
        <v>12500</v>
      </c>
    </row>
    <row r="538" spans="1:9" s="281" customFormat="1" ht="36" x14ac:dyDescent="0.55000000000000004">
      <c r="A538" s="284">
        <v>537</v>
      </c>
      <c r="B538" s="294">
        <v>221032</v>
      </c>
      <c r="C538" s="293" t="s">
        <v>768</v>
      </c>
      <c r="D538" s="293">
        <v>2876</v>
      </c>
      <c r="E538" s="309">
        <v>75</v>
      </c>
      <c r="F538" s="309">
        <v>4370</v>
      </c>
      <c r="G538" s="309">
        <v>3561</v>
      </c>
      <c r="H538" s="309">
        <v>2856</v>
      </c>
      <c r="I538" s="309">
        <f t="shared" si="8"/>
        <v>13738</v>
      </c>
    </row>
    <row r="539" spans="1:9" s="281" customFormat="1" ht="36" x14ac:dyDescent="0.55000000000000004">
      <c r="A539" s="284">
        <v>538</v>
      </c>
      <c r="B539" s="294">
        <v>221033</v>
      </c>
      <c r="C539" s="293" t="s">
        <v>769</v>
      </c>
      <c r="D539" s="293">
        <v>4062</v>
      </c>
      <c r="E539" s="309">
        <v>2108</v>
      </c>
      <c r="F539" s="309">
        <v>5196</v>
      </c>
      <c r="G539" s="309">
        <v>4689</v>
      </c>
      <c r="H539" s="309">
        <v>3806</v>
      </c>
      <c r="I539" s="309">
        <f t="shared" si="8"/>
        <v>19861</v>
      </c>
    </row>
    <row r="540" spans="1:9" s="281" customFormat="1" ht="36" x14ac:dyDescent="0.55000000000000004">
      <c r="A540" s="284">
        <v>539</v>
      </c>
      <c r="B540" s="294">
        <v>221034</v>
      </c>
      <c r="C540" s="293" t="s">
        <v>769</v>
      </c>
      <c r="D540" s="293">
        <v>2972</v>
      </c>
      <c r="E540" s="309">
        <v>75</v>
      </c>
      <c r="F540" s="309">
        <v>4855</v>
      </c>
      <c r="G540" s="309">
        <v>4225</v>
      </c>
      <c r="H540" s="309">
        <v>3835</v>
      </c>
      <c r="I540" s="309">
        <f t="shared" si="8"/>
        <v>15962</v>
      </c>
    </row>
    <row r="541" spans="1:9" s="281" customFormat="1" ht="36" x14ac:dyDescent="0.55000000000000004">
      <c r="A541" s="284">
        <v>540</v>
      </c>
      <c r="B541" s="294">
        <v>221035</v>
      </c>
      <c r="C541" s="293" t="s">
        <v>770</v>
      </c>
      <c r="D541" s="293">
        <v>3277</v>
      </c>
      <c r="E541" s="309">
        <v>75</v>
      </c>
      <c r="F541" s="309">
        <v>4335</v>
      </c>
      <c r="G541" s="309">
        <v>3688</v>
      </c>
      <c r="H541" s="309">
        <v>3746</v>
      </c>
      <c r="I541" s="309">
        <f t="shared" si="8"/>
        <v>15121</v>
      </c>
    </row>
    <row r="542" spans="1:9" s="281" customFormat="1" ht="36" x14ac:dyDescent="0.55000000000000004">
      <c r="A542" s="284">
        <v>541</v>
      </c>
      <c r="B542" s="294">
        <v>221042</v>
      </c>
      <c r="C542" s="293" t="s">
        <v>454</v>
      </c>
      <c r="D542" s="293">
        <v>1979</v>
      </c>
      <c r="E542" s="309">
        <v>75</v>
      </c>
      <c r="F542" s="309">
        <v>3860</v>
      </c>
      <c r="G542" s="309">
        <v>3306</v>
      </c>
      <c r="H542" s="309">
        <v>2586</v>
      </c>
      <c r="I542" s="309">
        <f t="shared" si="8"/>
        <v>11806</v>
      </c>
    </row>
    <row r="543" spans="1:9" s="281" customFormat="1" ht="36" x14ac:dyDescent="0.55000000000000004">
      <c r="A543" s="284">
        <v>542</v>
      </c>
      <c r="B543" s="294">
        <v>221043</v>
      </c>
      <c r="C543" s="293" t="s">
        <v>771</v>
      </c>
      <c r="D543" s="293">
        <v>3111</v>
      </c>
      <c r="E543" s="309">
        <v>2108</v>
      </c>
      <c r="F543" s="309">
        <v>4398</v>
      </c>
      <c r="G543" s="309">
        <v>3419</v>
      </c>
      <c r="H543" s="309">
        <v>3721</v>
      </c>
      <c r="I543" s="309">
        <f t="shared" si="8"/>
        <v>16757</v>
      </c>
    </row>
    <row r="544" spans="1:9" s="281" customFormat="1" ht="36" x14ac:dyDescent="0.55000000000000004">
      <c r="A544" s="284">
        <v>543</v>
      </c>
      <c r="B544" s="294">
        <v>221044</v>
      </c>
      <c r="C544" s="293" t="s">
        <v>772</v>
      </c>
      <c r="D544" s="293">
        <v>2820</v>
      </c>
      <c r="E544" s="309">
        <v>75</v>
      </c>
      <c r="F544" s="309">
        <v>4776</v>
      </c>
      <c r="G544" s="309">
        <v>4577</v>
      </c>
      <c r="H544" s="309">
        <v>4090</v>
      </c>
      <c r="I544" s="309">
        <f t="shared" si="8"/>
        <v>16338</v>
      </c>
    </row>
    <row r="545" spans="1:9" s="281" customFormat="1" ht="36" x14ac:dyDescent="0.55000000000000004">
      <c r="A545" s="284">
        <v>544</v>
      </c>
      <c r="B545" s="294">
        <v>221049</v>
      </c>
      <c r="C545" s="293" t="s">
        <v>773</v>
      </c>
      <c r="D545" s="293">
        <v>2305</v>
      </c>
      <c r="E545" s="309">
        <v>457</v>
      </c>
      <c r="F545" s="309">
        <v>4121</v>
      </c>
      <c r="G545" s="309">
        <v>3157</v>
      </c>
      <c r="H545" s="309">
        <v>2553</v>
      </c>
      <c r="I545" s="309">
        <f t="shared" si="8"/>
        <v>12593</v>
      </c>
    </row>
    <row r="546" spans="1:9" s="281" customFormat="1" ht="36" x14ac:dyDescent="0.55000000000000004">
      <c r="A546" s="284">
        <v>545</v>
      </c>
      <c r="B546" s="294">
        <v>221050</v>
      </c>
      <c r="C546" s="293" t="s">
        <v>774</v>
      </c>
      <c r="D546" s="293">
        <v>3252</v>
      </c>
      <c r="E546" s="309">
        <v>2142</v>
      </c>
      <c r="F546" s="309">
        <v>5136</v>
      </c>
      <c r="G546" s="309">
        <v>3868</v>
      </c>
      <c r="H546" s="309">
        <v>4765</v>
      </c>
      <c r="I546" s="309">
        <f t="shared" si="8"/>
        <v>19163</v>
      </c>
    </row>
    <row r="547" spans="1:9" s="281" customFormat="1" ht="36" x14ac:dyDescent="0.55000000000000004">
      <c r="A547" s="284">
        <v>546</v>
      </c>
      <c r="B547" s="294">
        <v>221055</v>
      </c>
      <c r="C547" s="293" t="s">
        <v>775</v>
      </c>
      <c r="D547" s="293">
        <v>3975</v>
      </c>
      <c r="E547" s="309">
        <v>1679</v>
      </c>
      <c r="F547" s="309">
        <v>5308</v>
      </c>
      <c r="G547" s="309">
        <v>4070</v>
      </c>
      <c r="H547" s="309">
        <v>3748</v>
      </c>
      <c r="I547" s="309">
        <f t="shared" si="8"/>
        <v>18780</v>
      </c>
    </row>
    <row r="548" spans="1:9" s="281" customFormat="1" ht="36" x14ac:dyDescent="0.55000000000000004">
      <c r="A548" s="284">
        <v>547</v>
      </c>
      <c r="B548" s="294">
        <v>221057</v>
      </c>
      <c r="C548" s="293" t="s">
        <v>776</v>
      </c>
      <c r="D548" s="293">
        <v>3345</v>
      </c>
      <c r="E548" s="309">
        <v>75</v>
      </c>
      <c r="F548" s="309">
        <v>4599</v>
      </c>
      <c r="G548" s="309">
        <v>3831</v>
      </c>
      <c r="H548" s="309">
        <v>3027</v>
      </c>
      <c r="I548" s="309">
        <f t="shared" si="8"/>
        <v>14877</v>
      </c>
    </row>
    <row r="549" spans="1:9" s="281" customFormat="1" ht="36" x14ac:dyDescent="0.55000000000000004">
      <c r="A549" s="284">
        <v>548</v>
      </c>
      <c r="B549" s="294">
        <v>221065</v>
      </c>
      <c r="C549" s="293" t="s">
        <v>777</v>
      </c>
      <c r="D549" s="293">
        <v>3319</v>
      </c>
      <c r="E549" s="309">
        <v>75</v>
      </c>
      <c r="F549" s="309">
        <v>4157</v>
      </c>
      <c r="G549" s="309">
        <v>3470</v>
      </c>
      <c r="H549" s="309">
        <v>2668</v>
      </c>
      <c r="I549" s="309">
        <f t="shared" si="8"/>
        <v>13689</v>
      </c>
    </row>
    <row r="550" spans="1:9" s="281" customFormat="1" ht="36" x14ac:dyDescent="0.55000000000000004">
      <c r="A550" s="284">
        <v>549</v>
      </c>
      <c r="B550" s="294">
        <v>221070</v>
      </c>
      <c r="C550" s="293" t="s">
        <v>778</v>
      </c>
      <c r="D550" s="293">
        <v>3385</v>
      </c>
      <c r="E550" s="309">
        <v>2124</v>
      </c>
      <c r="F550" s="309">
        <v>4835</v>
      </c>
      <c r="G550" s="309">
        <v>3775</v>
      </c>
      <c r="H550" s="309">
        <v>2858</v>
      </c>
      <c r="I550" s="309">
        <f t="shared" si="8"/>
        <v>16977</v>
      </c>
    </row>
    <row r="551" spans="1:9" s="281" customFormat="1" ht="36" x14ac:dyDescent="0.55000000000000004">
      <c r="A551" s="284">
        <v>550</v>
      </c>
      <c r="B551" s="294">
        <v>221079</v>
      </c>
      <c r="C551" s="293" t="s">
        <v>779</v>
      </c>
      <c r="D551" s="293">
        <v>4183</v>
      </c>
      <c r="E551" s="309">
        <v>1034</v>
      </c>
      <c r="F551" s="309">
        <v>5354</v>
      </c>
      <c r="G551" s="309">
        <v>4311</v>
      </c>
      <c r="H551" s="309">
        <v>3469</v>
      </c>
      <c r="I551" s="309">
        <f t="shared" si="8"/>
        <v>18351</v>
      </c>
    </row>
    <row r="552" spans="1:9" s="281" customFormat="1" ht="36" x14ac:dyDescent="0.55000000000000004">
      <c r="A552" s="284">
        <v>551</v>
      </c>
      <c r="B552" s="294">
        <v>221084</v>
      </c>
      <c r="C552" s="293" t="s">
        <v>781</v>
      </c>
      <c r="D552" s="293">
        <v>3003</v>
      </c>
      <c r="E552" s="309">
        <v>75</v>
      </c>
      <c r="F552" s="309">
        <v>4674</v>
      </c>
      <c r="G552" s="309">
        <v>3989</v>
      </c>
      <c r="H552" s="309">
        <v>2808</v>
      </c>
      <c r="I552" s="309">
        <f t="shared" si="8"/>
        <v>14549</v>
      </c>
    </row>
    <row r="553" spans="1:9" s="281" customFormat="1" ht="36" x14ac:dyDescent="0.55000000000000004">
      <c r="A553" s="284">
        <v>552</v>
      </c>
      <c r="B553" s="294">
        <v>221085</v>
      </c>
      <c r="C553" s="293" t="s">
        <v>782</v>
      </c>
      <c r="D553" s="293">
        <v>3278</v>
      </c>
      <c r="E553" s="309">
        <v>75</v>
      </c>
      <c r="F553" s="309">
        <v>5033</v>
      </c>
      <c r="G553" s="309">
        <v>3889</v>
      </c>
      <c r="H553" s="309">
        <v>2872</v>
      </c>
      <c r="I553" s="309">
        <f t="shared" si="8"/>
        <v>15147</v>
      </c>
    </row>
    <row r="554" spans="1:9" s="281" customFormat="1" ht="36" x14ac:dyDescent="0.55000000000000004">
      <c r="A554" s="284">
        <v>553</v>
      </c>
      <c r="B554" s="294">
        <v>221091</v>
      </c>
      <c r="C554" s="293" t="s">
        <v>783</v>
      </c>
      <c r="D554" s="293">
        <v>3675</v>
      </c>
      <c r="E554" s="309">
        <v>75</v>
      </c>
      <c r="F554" s="309">
        <v>5176</v>
      </c>
      <c r="G554" s="309">
        <v>4557</v>
      </c>
      <c r="H554" s="309">
        <v>4566</v>
      </c>
      <c r="I554" s="309">
        <f t="shared" si="8"/>
        <v>18049</v>
      </c>
    </row>
    <row r="555" spans="1:9" s="281" customFormat="1" ht="36" x14ac:dyDescent="0.55000000000000004">
      <c r="A555" s="284">
        <v>554</v>
      </c>
      <c r="B555" s="294">
        <v>221102</v>
      </c>
      <c r="C555" s="293" t="s">
        <v>784</v>
      </c>
      <c r="D555" s="293">
        <v>3832</v>
      </c>
      <c r="E555" s="309">
        <v>1298</v>
      </c>
      <c r="F555" s="309">
        <v>4693</v>
      </c>
      <c r="G555" s="309">
        <v>3962</v>
      </c>
      <c r="H555" s="309">
        <v>2786</v>
      </c>
      <c r="I555" s="309">
        <f t="shared" si="8"/>
        <v>16571</v>
      </c>
    </row>
    <row r="556" spans="1:9" s="281" customFormat="1" ht="36" x14ac:dyDescent="0.55000000000000004">
      <c r="A556" s="284">
        <v>555</v>
      </c>
      <c r="B556" s="294">
        <v>221114</v>
      </c>
      <c r="C556" s="293" t="s">
        <v>785</v>
      </c>
      <c r="D556" s="293">
        <v>3488</v>
      </c>
      <c r="E556" s="309">
        <v>75</v>
      </c>
      <c r="F556" s="309">
        <v>4998</v>
      </c>
      <c r="G556" s="309">
        <v>3925</v>
      </c>
      <c r="H556" s="309">
        <v>2906</v>
      </c>
      <c r="I556" s="309">
        <f t="shared" si="8"/>
        <v>15392</v>
      </c>
    </row>
    <row r="557" spans="1:9" s="281" customFormat="1" ht="36" x14ac:dyDescent="0.55000000000000004">
      <c r="A557" s="284">
        <v>556</v>
      </c>
      <c r="B557" s="294">
        <v>221117</v>
      </c>
      <c r="C557" s="293" t="s">
        <v>786</v>
      </c>
      <c r="D557" s="293">
        <v>2463</v>
      </c>
      <c r="E557" s="309">
        <v>75</v>
      </c>
      <c r="F557" s="309">
        <v>4209</v>
      </c>
      <c r="G557" s="309">
        <v>3364</v>
      </c>
      <c r="H557" s="309">
        <v>2841</v>
      </c>
      <c r="I557" s="309">
        <f t="shared" si="8"/>
        <v>12952</v>
      </c>
    </row>
    <row r="558" spans="1:9" s="281" customFormat="1" ht="36" x14ac:dyDescent="0.55000000000000004">
      <c r="A558" s="284">
        <v>557</v>
      </c>
      <c r="B558" s="294">
        <v>221120</v>
      </c>
      <c r="C558" s="293" t="s">
        <v>787</v>
      </c>
      <c r="D558" s="293">
        <v>3172</v>
      </c>
      <c r="E558" s="309">
        <v>75</v>
      </c>
      <c r="F558" s="309">
        <v>4246</v>
      </c>
      <c r="G558" s="309">
        <v>3435</v>
      </c>
      <c r="H558" s="309">
        <v>3890</v>
      </c>
      <c r="I558" s="309">
        <f t="shared" si="8"/>
        <v>14818</v>
      </c>
    </row>
    <row r="559" spans="1:9" s="281" customFormat="1" ht="36" x14ac:dyDescent="0.55000000000000004">
      <c r="A559" s="284">
        <v>558</v>
      </c>
      <c r="B559" s="294">
        <v>221124</v>
      </c>
      <c r="C559" s="293" t="s">
        <v>788</v>
      </c>
      <c r="D559" s="293">
        <v>2935</v>
      </c>
      <c r="E559" s="309">
        <v>75</v>
      </c>
      <c r="F559" s="309">
        <v>5097</v>
      </c>
      <c r="G559" s="309">
        <v>4286</v>
      </c>
      <c r="H559" s="309">
        <v>3634</v>
      </c>
      <c r="I559" s="309">
        <f t="shared" si="8"/>
        <v>16027</v>
      </c>
    </row>
    <row r="560" spans="1:9" s="281" customFormat="1" ht="36" x14ac:dyDescent="0.55000000000000004">
      <c r="A560" s="284">
        <v>559</v>
      </c>
      <c r="B560" s="294">
        <v>221128</v>
      </c>
      <c r="C560" s="293" t="s">
        <v>789</v>
      </c>
      <c r="D560" s="293">
        <v>3431</v>
      </c>
      <c r="E560" s="309">
        <v>75</v>
      </c>
      <c r="F560" s="309">
        <v>5110</v>
      </c>
      <c r="G560" s="309">
        <v>4491</v>
      </c>
      <c r="H560" s="309">
        <v>3280</v>
      </c>
      <c r="I560" s="309">
        <f t="shared" si="8"/>
        <v>16387</v>
      </c>
    </row>
    <row r="561" spans="1:9" s="281" customFormat="1" ht="36" x14ac:dyDescent="0.55000000000000004">
      <c r="A561" s="284">
        <v>560</v>
      </c>
      <c r="B561" s="294">
        <v>221130</v>
      </c>
      <c r="C561" s="293" t="s">
        <v>790</v>
      </c>
      <c r="D561" s="293">
        <v>3310</v>
      </c>
      <c r="E561" s="309">
        <v>1741</v>
      </c>
      <c r="F561" s="309">
        <v>4991</v>
      </c>
      <c r="G561" s="309">
        <v>4068</v>
      </c>
      <c r="H561" s="309">
        <v>4147</v>
      </c>
      <c r="I561" s="309">
        <f t="shared" si="8"/>
        <v>18257</v>
      </c>
    </row>
    <row r="562" spans="1:9" s="281" customFormat="1" ht="36" x14ac:dyDescent="0.55000000000000004">
      <c r="A562" s="284">
        <v>561</v>
      </c>
      <c r="B562" s="294">
        <v>221135</v>
      </c>
      <c r="C562" s="293" t="s">
        <v>791</v>
      </c>
      <c r="D562" s="293">
        <v>3697</v>
      </c>
      <c r="E562" s="309">
        <v>2108</v>
      </c>
      <c r="F562" s="309">
        <v>5290</v>
      </c>
      <c r="G562" s="309">
        <v>3891</v>
      </c>
      <c r="H562" s="309">
        <v>2537</v>
      </c>
      <c r="I562" s="309">
        <f t="shared" si="8"/>
        <v>17523</v>
      </c>
    </row>
    <row r="563" spans="1:9" s="281" customFormat="1" ht="36" x14ac:dyDescent="0.55000000000000004">
      <c r="A563" s="284">
        <v>562</v>
      </c>
      <c r="B563" s="294">
        <v>221136</v>
      </c>
      <c r="C563" s="293" t="s">
        <v>792</v>
      </c>
      <c r="D563" s="293">
        <v>3406</v>
      </c>
      <c r="E563" s="309">
        <v>2108</v>
      </c>
      <c r="F563" s="309">
        <v>4735</v>
      </c>
      <c r="G563" s="309">
        <v>4011</v>
      </c>
      <c r="H563" s="309">
        <v>1376</v>
      </c>
      <c r="I563" s="309">
        <f t="shared" si="8"/>
        <v>15636</v>
      </c>
    </row>
    <row r="564" spans="1:9" s="281" customFormat="1" ht="36" x14ac:dyDescent="0.55000000000000004">
      <c r="A564" s="284">
        <v>563</v>
      </c>
      <c r="B564" s="294">
        <v>221141</v>
      </c>
      <c r="C564" s="293" t="s">
        <v>793</v>
      </c>
      <c r="D564" s="293">
        <v>3531</v>
      </c>
      <c r="E564" s="309">
        <v>2108</v>
      </c>
      <c r="F564" s="309">
        <v>4873</v>
      </c>
      <c r="G564" s="309">
        <v>3894</v>
      </c>
      <c r="H564" s="309">
        <v>4082</v>
      </c>
      <c r="I564" s="309">
        <f t="shared" si="8"/>
        <v>18488</v>
      </c>
    </row>
    <row r="565" spans="1:9" s="281" customFormat="1" ht="36" x14ac:dyDescent="0.55000000000000004">
      <c r="A565" s="284">
        <v>564</v>
      </c>
      <c r="B565" s="294">
        <v>221144</v>
      </c>
      <c r="C565" s="293" t="s">
        <v>794</v>
      </c>
      <c r="D565" s="293">
        <v>3349</v>
      </c>
      <c r="E565" s="309">
        <v>2108</v>
      </c>
      <c r="F565" s="309">
        <v>4713</v>
      </c>
      <c r="G565" s="309">
        <v>3902</v>
      </c>
      <c r="H565" s="309">
        <v>3352</v>
      </c>
      <c r="I565" s="309">
        <f t="shared" si="8"/>
        <v>17424</v>
      </c>
    </row>
    <row r="566" spans="1:9" s="281" customFormat="1" ht="36" x14ac:dyDescent="0.55000000000000004">
      <c r="A566" s="284">
        <v>565</v>
      </c>
      <c r="B566" s="294">
        <v>221147</v>
      </c>
      <c r="C566" s="293" t="s">
        <v>795</v>
      </c>
      <c r="D566" s="293">
        <v>2502</v>
      </c>
      <c r="E566" s="309">
        <v>75</v>
      </c>
      <c r="F566" s="309">
        <v>4039</v>
      </c>
      <c r="G566" s="309">
        <v>3413</v>
      </c>
      <c r="H566" s="309">
        <v>3550</v>
      </c>
      <c r="I566" s="309">
        <f t="shared" si="8"/>
        <v>13579</v>
      </c>
    </row>
    <row r="567" spans="1:9" s="281" customFormat="1" ht="36" x14ac:dyDescent="0.55000000000000004">
      <c r="A567" s="284">
        <v>566</v>
      </c>
      <c r="B567" s="294">
        <v>221149</v>
      </c>
      <c r="C567" s="293" t="s">
        <v>796</v>
      </c>
      <c r="D567" s="293">
        <v>3314</v>
      </c>
      <c r="E567" s="309">
        <v>2113</v>
      </c>
      <c r="F567" s="309">
        <v>5231</v>
      </c>
      <c r="G567" s="309">
        <v>3474</v>
      </c>
      <c r="H567" s="309">
        <v>3377</v>
      </c>
      <c r="I567" s="309">
        <f t="shared" si="8"/>
        <v>17509</v>
      </c>
    </row>
    <row r="568" spans="1:9" s="281" customFormat="1" ht="36" x14ac:dyDescent="0.55000000000000004">
      <c r="A568" s="284">
        <v>567</v>
      </c>
      <c r="B568" s="294">
        <v>221150</v>
      </c>
      <c r="C568" s="293" t="s">
        <v>797</v>
      </c>
      <c r="D568" s="293">
        <v>3093</v>
      </c>
      <c r="E568" s="309">
        <v>2108</v>
      </c>
      <c r="F568" s="309">
        <v>4745</v>
      </c>
      <c r="G568" s="309">
        <v>3511</v>
      </c>
      <c r="H568" s="309">
        <v>3151</v>
      </c>
      <c r="I568" s="309">
        <f t="shared" si="8"/>
        <v>16608</v>
      </c>
    </row>
    <row r="569" spans="1:9" s="281" customFormat="1" ht="36" x14ac:dyDescent="0.55000000000000004">
      <c r="A569" s="284">
        <v>568</v>
      </c>
      <c r="B569" s="294">
        <v>221151</v>
      </c>
      <c r="C569" s="293" t="s">
        <v>798</v>
      </c>
      <c r="D569" s="293">
        <v>2573</v>
      </c>
      <c r="E569" s="309">
        <v>75</v>
      </c>
      <c r="F569" s="309">
        <v>4348</v>
      </c>
      <c r="G569" s="309">
        <v>3356</v>
      </c>
      <c r="H569" s="309">
        <v>2633</v>
      </c>
      <c r="I569" s="309">
        <f t="shared" si="8"/>
        <v>12985</v>
      </c>
    </row>
    <row r="570" spans="1:9" s="281" customFormat="1" ht="36" x14ac:dyDescent="0.55000000000000004">
      <c r="A570" s="284">
        <v>569</v>
      </c>
      <c r="B570" s="294">
        <v>221170</v>
      </c>
      <c r="C570" s="293" t="s">
        <v>799</v>
      </c>
      <c r="D570" s="293">
        <v>4688</v>
      </c>
      <c r="E570" s="309">
        <v>2342</v>
      </c>
      <c r="F570" s="309">
        <v>4946</v>
      </c>
      <c r="G570" s="309">
        <v>4322</v>
      </c>
      <c r="H570" s="309">
        <v>3034</v>
      </c>
      <c r="I570" s="309">
        <f t="shared" si="8"/>
        <v>19332</v>
      </c>
    </row>
    <row r="571" spans="1:9" s="281" customFormat="1" ht="36" x14ac:dyDescent="0.55000000000000004">
      <c r="A571" s="284">
        <v>570</v>
      </c>
      <c r="B571" s="294">
        <v>221172</v>
      </c>
      <c r="C571" s="293" t="s">
        <v>800</v>
      </c>
      <c r="D571" s="293">
        <v>2999</v>
      </c>
      <c r="E571" s="309">
        <v>75</v>
      </c>
      <c r="F571" s="309">
        <v>3752</v>
      </c>
      <c r="G571" s="309">
        <v>3356</v>
      </c>
      <c r="H571" s="309">
        <v>3071</v>
      </c>
      <c r="I571" s="309">
        <f t="shared" si="8"/>
        <v>13253</v>
      </c>
    </row>
    <row r="572" spans="1:9" s="281" customFormat="1" ht="36" x14ac:dyDescent="0.55000000000000004">
      <c r="A572" s="284">
        <v>571</v>
      </c>
      <c r="B572" s="294">
        <v>221178</v>
      </c>
      <c r="C572" s="293" t="s">
        <v>801</v>
      </c>
      <c r="D572" s="293">
        <v>3511</v>
      </c>
      <c r="E572" s="309">
        <v>2218</v>
      </c>
      <c r="F572" s="309">
        <v>4770</v>
      </c>
      <c r="G572" s="309">
        <v>3925</v>
      </c>
      <c r="H572" s="309">
        <v>3957</v>
      </c>
      <c r="I572" s="309">
        <f t="shared" si="8"/>
        <v>18381</v>
      </c>
    </row>
    <row r="573" spans="1:9" s="281" customFormat="1" ht="36" x14ac:dyDescent="0.55000000000000004">
      <c r="A573" s="284">
        <v>572</v>
      </c>
      <c r="B573" s="294">
        <v>221179</v>
      </c>
      <c r="C573" s="293" t="s">
        <v>802</v>
      </c>
      <c r="D573" s="293">
        <v>3406</v>
      </c>
      <c r="E573" s="309">
        <v>75</v>
      </c>
      <c r="F573" s="309">
        <v>4428</v>
      </c>
      <c r="G573" s="309">
        <v>3850</v>
      </c>
      <c r="H573" s="309">
        <v>2786</v>
      </c>
      <c r="I573" s="309">
        <f t="shared" si="8"/>
        <v>14545</v>
      </c>
    </row>
    <row r="574" spans="1:9" s="281" customFormat="1" ht="36" x14ac:dyDescent="0.55000000000000004">
      <c r="A574" s="284">
        <v>573</v>
      </c>
      <c r="B574" s="294">
        <v>221181</v>
      </c>
      <c r="C574" s="293" t="s">
        <v>803</v>
      </c>
      <c r="D574" s="293">
        <v>3241</v>
      </c>
      <c r="E574" s="309">
        <v>2108</v>
      </c>
      <c r="F574" s="309">
        <v>4690</v>
      </c>
      <c r="G574" s="309">
        <v>3634</v>
      </c>
      <c r="H574" s="309">
        <v>3472</v>
      </c>
      <c r="I574" s="309">
        <f t="shared" si="8"/>
        <v>17145</v>
      </c>
    </row>
    <row r="575" spans="1:9" s="281" customFormat="1" ht="36" x14ac:dyDescent="0.55000000000000004">
      <c r="A575" s="284">
        <v>574</v>
      </c>
      <c r="B575" s="294">
        <v>221188</v>
      </c>
      <c r="C575" s="293" t="s">
        <v>804</v>
      </c>
      <c r="D575" s="293">
        <v>2710</v>
      </c>
      <c r="E575" s="309">
        <v>75</v>
      </c>
      <c r="F575" s="309">
        <v>4586</v>
      </c>
      <c r="G575" s="309">
        <v>3477</v>
      </c>
      <c r="H575" s="309">
        <v>3883</v>
      </c>
      <c r="I575" s="309">
        <f t="shared" si="8"/>
        <v>14731</v>
      </c>
    </row>
    <row r="576" spans="1:9" s="281" customFormat="1" ht="36" x14ac:dyDescent="0.55000000000000004">
      <c r="A576" s="284">
        <v>575</v>
      </c>
      <c r="B576" s="294">
        <v>221190</v>
      </c>
      <c r="C576" s="293" t="s">
        <v>805</v>
      </c>
      <c r="D576" s="293">
        <v>3362</v>
      </c>
      <c r="E576" s="309">
        <v>75</v>
      </c>
      <c r="F576" s="309">
        <v>4304</v>
      </c>
      <c r="G576" s="309">
        <v>3734</v>
      </c>
      <c r="H576" s="309">
        <v>2700</v>
      </c>
      <c r="I576" s="309">
        <f t="shared" si="8"/>
        <v>14175</v>
      </c>
    </row>
    <row r="577" spans="1:9" s="281" customFormat="1" ht="36" x14ac:dyDescent="0.55000000000000004">
      <c r="A577" s="284">
        <v>576</v>
      </c>
      <c r="B577" s="294">
        <v>221193</v>
      </c>
      <c r="C577" s="293" t="s">
        <v>806</v>
      </c>
      <c r="D577" s="293">
        <v>3167</v>
      </c>
      <c r="E577" s="309">
        <v>297</v>
      </c>
      <c r="F577" s="309">
        <v>4727</v>
      </c>
      <c r="G577" s="309">
        <v>3807</v>
      </c>
      <c r="H577" s="309">
        <v>2730</v>
      </c>
      <c r="I577" s="309">
        <f t="shared" si="8"/>
        <v>14728</v>
      </c>
    </row>
    <row r="578" spans="1:9" s="281" customFormat="1" ht="36" x14ac:dyDescent="0.55000000000000004">
      <c r="A578" s="284">
        <v>577</v>
      </c>
      <c r="B578" s="294">
        <v>221194</v>
      </c>
      <c r="C578" s="293" t="s">
        <v>807</v>
      </c>
      <c r="D578" s="293">
        <v>2847</v>
      </c>
      <c r="E578" s="309">
        <v>473</v>
      </c>
      <c r="F578" s="309">
        <v>4400</v>
      </c>
      <c r="G578" s="309">
        <v>3478</v>
      </c>
      <c r="H578" s="309">
        <v>3709</v>
      </c>
      <c r="I578" s="309">
        <f t="shared" si="8"/>
        <v>14907</v>
      </c>
    </row>
    <row r="579" spans="1:9" s="281" customFormat="1" ht="36" x14ac:dyDescent="0.55000000000000004">
      <c r="A579" s="284">
        <v>578</v>
      </c>
      <c r="B579" s="294">
        <v>221200</v>
      </c>
      <c r="C579" s="293" t="s">
        <v>808</v>
      </c>
      <c r="D579" s="293">
        <v>2407</v>
      </c>
      <c r="E579" s="309">
        <v>75</v>
      </c>
      <c r="F579" s="309">
        <v>4200</v>
      </c>
      <c r="G579" s="309">
        <v>3210</v>
      </c>
      <c r="H579" s="309">
        <v>3031</v>
      </c>
      <c r="I579" s="309">
        <f t="shared" ref="I579:I642" si="9">D579+E579+F579+G579+H579</f>
        <v>12923</v>
      </c>
    </row>
    <row r="580" spans="1:9" s="281" customFormat="1" ht="36" x14ac:dyDescent="0.55000000000000004">
      <c r="A580" s="284">
        <v>579</v>
      </c>
      <c r="B580" s="294">
        <v>221204</v>
      </c>
      <c r="C580" s="293" t="s">
        <v>809</v>
      </c>
      <c r="D580" s="293">
        <v>2757</v>
      </c>
      <c r="E580" s="309">
        <v>75</v>
      </c>
      <c r="F580" s="309">
        <v>3604</v>
      </c>
      <c r="G580" s="309">
        <v>3096</v>
      </c>
      <c r="H580" s="309">
        <v>3044</v>
      </c>
      <c r="I580" s="309">
        <f t="shared" si="9"/>
        <v>12576</v>
      </c>
    </row>
    <row r="581" spans="1:9" s="281" customFormat="1" ht="36" x14ac:dyDescent="0.55000000000000004">
      <c r="A581" s="284">
        <v>580</v>
      </c>
      <c r="B581" s="294">
        <v>221205</v>
      </c>
      <c r="C581" s="293" t="s">
        <v>809</v>
      </c>
      <c r="D581" s="293">
        <v>2702</v>
      </c>
      <c r="E581" s="309">
        <v>75</v>
      </c>
      <c r="F581" s="309">
        <v>4536</v>
      </c>
      <c r="G581" s="309">
        <v>3939</v>
      </c>
      <c r="H581" s="309">
        <v>3837</v>
      </c>
      <c r="I581" s="309">
        <f t="shared" si="9"/>
        <v>15089</v>
      </c>
    </row>
    <row r="582" spans="1:9" s="281" customFormat="1" ht="36" x14ac:dyDescent="0.55000000000000004">
      <c r="A582" s="284">
        <v>581</v>
      </c>
      <c r="B582" s="294">
        <v>221207</v>
      </c>
      <c r="C582" s="293" t="s">
        <v>811</v>
      </c>
      <c r="D582" s="293">
        <v>2973</v>
      </c>
      <c r="E582" s="309">
        <v>75</v>
      </c>
      <c r="F582" s="309">
        <v>4448</v>
      </c>
      <c r="G582" s="309">
        <v>3706</v>
      </c>
      <c r="H582" s="309">
        <v>2737</v>
      </c>
      <c r="I582" s="309">
        <f t="shared" si="9"/>
        <v>13939</v>
      </c>
    </row>
    <row r="583" spans="1:9" s="281" customFormat="1" ht="36" x14ac:dyDescent="0.55000000000000004">
      <c r="A583" s="284">
        <v>582</v>
      </c>
      <c r="B583" s="294">
        <v>221209</v>
      </c>
      <c r="C583" s="293" t="s">
        <v>812</v>
      </c>
      <c r="D583" s="293">
        <v>3800</v>
      </c>
      <c r="E583" s="309">
        <v>75</v>
      </c>
      <c r="F583" s="309">
        <v>6047</v>
      </c>
      <c r="G583" s="309">
        <v>5230</v>
      </c>
      <c r="H583" s="309">
        <v>3233</v>
      </c>
      <c r="I583" s="309">
        <f t="shared" si="9"/>
        <v>18385</v>
      </c>
    </row>
    <row r="584" spans="1:9" s="281" customFormat="1" ht="36" x14ac:dyDescent="0.55000000000000004">
      <c r="A584" s="284">
        <v>583</v>
      </c>
      <c r="B584" s="294">
        <v>221216</v>
      </c>
      <c r="C584" s="293" t="s">
        <v>813</v>
      </c>
      <c r="D584" s="293">
        <v>2862</v>
      </c>
      <c r="E584" s="309">
        <v>330</v>
      </c>
      <c r="F584" s="309">
        <v>3719</v>
      </c>
      <c r="G584" s="309">
        <v>3171</v>
      </c>
      <c r="H584" s="309">
        <v>3389</v>
      </c>
      <c r="I584" s="309">
        <f t="shared" si="9"/>
        <v>13471</v>
      </c>
    </row>
    <row r="585" spans="1:9" s="281" customFormat="1" ht="36" x14ac:dyDescent="0.55000000000000004">
      <c r="A585" s="284">
        <v>584</v>
      </c>
      <c r="B585" s="294">
        <v>221221</v>
      </c>
      <c r="C585" s="293" t="s">
        <v>815</v>
      </c>
      <c r="D585" s="293">
        <v>3055</v>
      </c>
      <c r="E585" s="309">
        <v>75</v>
      </c>
      <c r="F585" s="309">
        <v>4486</v>
      </c>
      <c r="G585" s="309">
        <v>3348</v>
      </c>
      <c r="H585" s="309">
        <v>2768</v>
      </c>
      <c r="I585" s="309">
        <f t="shared" si="9"/>
        <v>13732</v>
      </c>
    </row>
    <row r="586" spans="1:9" s="281" customFormat="1" ht="36" x14ac:dyDescent="0.55000000000000004">
      <c r="A586" s="284">
        <v>585</v>
      </c>
      <c r="B586" s="294">
        <v>221223</v>
      </c>
      <c r="C586" s="293" t="s">
        <v>816</v>
      </c>
      <c r="D586" s="293">
        <v>4865</v>
      </c>
      <c r="E586" s="309">
        <v>1269</v>
      </c>
      <c r="F586" s="309">
        <v>6424</v>
      </c>
      <c r="G586" s="309">
        <v>5251</v>
      </c>
      <c r="H586" s="309">
        <v>4787</v>
      </c>
      <c r="I586" s="309">
        <f t="shared" si="9"/>
        <v>22596</v>
      </c>
    </row>
    <row r="587" spans="1:9" s="281" customFormat="1" ht="36" x14ac:dyDescent="0.55000000000000004">
      <c r="A587" s="284">
        <v>586</v>
      </c>
      <c r="B587" s="294">
        <v>221228</v>
      </c>
      <c r="C587" s="293" t="s">
        <v>817</v>
      </c>
      <c r="D587" s="293">
        <v>3340</v>
      </c>
      <c r="E587" s="309">
        <v>75</v>
      </c>
      <c r="F587" s="309">
        <v>5236</v>
      </c>
      <c r="G587" s="309">
        <v>4481</v>
      </c>
      <c r="H587" s="309">
        <v>3709</v>
      </c>
      <c r="I587" s="309">
        <f t="shared" si="9"/>
        <v>16841</v>
      </c>
    </row>
    <row r="588" spans="1:9" s="281" customFormat="1" ht="36" x14ac:dyDescent="0.55000000000000004">
      <c r="A588" s="284">
        <v>587</v>
      </c>
      <c r="B588" s="294">
        <v>221231</v>
      </c>
      <c r="C588" s="293" t="s">
        <v>818</v>
      </c>
      <c r="D588" s="293">
        <v>3395</v>
      </c>
      <c r="E588" s="309">
        <v>75</v>
      </c>
      <c r="F588" s="309">
        <v>4205</v>
      </c>
      <c r="G588" s="309">
        <v>3709</v>
      </c>
      <c r="H588" s="309">
        <v>2841</v>
      </c>
      <c r="I588" s="309">
        <f t="shared" si="9"/>
        <v>14225</v>
      </c>
    </row>
    <row r="589" spans="1:9" s="281" customFormat="1" ht="36" x14ac:dyDescent="0.55000000000000004">
      <c r="A589" s="284">
        <v>588</v>
      </c>
      <c r="B589" s="294">
        <v>15103274</v>
      </c>
      <c r="C589" s="293" t="s">
        <v>819</v>
      </c>
      <c r="D589" s="293">
        <v>5040</v>
      </c>
      <c r="E589" s="309">
        <v>2114</v>
      </c>
      <c r="F589" s="309">
        <v>4205</v>
      </c>
      <c r="G589" s="309">
        <v>3221</v>
      </c>
      <c r="H589" s="309">
        <v>3727</v>
      </c>
      <c r="I589" s="309">
        <f t="shared" si="9"/>
        <v>18307</v>
      </c>
    </row>
    <row r="590" spans="1:9" s="281" customFormat="1" ht="252" x14ac:dyDescent="0.55000000000000004">
      <c r="A590" s="284">
        <v>589</v>
      </c>
      <c r="B590" s="296">
        <v>17917754</v>
      </c>
      <c r="C590" s="297" t="s">
        <v>822</v>
      </c>
      <c r="D590" s="293">
        <v>6811</v>
      </c>
      <c r="E590" s="309">
        <v>2336</v>
      </c>
      <c r="F590" s="309">
        <v>7288</v>
      </c>
      <c r="G590" s="309">
        <v>7623</v>
      </c>
      <c r="H590" s="309">
        <v>6645</v>
      </c>
      <c r="I590" s="309">
        <f t="shared" si="9"/>
        <v>30703</v>
      </c>
    </row>
    <row r="591" spans="1:9" s="281" customFormat="1" ht="36" x14ac:dyDescent="0.55000000000000004">
      <c r="A591" s="284">
        <v>590</v>
      </c>
      <c r="B591" s="298">
        <v>21105021</v>
      </c>
      <c r="C591" s="293" t="s">
        <v>856</v>
      </c>
      <c r="D591" s="293">
        <v>0</v>
      </c>
      <c r="E591" s="309">
        <v>75</v>
      </c>
      <c r="F591" s="309">
        <v>0</v>
      </c>
      <c r="G591" s="309">
        <v>0</v>
      </c>
      <c r="H591" s="309">
        <v>0</v>
      </c>
      <c r="I591" s="309">
        <f t="shared" si="9"/>
        <v>75</v>
      </c>
    </row>
    <row r="592" spans="1:9" s="281" customFormat="1" ht="36" x14ac:dyDescent="0.55000000000000004">
      <c r="A592" s="284">
        <v>591</v>
      </c>
      <c r="B592" s="299">
        <v>21105093</v>
      </c>
      <c r="C592" s="293" t="s">
        <v>928</v>
      </c>
      <c r="D592" s="293">
        <v>0</v>
      </c>
      <c r="E592" s="309">
        <v>0</v>
      </c>
      <c r="F592" s="309">
        <v>0</v>
      </c>
      <c r="G592" s="309">
        <v>0</v>
      </c>
      <c r="H592" s="309">
        <v>0</v>
      </c>
      <c r="I592" s="309">
        <f t="shared" si="9"/>
        <v>0</v>
      </c>
    </row>
    <row r="593" spans="1:9" s="281" customFormat="1" ht="36" x14ac:dyDescent="0.55000000000000004">
      <c r="A593" s="284">
        <v>592</v>
      </c>
      <c r="B593" s="299">
        <v>21116007</v>
      </c>
      <c r="C593" s="300" t="s">
        <v>860</v>
      </c>
      <c r="D593" s="293">
        <v>354</v>
      </c>
      <c r="E593" s="309">
        <v>75</v>
      </c>
      <c r="F593" s="309">
        <v>0</v>
      </c>
      <c r="G593" s="309">
        <v>0</v>
      </c>
      <c r="H593" s="309">
        <v>0</v>
      </c>
      <c r="I593" s="309">
        <f t="shared" si="9"/>
        <v>429</v>
      </c>
    </row>
    <row r="594" spans="1:9" s="281" customFormat="1" ht="36" x14ac:dyDescent="0.55000000000000004">
      <c r="A594" s="284">
        <v>593</v>
      </c>
      <c r="B594" s="301">
        <v>22101051</v>
      </c>
      <c r="C594" s="293" t="s">
        <v>823</v>
      </c>
      <c r="D594" s="293">
        <v>4074</v>
      </c>
      <c r="E594" s="309">
        <v>2248</v>
      </c>
      <c r="F594" s="309">
        <v>5254</v>
      </c>
      <c r="G594" s="309">
        <v>3984</v>
      </c>
      <c r="H594" s="309">
        <v>3744</v>
      </c>
      <c r="I594" s="309">
        <f t="shared" si="9"/>
        <v>19304</v>
      </c>
    </row>
    <row r="595" spans="1:9" s="281" customFormat="1" ht="36" x14ac:dyDescent="0.55000000000000004">
      <c r="A595" s="284">
        <v>594</v>
      </c>
      <c r="B595" s="299">
        <v>22103268</v>
      </c>
      <c r="C595" s="293" t="s">
        <v>862</v>
      </c>
      <c r="D595" s="293">
        <v>2862</v>
      </c>
      <c r="E595" s="309">
        <v>2108</v>
      </c>
      <c r="F595" s="309">
        <v>0</v>
      </c>
      <c r="G595" s="309">
        <v>0</v>
      </c>
      <c r="H595" s="309">
        <v>0</v>
      </c>
      <c r="I595" s="309">
        <f t="shared" si="9"/>
        <v>4970</v>
      </c>
    </row>
    <row r="596" spans="1:9" s="281" customFormat="1" ht="36" x14ac:dyDescent="0.55000000000000004">
      <c r="A596" s="284">
        <v>595</v>
      </c>
      <c r="B596" s="302">
        <v>22103277</v>
      </c>
      <c r="C596" s="293" t="s">
        <v>865</v>
      </c>
      <c r="D596" s="293">
        <v>2862</v>
      </c>
      <c r="E596" s="309">
        <v>2108</v>
      </c>
      <c r="F596" s="309">
        <v>0</v>
      </c>
      <c r="G596" s="309">
        <v>0</v>
      </c>
      <c r="H596" s="309">
        <v>0</v>
      </c>
      <c r="I596" s="309">
        <f t="shared" si="9"/>
        <v>4970</v>
      </c>
    </row>
    <row r="597" spans="1:9" s="281" customFormat="1" ht="36" x14ac:dyDescent="0.55000000000000004">
      <c r="A597" s="284">
        <v>596</v>
      </c>
      <c r="B597" s="302">
        <v>22105068</v>
      </c>
      <c r="C597" s="293" t="s">
        <v>825</v>
      </c>
      <c r="D597" s="293">
        <v>4988</v>
      </c>
      <c r="E597" s="309">
        <v>2444</v>
      </c>
      <c r="F597" s="309">
        <v>5274</v>
      </c>
      <c r="G597" s="309">
        <v>2847</v>
      </c>
      <c r="H597" s="309">
        <v>5146</v>
      </c>
      <c r="I597" s="309">
        <f t="shared" si="9"/>
        <v>20699</v>
      </c>
    </row>
    <row r="598" spans="1:9" s="281" customFormat="1" ht="36" x14ac:dyDescent="0.55000000000000004">
      <c r="A598" s="284">
        <v>597</v>
      </c>
      <c r="B598" s="299">
        <v>22105078</v>
      </c>
      <c r="C598" s="293" t="s">
        <v>929</v>
      </c>
      <c r="D598" s="293">
        <v>1469</v>
      </c>
      <c r="E598" s="309">
        <v>0</v>
      </c>
      <c r="F598" s="309">
        <v>0</v>
      </c>
      <c r="G598" s="309">
        <v>0</v>
      </c>
      <c r="H598" s="309">
        <v>0</v>
      </c>
      <c r="I598" s="309">
        <f t="shared" si="9"/>
        <v>1469</v>
      </c>
    </row>
    <row r="599" spans="1:9" s="281" customFormat="1" ht="36" x14ac:dyDescent="0.55000000000000004">
      <c r="A599" s="284">
        <v>598</v>
      </c>
      <c r="B599" s="299">
        <v>22105274</v>
      </c>
      <c r="C599" s="293" t="s">
        <v>868</v>
      </c>
      <c r="D599" s="293">
        <v>2862</v>
      </c>
      <c r="E599" s="309">
        <v>2108</v>
      </c>
      <c r="F599" s="309">
        <v>0</v>
      </c>
      <c r="G599" s="309">
        <v>0</v>
      </c>
      <c r="H599" s="309">
        <v>0</v>
      </c>
      <c r="I599" s="309">
        <f t="shared" si="9"/>
        <v>4970</v>
      </c>
    </row>
    <row r="600" spans="1:9" s="281" customFormat="1" ht="36" x14ac:dyDescent="0.55000000000000004">
      <c r="A600" s="284">
        <v>599</v>
      </c>
      <c r="B600" s="298">
        <v>22114026</v>
      </c>
      <c r="C600" s="286" t="s">
        <v>828</v>
      </c>
      <c r="D600" s="293">
        <v>3222</v>
      </c>
      <c r="E600" s="309">
        <v>1610</v>
      </c>
      <c r="F600" s="309">
        <v>4080</v>
      </c>
      <c r="G600" s="309">
        <v>3540</v>
      </c>
      <c r="H600" s="309">
        <v>3096</v>
      </c>
      <c r="I600" s="309">
        <f t="shared" si="9"/>
        <v>15548</v>
      </c>
    </row>
    <row r="601" spans="1:9" s="281" customFormat="1" ht="36" x14ac:dyDescent="0.55000000000000004">
      <c r="A601" s="284">
        <v>600</v>
      </c>
      <c r="B601" s="298">
        <v>22114030</v>
      </c>
      <c r="C601" s="286" t="s">
        <v>829</v>
      </c>
      <c r="D601" s="293">
        <v>3092</v>
      </c>
      <c r="E601" s="309">
        <v>971</v>
      </c>
      <c r="F601" s="309">
        <v>3833</v>
      </c>
      <c r="G601" s="309">
        <v>2452</v>
      </c>
      <c r="H601" s="309">
        <v>3424</v>
      </c>
      <c r="I601" s="309">
        <f t="shared" si="9"/>
        <v>13772</v>
      </c>
    </row>
    <row r="602" spans="1:9" s="281" customFormat="1" ht="36" x14ac:dyDescent="0.55000000000000004">
      <c r="A602" s="284">
        <v>601</v>
      </c>
      <c r="B602" s="301">
        <v>231000610</v>
      </c>
      <c r="C602" s="303" t="s">
        <v>930</v>
      </c>
      <c r="D602" s="293">
        <v>2097</v>
      </c>
      <c r="E602" s="309">
        <v>0</v>
      </c>
      <c r="F602" s="309">
        <v>0</v>
      </c>
      <c r="G602" s="309">
        <v>0</v>
      </c>
      <c r="H602" s="309">
        <v>0</v>
      </c>
      <c r="I602" s="309">
        <f t="shared" si="9"/>
        <v>2097</v>
      </c>
    </row>
    <row r="603" spans="1:9" s="281" customFormat="1" ht="36" x14ac:dyDescent="0.55000000000000004">
      <c r="A603" s="284">
        <v>602</v>
      </c>
      <c r="B603" s="301">
        <v>231000611</v>
      </c>
      <c r="C603" s="303" t="s">
        <v>870</v>
      </c>
      <c r="D603" s="293">
        <v>3280</v>
      </c>
      <c r="E603" s="309">
        <v>1518</v>
      </c>
      <c r="F603" s="309">
        <v>0</v>
      </c>
      <c r="G603" s="309">
        <v>0</v>
      </c>
      <c r="H603" s="309">
        <v>0</v>
      </c>
      <c r="I603" s="309">
        <f t="shared" si="9"/>
        <v>4798</v>
      </c>
    </row>
    <row r="604" spans="1:9" s="281" customFormat="1" ht="36" x14ac:dyDescent="0.55000000000000004">
      <c r="A604" s="284">
        <v>603</v>
      </c>
      <c r="B604" s="304">
        <v>231000617</v>
      </c>
      <c r="C604" s="303" t="s">
        <v>873</v>
      </c>
      <c r="D604" s="293">
        <v>5548</v>
      </c>
      <c r="E604" s="309">
        <v>821</v>
      </c>
      <c r="F604" s="309">
        <v>0</v>
      </c>
      <c r="G604" s="309">
        <v>0</v>
      </c>
      <c r="H604" s="309">
        <v>0</v>
      </c>
      <c r="I604" s="309">
        <f t="shared" si="9"/>
        <v>6369</v>
      </c>
    </row>
    <row r="605" spans="1:9" s="281" customFormat="1" ht="36" x14ac:dyDescent="0.55000000000000004">
      <c r="A605" s="284">
        <v>604</v>
      </c>
      <c r="B605" s="301">
        <v>231010601</v>
      </c>
      <c r="C605" s="293" t="s">
        <v>931</v>
      </c>
      <c r="D605" s="293">
        <v>3036</v>
      </c>
      <c r="E605" s="309">
        <v>0</v>
      </c>
      <c r="F605" s="309">
        <v>0</v>
      </c>
      <c r="G605" s="309">
        <v>0</v>
      </c>
      <c r="H605" s="309">
        <v>0</v>
      </c>
      <c r="I605" s="309">
        <f t="shared" si="9"/>
        <v>3036</v>
      </c>
    </row>
    <row r="606" spans="1:9" s="281" customFormat="1" ht="36" x14ac:dyDescent="0.55000000000000004">
      <c r="A606" s="284">
        <v>605</v>
      </c>
      <c r="B606" s="301">
        <v>231010602</v>
      </c>
      <c r="C606" s="303" t="s">
        <v>932</v>
      </c>
      <c r="D606" s="293">
        <v>3950</v>
      </c>
      <c r="E606" s="309">
        <v>0</v>
      </c>
      <c r="F606" s="309">
        <v>0</v>
      </c>
      <c r="G606" s="309">
        <v>0</v>
      </c>
      <c r="H606" s="309">
        <v>0</v>
      </c>
      <c r="I606" s="309">
        <f t="shared" si="9"/>
        <v>3950</v>
      </c>
    </row>
    <row r="607" spans="1:9" s="281" customFormat="1" ht="36" x14ac:dyDescent="0.55000000000000004">
      <c r="A607" s="284">
        <v>606</v>
      </c>
      <c r="B607" s="301">
        <v>231010603</v>
      </c>
      <c r="C607" s="303" t="s">
        <v>933</v>
      </c>
      <c r="D607" s="293">
        <v>1680</v>
      </c>
      <c r="E607" s="309">
        <v>0</v>
      </c>
      <c r="F607" s="309">
        <v>0</v>
      </c>
      <c r="G607" s="309">
        <v>0</v>
      </c>
      <c r="H607" s="309">
        <v>0</v>
      </c>
      <c r="I607" s="309">
        <f t="shared" si="9"/>
        <v>1680</v>
      </c>
    </row>
    <row r="608" spans="1:9" s="281" customFormat="1" ht="36" x14ac:dyDescent="0.55000000000000004">
      <c r="A608" s="284">
        <v>607</v>
      </c>
      <c r="B608" s="304">
        <v>231010605</v>
      </c>
      <c r="C608" s="303" t="s">
        <v>934</v>
      </c>
      <c r="D608" s="293">
        <v>2616</v>
      </c>
      <c r="E608" s="309">
        <v>0</v>
      </c>
      <c r="F608" s="309">
        <v>0</v>
      </c>
      <c r="G608" s="309">
        <v>0</v>
      </c>
      <c r="H608" s="309">
        <v>0</v>
      </c>
      <c r="I608" s="309">
        <f t="shared" si="9"/>
        <v>2616</v>
      </c>
    </row>
    <row r="609" spans="1:9" s="281" customFormat="1" ht="36" x14ac:dyDescent="0.55000000000000004">
      <c r="A609" s="284">
        <v>608</v>
      </c>
      <c r="B609" s="301">
        <v>231010608</v>
      </c>
      <c r="C609" s="293" t="s">
        <v>935</v>
      </c>
      <c r="D609" s="293">
        <v>2746</v>
      </c>
      <c r="E609" s="309">
        <v>0</v>
      </c>
      <c r="F609" s="309">
        <v>0</v>
      </c>
      <c r="G609" s="309">
        <v>0</v>
      </c>
      <c r="H609" s="309">
        <v>0</v>
      </c>
      <c r="I609" s="309">
        <f t="shared" si="9"/>
        <v>2746</v>
      </c>
    </row>
    <row r="610" spans="1:9" s="281" customFormat="1" ht="36" x14ac:dyDescent="0.55000000000000004">
      <c r="A610" s="284">
        <v>609</v>
      </c>
      <c r="B610" s="301">
        <v>231010609</v>
      </c>
      <c r="C610" s="303" t="s">
        <v>936</v>
      </c>
      <c r="D610" s="293">
        <v>3656</v>
      </c>
      <c r="E610" s="309">
        <v>0</v>
      </c>
      <c r="F610" s="309">
        <v>0</v>
      </c>
      <c r="G610" s="309">
        <v>0</v>
      </c>
      <c r="H610" s="309">
        <v>0</v>
      </c>
      <c r="I610" s="309">
        <f t="shared" si="9"/>
        <v>3656</v>
      </c>
    </row>
    <row r="611" spans="1:9" s="281" customFormat="1" ht="36" x14ac:dyDescent="0.55000000000000004">
      <c r="A611" s="284">
        <v>610</v>
      </c>
      <c r="B611" s="301">
        <v>231010610</v>
      </c>
      <c r="C611" s="303" t="s">
        <v>937</v>
      </c>
      <c r="D611" s="293">
        <v>3671</v>
      </c>
      <c r="E611" s="309">
        <v>0</v>
      </c>
      <c r="F611" s="309">
        <v>0</v>
      </c>
      <c r="G611" s="309">
        <v>0</v>
      </c>
      <c r="H611" s="309">
        <v>0</v>
      </c>
      <c r="I611" s="309">
        <f t="shared" si="9"/>
        <v>3671</v>
      </c>
    </row>
    <row r="612" spans="1:9" s="281" customFormat="1" ht="36" x14ac:dyDescent="0.55000000000000004">
      <c r="A612" s="284">
        <v>611</v>
      </c>
      <c r="B612" s="301">
        <v>231010616</v>
      </c>
      <c r="C612" s="303" t="s">
        <v>938</v>
      </c>
      <c r="D612" s="293">
        <v>2555</v>
      </c>
      <c r="E612" s="309">
        <v>0</v>
      </c>
      <c r="F612" s="309">
        <v>0</v>
      </c>
      <c r="G612" s="309">
        <v>0</v>
      </c>
      <c r="H612" s="309">
        <v>0</v>
      </c>
      <c r="I612" s="309">
        <f t="shared" si="9"/>
        <v>2555</v>
      </c>
    </row>
    <row r="613" spans="1:9" s="281" customFormat="1" ht="36" x14ac:dyDescent="0.55000000000000004">
      <c r="A613" s="284">
        <v>612</v>
      </c>
      <c r="B613" s="301">
        <v>231010619</v>
      </c>
      <c r="C613" s="293" t="s">
        <v>939</v>
      </c>
      <c r="D613" s="293">
        <v>2770</v>
      </c>
      <c r="E613" s="309">
        <v>0</v>
      </c>
      <c r="F613" s="309">
        <v>0</v>
      </c>
      <c r="G613" s="309">
        <v>0</v>
      </c>
      <c r="H613" s="309">
        <v>0</v>
      </c>
      <c r="I613" s="309">
        <f t="shared" si="9"/>
        <v>2770</v>
      </c>
    </row>
    <row r="614" spans="1:9" s="281" customFormat="1" ht="36" x14ac:dyDescent="0.55000000000000004">
      <c r="A614" s="284">
        <v>613</v>
      </c>
      <c r="B614" s="301">
        <v>231020602</v>
      </c>
      <c r="C614" s="293" t="s">
        <v>940</v>
      </c>
      <c r="D614" s="293">
        <v>3084</v>
      </c>
      <c r="E614" s="309">
        <v>0</v>
      </c>
      <c r="F614" s="309">
        <v>0</v>
      </c>
      <c r="G614" s="309">
        <v>0</v>
      </c>
      <c r="H614" s="309">
        <v>0</v>
      </c>
      <c r="I614" s="309">
        <f t="shared" si="9"/>
        <v>3084</v>
      </c>
    </row>
    <row r="615" spans="1:9" s="281" customFormat="1" ht="36" x14ac:dyDescent="0.55000000000000004">
      <c r="A615" s="284">
        <v>614</v>
      </c>
      <c r="B615" s="304">
        <v>231020603</v>
      </c>
      <c r="C615" s="303" t="s">
        <v>941</v>
      </c>
      <c r="D615" s="293">
        <v>2598</v>
      </c>
      <c r="E615" s="309">
        <v>0</v>
      </c>
      <c r="F615" s="309">
        <v>0</v>
      </c>
      <c r="G615" s="309">
        <v>0</v>
      </c>
      <c r="H615" s="309">
        <v>0</v>
      </c>
      <c r="I615" s="309">
        <f t="shared" si="9"/>
        <v>2598</v>
      </c>
    </row>
    <row r="616" spans="1:9" s="281" customFormat="1" ht="36" x14ac:dyDescent="0.55000000000000004">
      <c r="A616" s="284">
        <v>615</v>
      </c>
      <c r="B616" s="304">
        <v>231020604</v>
      </c>
      <c r="C616" s="303" t="s">
        <v>942</v>
      </c>
      <c r="D616" s="293">
        <v>1832</v>
      </c>
      <c r="E616" s="309">
        <v>0</v>
      </c>
      <c r="F616" s="309">
        <v>0</v>
      </c>
      <c r="G616" s="309">
        <v>0</v>
      </c>
      <c r="H616" s="309">
        <v>0</v>
      </c>
      <c r="I616" s="309">
        <f t="shared" si="9"/>
        <v>1832</v>
      </c>
    </row>
    <row r="617" spans="1:9" s="281" customFormat="1" ht="36" x14ac:dyDescent="0.55000000000000004">
      <c r="A617" s="284">
        <v>616</v>
      </c>
      <c r="B617" s="301">
        <v>231020606</v>
      </c>
      <c r="C617" s="303" t="s">
        <v>943</v>
      </c>
      <c r="D617" s="293">
        <v>3611</v>
      </c>
      <c r="E617" s="309">
        <v>0</v>
      </c>
      <c r="F617" s="309">
        <v>0</v>
      </c>
      <c r="G617" s="309">
        <v>0</v>
      </c>
      <c r="H617" s="309">
        <v>0</v>
      </c>
      <c r="I617" s="309">
        <f t="shared" si="9"/>
        <v>3611</v>
      </c>
    </row>
    <row r="618" spans="1:9" s="281" customFormat="1" ht="36" x14ac:dyDescent="0.55000000000000004">
      <c r="A618" s="284">
        <v>617</v>
      </c>
      <c r="B618" s="301">
        <v>231020610</v>
      </c>
      <c r="C618" s="303" t="s">
        <v>944</v>
      </c>
      <c r="D618" s="293">
        <v>3020</v>
      </c>
      <c r="E618" s="309">
        <v>0</v>
      </c>
      <c r="F618" s="309">
        <v>0</v>
      </c>
      <c r="G618" s="309">
        <v>0</v>
      </c>
      <c r="H618" s="309">
        <v>0</v>
      </c>
      <c r="I618" s="309">
        <f t="shared" si="9"/>
        <v>3020</v>
      </c>
    </row>
    <row r="619" spans="1:9" s="281" customFormat="1" ht="36" x14ac:dyDescent="0.55000000000000004">
      <c r="A619" s="284">
        <v>618</v>
      </c>
      <c r="B619" s="301">
        <v>231030601</v>
      </c>
      <c r="C619" s="303" t="s">
        <v>945</v>
      </c>
      <c r="D619" s="293">
        <v>2578</v>
      </c>
      <c r="E619" s="309">
        <v>0</v>
      </c>
      <c r="F619" s="309">
        <v>0</v>
      </c>
      <c r="G619" s="309">
        <v>0</v>
      </c>
      <c r="H619" s="309">
        <v>0</v>
      </c>
      <c r="I619" s="309">
        <f t="shared" si="9"/>
        <v>2578</v>
      </c>
    </row>
    <row r="620" spans="1:9" s="281" customFormat="1" ht="36" x14ac:dyDescent="0.55000000000000004">
      <c r="A620" s="284">
        <v>619</v>
      </c>
      <c r="B620" s="301">
        <v>231030602</v>
      </c>
      <c r="C620" s="293" t="s">
        <v>946</v>
      </c>
      <c r="D620" s="293">
        <v>2769</v>
      </c>
      <c r="E620" s="309">
        <v>0</v>
      </c>
      <c r="F620" s="309">
        <v>0</v>
      </c>
      <c r="G620" s="309">
        <v>0</v>
      </c>
      <c r="H620" s="309">
        <v>0</v>
      </c>
      <c r="I620" s="309">
        <f t="shared" si="9"/>
        <v>2769</v>
      </c>
    </row>
    <row r="621" spans="1:9" s="281" customFormat="1" ht="36" x14ac:dyDescent="0.55000000000000004">
      <c r="A621" s="284">
        <v>620</v>
      </c>
      <c r="B621" s="301">
        <v>231030603</v>
      </c>
      <c r="C621" s="293" t="s">
        <v>947</v>
      </c>
      <c r="D621" s="293">
        <v>2684</v>
      </c>
      <c r="E621" s="309">
        <v>0</v>
      </c>
      <c r="F621" s="309">
        <v>0</v>
      </c>
      <c r="G621" s="309">
        <v>0</v>
      </c>
      <c r="H621" s="309">
        <v>0</v>
      </c>
      <c r="I621" s="309">
        <f t="shared" si="9"/>
        <v>2684</v>
      </c>
    </row>
    <row r="622" spans="1:9" s="281" customFormat="1" ht="36" x14ac:dyDescent="0.55000000000000004">
      <c r="A622" s="284">
        <v>621</v>
      </c>
      <c r="B622" s="301">
        <v>231030604</v>
      </c>
      <c r="C622" s="293" t="s">
        <v>948</v>
      </c>
      <c r="D622" s="293">
        <v>2926</v>
      </c>
      <c r="E622" s="309">
        <v>0</v>
      </c>
      <c r="F622" s="309">
        <v>0</v>
      </c>
      <c r="G622" s="309">
        <v>0</v>
      </c>
      <c r="H622" s="309">
        <v>0</v>
      </c>
      <c r="I622" s="309">
        <f t="shared" si="9"/>
        <v>2926</v>
      </c>
    </row>
    <row r="623" spans="1:9" s="281" customFormat="1" ht="36" x14ac:dyDescent="0.55000000000000004">
      <c r="A623" s="284">
        <v>622</v>
      </c>
      <c r="B623" s="301">
        <v>231030610</v>
      </c>
      <c r="C623" s="303" t="s">
        <v>949</v>
      </c>
      <c r="D623" s="293">
        <v>3223</v>
      </c>
      <c r="E623" s="309">
        <v>0</v>
      </c>
      <c r="F623" s="309">
        <v>0</v>
      </c>
      <c r="G623" s="309">
        <v>0</v>
      </c>
      <c r="H623" s="309">
        <v>0</v>
      </c>
      <c r="I623" s="309">
        <f t="shared" si="9"/>
        <v>3223</v>
      </c>
    </row>
    <row r="624" spans="1:9" s="281" customFormat="1" ht="36" x14ac:dyDescent="0.55000000000000004">
      <c r="A624" s="284">
        <v>623</v>
      </c>
      <c r="B624" s="304">
        <v>231030611</v>
      </c>
      <c r="C624" s="303" t="s">
        <v>950</v>
      </c>
      <c r="D624" s="293">
        <v>3488</v>
      </c>
      <c r="E624" s="309">
        <v>2208</v>
      </c>
      <c r="F624" s="309">
        <v>0</v>
      </c>
      <c r="G624" s="309">
        <v>0</v>
      </c>
      <c r="H624" s="309">
        <v>0</v>
      </c>
      <c r="I624" s="309">
        <f t="shared" si="9"/>
        <v>5696</v>
      </c>
    </row>
    <row r="625" spans="1:9" s="281" customFormat="1" ht="36" x14ac:dyDescent="0.55000000000000004">
      <c r="A625" s="284">
        <v>624</v>
      </c>
      <c r="B625" s="304">
        <v>231030612</v>
      </c>
      <c r="C625" s="303" t="s">
        <v>951</v>
      </c>
      <c r="D625" s="293">
        <v>2609</v>
      </c>
      <c r="E625" s="309">
        <v>0</v>
      </c>
      <c r="F625" s="309">
        <v>0</v>
      </c>
      <c r="G625" s="309">
        <v>0</v>
      </c>
      <c r="H625" s="309">
        <v>0</v>
      </c>
      <c r="I625" s="309">
        <f t="shared" si="9"/>
        <v>2609</v>
      </c>
    </row>
    <row r="626" spans="1:9" s="281" customFormat="1" ht="36" x14ac:dyDescent="0.55000000000000004">
      <c r="A626" s="284">
        <v>625</v>
      </c>
      <c r="B626" s="301">
        <v>231030613</v>
      </c>
      <c r="C626" s="303" t="s">
        <v>952</v>
      </c>
      <c r="D626" s="293">
        <v>2334</v>
      </c>
      <c r="E626" s="309">
        <v>0</v>
      </c>
      <c r="F626" s="309">
        <v>0</v>
      </c>
      <c r="G626" s="309">
        <v>0</v>
      </c>
      <c r="H626" s="309">
        <v>0</v>
      </c>
      <c r="I626" s="309">
        <f t="shared" si="9"/>
        <v>2334</v>
      </c>
    </row>
    <row r="627" spans="1:9" s="281" customFormat="1" ht="36" x14ac:dyDescent="0.55000000000000004">
      <c r="A627" s="284">
        <v>626</v>
      </c>
      <c r="B627" s="301">
        <v>231040601</v>
      </c>
      <c r="C627" s="303" t="s">
        <v>953</v>
      </c>
      <c r="D627" s="293">
        <v>3363</v>
      </c>
      <c r="E627" s="309">
        <v>0</v>
      </c>
      <c r="F627" s="309">
        <v>0</v>
      </c>
      <c r="G627" s="309">
        <v>0</v>
      </c>
      <c r="H627" s="309">
        <v>0</v>
      </c>
      <c r="I627" s="309">
        <f t="shared" si="9"/>
        <v>3363</v>
      </c>
    </row>
    <row r="628" spans="1:9" s="281" customFormat="1" ht="36" x14ac:dyDescent="0.55000000000000004">
      <c r="A628" s="284">
        <v>627</v>
      </c>
      <c r="B628" s="301">
        <v>231040602</v>
      </c>
      <c r="C628" s="293" t="s">
        <v>954</v>
      </c>
      <c r="D628" s="293">
        <v>1562</v>
      </c>
      <c r="E628" s="309">
        <v>0</v>
      </c>
      <c r="F628" s="309">
        <v>0</v>
      </c>
      <c r="G628" s="309">
        <v>0</v>
      </c>
      <c r="H628" s="309">
        <v>0</v>
      </c>
      <c r="I628" s="309">
        <f t="shared" si="9"/>
        <v>1562</v>
      </c>
    </row>
    <row r="629" spans="1:9" s="281" customFormat="1" ht="36" x14ac:dyDescent="0.55000000000000004">
      <c r="A629" s="284">
        <v>628</v>
      </c>
      <c r="B629" s="301">
        <v>231040604</v>
      </c>
      <c r="C629" s="303" t="s">
        <v>955</v>
      </c>
      <c r="D629" s="293">
        <v>2395</v>
      </c>
      <c r="E629" s="309">
        <v>0</v>
      </c>
      <c r="F629" s="309">
        <v>0</v>
      </c>
      <c r="G629" s="309">
        <v>0</v>
      </c>
      <c r="H629" s="309">
        <v>0</v>
      </c>
      <c r="I629" s="309">
        <f t="shared" si="9"/>
        <v>2395</v>
      </c>
    </row>
    <row r="630" spans="1:9" s="281" customFormat="1" ht="36" x14ac:dyDescent="0.55000000000000004">
      <c r="A630" s="284">
        <v>629</v>
      </c>
      <c r="B630" s="304">
        <v>231040605</v>
      </c>
      <c r="C630" s="303" t="s">
        <v>956</v>
      </c>
      <c r="D630" s="293">
        <v>3210</v>
      </c>
      <c r="E630" s="309">
        <v>0</v>
      </c>
      <c r="F630" s="309">
        <v>0</v>
      </c>
      <c r="G630" s="309">
        <v>0</v>
      </c>
      <c r="H630" s="309">
        <v>0</v>
      </c>
      <c r="I630" s="309">
        <f t="shared" si="9"/>
        <v>3210</v>
      </c>
    </row>
    <row r="631" spans="1:9" s="281" customFormat="1" ht="36" x14ac:dyDescent="0.55000000000000004">
      <c r="A631" s="284">
        <v>630</v>
      </c>
      <c r="B631" s="301">
        <v>231040606</v>
      </c>
      <c r="C631" s="293" t="s">
        <v>957</v>
      </c>
      <c r="D631" s="293">
        <v>3502</v>
      </c>
      <c r="E631" s="309">
        <v>0</v>
      </c>
      <c r="F631" s="309">
        <v>0</v>
      </c>
      <c r="G631" s="309">
        <v>0</v>
      </c>
      <c r="H631" s="309">
        <v>0</v>
      </c>
      <c r="I631" s="309">
        <f t="shared" si="9"/>
        <v>3502</v>
      </c>
    </row>
    <row r="632" spans="1:9" s="281" customFormat="1" ht="36" x14ac:dyDescent="0.55000000000000004">
      <c r="A632" s="284">
        <v>631</v>
      </c>
      <c r="B632" s="304">
        <v>231040609</v>
      </c>
      <c r="C632" s="303" t="s">
        <v>958</v>
      </c>
      <c r="D632" s="293">
        <v>2699</v>
      </c>
      <c r="E632" s="309">
        <v>0</v>
      </c>
      <c r="F632" s="309">
        <v>0</v>
      </c>
      <c r="G632" s="309">
        <v>0</v>
      </c>
      <c r="H632" s="309">
        <v>0</v>
      </c>
      <c r="I632" s="309">
        <f t="shared" si="9"/>
        <v>2699</v>
      </c>
    </row>
    <row r="633" spans="1:9" s="281" customFormat="1" ht="36" x14ac:dyDescent="0.55000000000000004">
      <c r="A633" s="284">
        <v>632</v>
      </c>
      <c r="B633" s="301">
        <v>231040612</v>
      </c>
      <c r="C633" s="303" t="s">
        <v>959</v>
      </c>
      <c r="D633" s="293">
        <v>3213</v>
      </c>
      <c r="E633" s="309">
        <v>0</v>
      </c>
      <c r="F633" s="309">
        <v>0</v>
      </c>
      <c r="G633" s="309">
        <v>0</v>
      </c>
      <c r="H633" s="309">
        <v>0</v>
      </c>
      <c r="I633" s="309">
        <f t="shared" si="9"/>
        <v>3213</v>
      </c>
    </row>
    <row r="634" spans="1:9" s="281" customFormat="1" ht="36" x14ac:dyDescent="0.55000000000000004">
      <c r="A634" s="284">
        <v>633</v>
      </c>
      <c r="B634" s="301">
        <v>231040614</v>
      </c>
      <c r="C634" s="293" t="s">
        <v>960</v>
      </c>
      <c r="D634" s="293">
        <v>1764</v>
      </c>
      <c r="E634" s="309">
        <v>0</v>
      </c>
      <c r="F634" s="309">
        <v>0</v>
      </c>
      <c r="G634" s="309">
        <v>0</v>
      </c>
      <c r="H634" s="309">
        <v>0</v>
      </c>
      <c r="I634" s="309">
        <f t="shared" si="9"/>
        <v>1764</v>
      </c>
    </row>
    <row r="635" spans="1:9" s="281" customFormat="1" ht="36" x14ac:dyDescent="0.55000000000000004">
      <c r="A635" s="284">
        <v>634</v>
      </c>
      <c r="B635" s="301">
        <v>231040615</v>
      </c>
      <c r="C635" s="293" t="s">
        <v>961</v>
      </c>
      <c r="D635" s="293">
        <v>2548</v>
      </c>
      <c r="E635" s="309">
        <v>0</v>
      </c>
      <c r="F635" s="309">
        <v>0</v>
      </c>
      <c r="G635" s="309">
        <v>0</v>
      </c>
      <c r="H635" s="309">
        <v>0</v>
      </c>
      <c r="I635" s="309">
        <f t="shared" si="9"/>
        <v>2548</v>
      </c>
    </row>
    <row r="636" spans="1:9" s="281" customFormat="1" ht="36" x14ac:dyDescent="0.55000000000000004">
      <c r="A636" s="284">
        <v>635</v>
      </c>
      <c r="B636" s="301">
        <v>231040617</v>
      </c>
      <c r="C636" s="303" t="s">
        <v>962</v>
      </c>
      <c r="D636" s="293">
        <v>1748</v>
      </c>
      <c r="E636" s="309">
        <v>0</v>
      </c>
      <c r="F636" s="309">
        <v>0</v>
      </c>
      <c r="G636" s="309">
        <v>0</v>
      </c>
      <c r="H636" s="309">
        <v>0</v>
      </c>
      <c r="I636" s="309">
        <f t="shared" si="9"/>
        <v>1748</v>
      </c>
    </row>
    <row r="637" spans="1:9" s="281" customFormat="1" ht="36" x14ac:dyDescent="0.55000000000000004">
      <c r="A637" s="284">
        <v>636</v>
      </c>
      <c r="B637" s="301">
        <v>231040618</v>
      </c>
      <c r="C637" s="303" t="s">
        <v>963</v>
      </c>
      <c r="D637" s="293">
        <v>2620</v>
      </c>
      <c r="E637" s="309">
        <v>0</v>
      </c>
      <c r="F637" s="309">
        <v>0</v>
      </c>
      <c r="G637" s="309">
        <v>0</v>
      </c>
      <c r="H637" s="309">
        <v>0</v>
      </c>
      <c r="I637" s="309">
        <f t="shared" si="9"/>
        <v>2620</v>
      </c>
    </row>
    <row r="638" spans="1:9" s="281" customFormat="1" ht="36" x14ac:dyDescent="0.55000000000000004">
      <c r="A638" s="284">
        <v>637</v>
      </c>
      <c r="B638" s="301">
        <v>231040619</v>
      </c>
      <c r="C638" s="303" t="s">
        <v>964</v>
      </c>
      <c r="D638" s="293">
        <v>3196</v>
      </c>
      <c r="E638" s="309">
        <v>0</v>
      </c>
      <c r="F638" s="309">
        <v>0</v>
      </c>
      <c r="G638" s="309">
        <v>0</v>
      </c>
      <c r="H638" s="309">
        <v>0</v>
      </c>
      <c r="I638" s="309">
        <f t="shared" si="9"/>
        <v>3196</v>
      </c>
    </row>
    <row r="639" spans="1:9" s="281" customFormat="1" ht="36" x14ac:dyDescent="0.55000000000000004">
      <c r="A639" s="284">
        <v>638</v>
      </c>
      <c r="B639" s="301">
        <v>231040620</v>
      </c>
      <c r="C639" s="305" t="s">
        <v>965</v>
      </c>
      <c r="D639" s="293">
        <v>1993</v>
      </c>
      <c r="E639" s="309">
        <v>0</v>
      </c>
      <c r="F639" s="309">
        <v>0</v>
      </c>
      <c r="G639" s="309">
        <v>0</v>
      </c>
      <c r="H639" s="309">
        <v>0</v>
      </c>
      <c r="I639" s="309">
        <f t="shared" si="9"/>
        <v>1993</v>
      </c>
    </row>
    <row r="640" spans="1:9" s="281" customFormat="1" ht="36" x14ac:dyDescent="0.55000000000000004">
      <c r="A640" s="284">
        <v>639</v>
      </c>
      <c r="B640" s="301">
        <v>231040621</v>
      </c>
      <c r="C640" s="293" t="s">
        <v>966</v>
      </c>
      <c r="D640" s="293">
        <v>3052</v>
      </c>
      <c r="E640" s="309">
        <v>0</v>
      </c>
      <c r="F640" s="309">
        <v>0</v>
      </c>
      <c r="G640" s="309">
        <v>0</v>
      </c>
      <c r="H640" s="309">
        <v>0</v>
      </c>
      <c r="I640" s="309">
        <f t="shared" si="9"/>
        <v>3052</v>
      </c>
    </row>
    <row r="641" spans="1:9" s="281" customFormat="1" ht="36" x14ac:dyDescent="0.55000000000000004">
      <c r="A641" s="284">
        <v>640</v>
      </c>
      <c r="B641" s="301">
        <v>231050601</v>
      </c>
      <c r="C641" s="303" t="s">
        <v>967</v>
      </c>
      <c r="D641" s="293">
        <v>736</v>
      </c>
      <c r="E641" s="309">
        <v>0</v>
      </c>
      <c r="F641" s="309">
        <v>0</v>
      </c>
      <c r="G641" s="309">
        <v>0</v>
      </c>
      <c r="H641" s="309">
        <v>0</v>
      </c>
      <c r="I641" s="309">
        <f t="shared" si="9"/>
        <v>736</v>
      </c>
    </row>
    <row r="642" spans="1:9" s="281" customFormat="1" ht="36" x14ac:dyDescent="0.55000000000000004">
      <c r="A642" s="284">
        <v>641</v>
      </c>
      <c r="B642" s="301">
        <v>231050602</v>
      </c>
      <c r="C642" s="303" t="s">
        <v>968</v>
      </c>
      <c r="D642" s="293">
        <v>2634</v>
      </c>
      <c r="E642" s="309">
        <v>0</v>
      </c>
      <c r="F642" s="309">
        <v>0</v>
      </c>
      <c r="G642" s="309">
        <v>0</v>
      </c>
      <c r="H642" s="309">
        <v>0</v>
      </c>
      <c r="I642" s="309">
        <f t="shared" si="9"/>
        <v>2634</v>
      </c>
    </row>
    <row r="643" spans="1:9" s="281" customFormat="1" ht="36" x14ac:dyDescent="0.55000000000000004">
      <c r="A643" s="284">
        <v>642</v>
      </c>
      <c r="B643" s="304">
        <v>231050604</v>
      </c>
      <c r="C643" s="303" t="s">
        <v>969</v>
      </c>
      <c r="D643" s="293">
        <v>1856</v>
      </c>
      <c r="E643" s="309">
        <v>0</v>
      </c>
      <c r="F643" s="309">
        <v>0</v>
      </c>
      <c r="G643" s="309">
        <v>0</v>
      </c>
      <c r="H643" s="309">
        <v>0</v>
      </c>
      <c r="I643" s="309">
        <f t="shared" ref="I643:I706" si="10">D643+E643+F643+G643+H643</f>
        <v>1856</v>
      </c>
    </row>
    <row r="644" spans="1:9" s="281" customFormat="1" ht="36" x14ac:dyDescent="0.55000000000000004">
      <c r="A644" s="284">
        <v>643</v>
      </c>
      <c r="B644" s="304">
        <v>231050605</v>
      </c>
      <c r="C644" s="303" t="s">
        <v>970</v>
      </c>
      <c r="D644" s="293">
        <v>2690</v>
      </c>
      <c r="E644" s="309">
        <v>0</v>
      </c>
      <c r="F644" s="309">
        <v>0</v>
      </c>
      <c r="G644" s="309">
        <v>0</v>
      </c>
      <c r="H644" s="309">
        <v>0</v>
      </c>
      <c r="I644" s="309">
        <f t="shared" si="10"/>
        <v>2690</v>
      </c>
    </row>
    <row r="645" spans="1:9" s="281" customFormat="1" ht="36" x14ac:dyDescent="0.55000000000000004">
      <c r="A645" s="284">
        <v>644</v>
      </c>
      <c r="B645" s="301">
        <v>231050607</v>
      </c>
      <c r="C645" s="293" t="s">
        <v>971</v>
      </c>
      <c r="D645" s="293">
        <v>2431</v>
      </c>
      <c r="E645" s="309">
        <v>0</v>
      </c>
      <c r="F645" s="309">
        <v>0</v>
      </c>
      <c r="G645" s="309">
        <v>0</v>
      </c>
      <c r="H645" s="309">
        <v>0</v>
      </c>
      <c r="I645" s="309">
        <f t="shared" si="10"/>
        <v>2431</v>
      </c>
    </row>
    <row r="646" spans="1:9" s="281" customFormat="1" ht="36" x14ac:dyDescent="0.55000000000000004">
      <c r="A646" s="284">
        <v>645</v>
      </c>
      <c r="B646" s="301">
        <v>231050608</v>
      </c>
      <c r="C646" s="303" t="s">
        <v>972</v>
      </c>
      <c r="D646" s="293">
        <v>3125</v>
      </c>
      <c r="E646" s="309">
        <v>0</v>
      </c>
      <c r="F646" s="309">
        <v>0</v>
      </c>
      <c r="G646" s="309">
        <v>0</v>
      </c>
      <c r="H646" s="309">
        <v>0</v>
      </c>
      <c r="I646" s="309">
        <f t="shared" si="10"/>
        <v>3125</v>
      </c>
    </row>
    <row r="647" spans="1:9" s="281" customFormat="1" ht="36" x14ac:dyDescent="0.55000000000000004">
      <c r="A647" s="284">
        <v>646</v>
      </c>
      <c r="B647" s="301">
        <v>231050609</v>
      </c>
      <c r="C647" s="303" t="s">
        <v>973</v>
      </c>
      <c r="D647" s="293">
        <v>0</v>
      </c>
      <c r="E647" s="309">
        <v>0</v>
      </c>
      <c r="F647" s="309">
        <v>0</v>
      </c>
      <c r="G647" s="309">
        <v>0</v>
      </c>
      <c r="H647" s="309">
        <v>0</v>
      </c>
      <c r="I647" s="309">
        <f t="shared" si="10"/>
        <v>0</v>
      </c>
    </row>
    <row r="648" spans="1:9" s="281" customFormat="1" ht="36" x14ac:dyDescent="0.55000000000000004">
      <c r="A648" s="284">
        <v>647</v>
      </c>
      <c r="B648" s="301">
        <v>231050610</v>
      </c>
      <c r="C648" s="303" t="s">
        <v>974</v>
      </c>
      <c r="D648" s="293">
        <v>2681</v>
      </c>
      <c r="E648" s="309">
        <v>0</v>
      </c>
      <c r="F648" s="309">
        <v>0</v>
      </c>
      <c r="G648" s="309">
        <v>0</v>
      </c>
      <c r="H648" s="309">
        <v>0</v>
      </c>
      <c r="I648" s="309">
        <f t="shared" si="10"/>
        <v>2681</v>
      </c>
    </row>
    <row r="649" spans="1:9" s="281" customFormat="1" ht="36" x14ac:dyDescent="0.55000000000000004">
      <c r="A649" s="284">
        <v>648</v>
      </c>
      <c r="B649" s="301">
        <v>231050612</v>
      </c>
      <c r="C649" s="303" t="s">
        <v>975</v>
      </c>
      <c r="D649" s="293">
        <v>2915</v>
      </c>
      <c r="E649" s="309">
        <v>0</v>
      </c>
      <c r="F649" s="309">
        <v>0</v>
      </c>
      <c r="G649" s="309">
        <v>0</v>
      </c>
      <c r="H649" s="309">
        <v>0</v>
      </c>
      <c r="I649" s="309">
        <f t="shared" si="10"/>
        <v>2915</v>
      </c>
    </row>
    <row r="650" spans="1:9" s="281" customFormat="1" ht="36" x14ac:dyDescent="0.55000000000000004">
      <c r="A650" s="284">
        <v>649</v>
      </c>
      <c r="B650" s="301">
        <v>231050614</v>
      </c>
      <c r="C650" s="303" t="s">
        <v>976</v>
      </c>
      <c r="D650" s="293">
        <v>2660</v>
      </c>
      <c r="E650" s="309">
        <v>0</v>
      </c>
      <c r="F650" s="309">
        <v>0</v>
      </c>
      <c r="G650" s="309">
        <v>0</v>
      </c>
      <c r="H650" s="309">
        <v>0</v>
      </c>
      <c r="I650" s="309">
        <f t="shared" si="10"/>
        <v>2660</v>
      </c>
    </row>
    <row r="651" spans="1:9" s="281" customFormat="1" ht="36" x14ac:dyDescent="0.55000000000000004">
      <c r="A651" s="284">
        <v>650</v>
      </c>
      <c r="B651" s="301">
        <v>231050615</v>
      </c>
      <c r="C651" s="303" t="s">
        <v>977</v>
      </c>
      <c r="D651" s="293">
        <v>1733</v>
      </c>
      <c r="E651" s="309">
        <v>0</v>
      </c>
      <c r="F651" s="309">
        <v>0</v>
      </c>
      <c r="G651" s="309">
        <v>0</v>
      </c>
      <c r="H651" s="309">
        <v>0</v>
      </c>
      <c r="I651" s="309">
        <f t="shared" si="10"/>
        <v>1733</v>
      </c>
    </row>
    <row r="652" spans="1:9" s="281" customFormat="1" ht="36" x14ac:dyDescent="0.55000000000000004">
      <c r="A652" s="284">
        <v>651</v>
      </c>
      <c r="B652" s="301">
        <v>231050617</v>
      </c>
      <c r="C652" s="303" t="s">
        <v>978</v>
      </c>
      <c r="D652" s="293">
        <v>4046</v>
      </c>
      <c r="E652" s="309">
        <v>0</v>
      </c>
      <c r="F652" s="309">
        <v>0</v>
      </c>
      <c r="G652" s="309">
        <v>0</v>
      </c>
      <c r="H652" s="309">
        <v>0</v>
      </c>
      <c r="I652" s="309">
        <f t="shared" si="10"/>
        <v>4046</v>
      </c>
    </row>
    <row r="653" spans="1:9" s="281" customFormat="1" ht="36" x14ac:dyDescent="0.55000000000000004">
      <c r="A653" s="284">
        <v>652</v>
      </c>
      <c r="B653" s="301">
        <v>231050618</v>
      </c>
      <c r="C653" s="303" t="s">
        <v>979</v>
      </c>
      <c r="D653" s="293">
        <v>2111</v>
      </c>
      <c r="E653" s="309">
        <v>0</v>
      </c>
      <c r="F653" s="309">
        <v>0</v>
      </c>
      <c r="G653" s="309">
        <v>0</v>
      </c>
      <c r="H653" s="309">
        <v>0</v>
      </c>
      <c r="I653" s="309">
        <f t="shared" si="10"/>
        <v>2111</v>
      </c>
    </row>
    <row r="654" spans="1:9" s="281" customFormat="1" ht="36" x14ac:dyDescent="0.55000000000000004">
      <c r="A654" s="284">
        <v>653</v>
      </c>
      <c r="B654" s="304">
        <v>231050619</v>
      </c>
      <c r="C654" s="303" t="s">
        <v>980</v>
      </c>
      <c r="D654" s="293">
        <v>2546</v>
      </c>
      <c r="E654" s="309">
        <v>0</v>
      </c>
      <c r="F654" s="309">
        <v>0</v>
      </c>
      <c r="G654" s="309">
        <v>0</v>
      </c>
      <c r="H654" s="309">
        <v>0</v>
      </c>
      <c r="I654" s="309">
        <f t="shared" si="10"/>
        <v>2546</v>
      </c>
    </row>
    <row r="655" spans="1:9" s="281" customFormat="1" ht="36" x14ac:dyDescent="0.55000000000000004">
      <c r="A655" s="284">
        <v>654</v>
      </c>
      <c r="B655" s="304">
        <v>231050620</v>
      </c>
      <c r="C655" s="303" t="s">
        <v>981</v>
      </c>
      <c r="D655" s="293">
        <v>2084</v>
      </c>
      <c r="E655" s="309">
        <v>0</v>
      </c>
      <c r="F655" s="309">
        <v>0</v>
      </c>
      <c r="G655" s="309">
        <v>0</v>
      </c>
      <c r="H655" s="309">
        <v>0</v>
      </c>
      <c r="I655" s="309">
        <f t="shared" si="10"/>
        <v>2084</v>
      </c>
    </row>
    <row r="656" spans="1:9" s="281" customFormat="1" ht="36" x14ac:dyDescent="0.55000000000000004">
      <c r="A656" s="284">
        <v>655</v>
      </c>
      <c r="B656" s="301">
        <v>231050621</v>
      </c>
      <c r="C656" s="303" t="s">
        <v>982</v>
      </c>
      <c r="D656" s="293">
        <v>3321</v>
      </c>
      <c r="E656" s="309">
        <v>0</v>
      </c>
      <c r="F656" s="309">
        <v>0</v>
      </c>
      <c r="G656" s="309">
        <v>0</v>
      </c>
      <c r="H656" s="309">
        <v>0</v>
      </c>
      <c r="I656" s="309">
        <f t="shared" si="10"/>
        <v>3321</v>
      </c>
    </row>
    <row r="657" spans="1:9" s="281" customFormat="1" ht="36" x14ac:dyDescent="0.55000000000000004">
      <c r="A657" s="284">
        <v>656</v>
      </c>
      <c r="B657" s="304">
        <v>231050622</v>
      </c>
      <c r="C657" s="303" t="s">
        <v>983</v>
      </c>
      <c r="D657" s="293">
        <v>2616</v>
      </c>
      <c r="E657" s="309">
        <v>0</v>
      </c>
      <c r="F657" s="309">
        <v>0</v>
      </c>
      <c r="G657" s="309">
        <v>0</v>
      </c>
      <c r="H657" s="309">
        <v>0</v>
      </c>
      <c r="I657" s="309">
        <f t="shared" si="10"/>
        <v>2616</v>
      </c>
    </row>
    <row r="658" spans="1:9" s="281" customFormat="1" ht="36" x14ac:dyDescent="0.55000000000000004">
      <c r="A658" s="284">
        <v>657</v>
      </c>
      <c r="B658" s="301">
        <v>231050623</v>
      </c>
      <c r="C658" s="303" t="s">
        <v>984</v>
      </c>
      <c r="D658" s="293">
        <v>1415</v>
      </c>
      <c r="E658" s="309">
        <v>0</v>
      </c>
      <c r="F658" s="309">
        <v>0</v>
      </c>
      <c r="G658" s="309">
        <v>0</v>
      </c>
      <c r="H658" s="309">
        <v>0</v>
      </c>
      <c r="I658" s="309">
        <f t="shared" si="10"/>
        <v>1415</v>
      </c>
    </row>
    <row r="659" spans="1:9" s="281" customFormat="1" ht="36" x14ac:dyDescent="0.55000000000000004">
      <c r="A659" s="284">
        <v>658</v>
      </c>
      <c r="B659" s="301">
        <v>231050624</v>
      </c>
      <c r="C659" s="303" t="s">
        <v>985</v>
      </c>
      <c r="D659" s="293">
        <v>1773</v>
      </c>
      <c r="E659" s="309">
        <v>0</v>
      </c>
      <c r="F659" s="309">
        <v>0</v>
      </c>
      <c r="G659" s="309">
        <v>0</v>
      </c>
      <c r="H659" s="309">
        <v>0</v>
      </c>
      <c r="I659" s="309">
        <f t="shared" si="10"/>
        <v>1773</v>
      </c>
    </row>
    <row r="660" spans="1:9" s="281" customFormat="1" ht="36" x14ac:dyDescent="0.55000000000000004">
      <c r="A660" s="284">
        <v>659</v>
      </c>
      <c r="B660" s="301">
        <v>231050625</v>
      </c>
      <c r="C660" s="303" t="s">
        <v>986</v>
      </c>
      <c r="D660" s="293">
        <v>1778</v>
      </c>
      <c r="E660" s="309">
        <v>0</v>
      </c>
      <c r="F660" s="309">
        <v>0</v>
      </c>
      <c r="G660" s="309">
        <v>0</v>
      </c>
      <c r="H660" s="309">
        <v>0</v>
      </c>
      <c r="I660" s="309">
        <f t="shared" si="10"/>
        <v>1778</v>
      </c>
    </row>
    <row r="661" spans="1:9" s="281" customFormat="1" ht="36" x14ac:dyDescent="0.55000000000000004">
      <c r="A661" s="284">
        <v>660</v>
      </c>
      <c r="B661" s="304">
        <v>231050626</v>
      </c>
      <c r="C661" s="303" t="s">
        <v>987</v>
      </c>
      <c r="D661" s="293">
        <v>2658</v>
      </c>
      <c r="E661" s="309">
        <v>0</v>
      </c>
      <c r="F661" s="309">
        <v>0</v>
      </c>
      <c r="G661" s="309">
        <v>0</v>
      </c>
      <c r="H661" s="309">
        <v>0</v>
      </c>
      <c r="I661" s="309">
        <f t="shared" si="10"/>
        <v>2658</v>
      </c>
    </row>
    <row r="662" spans="1:9" s="281" customFormat="1" ht="36" x14ac:dyDescent="0.55000000000000004">
      <c r="A662" s="284">
        <v>661</v>
      </c>
      <c r="B662" s="304">
        <v>231050628</v>
      </c>
      <c r="C662" s="303" t="s">
        <v>988</v>
      </c>
      <c r="D662" s="293">
        <v>2541</v>
      </c>
      <c r="E662" s="309">
        <v>0</v>
      </c>
      <c r="F662" s="309">
        <v>0</v>
      </c>
      <c r="G662" s="309">
        <v>0</v>
      </c>
      <c r="H662" s="309">
        <v>0</v>
      </c>
      <c r="I662" s="309">
        <f t="shared" si="10"/>
        <v>2541</v>
      </c>
    </row>
    <row r="663" spans="1:9" s="281" customFormat="1" ht="36" x14ac:dyDescent="0.55000000000000004">
      <c r="A663" s="284">
        <v>662</v>
      </c>
      <c r="B663" s="301">
        <v>231060602</v>
      </c>
      <c r="C663" s="293" t="s">
        <v>989</v>
      </c>
      <c r="D663" s="293">
        <v>2756</v>
      </c>
      <c r="E663" s="309">
        <v>0</v>
      </c>
      <c r="F663" s="309">
        <v>0</v>
      </c>
      <c r="G663" s="309">
        <v>0</v>
      </c>
      <c r="H663" s="309">
        <v>0</v>
      </c>
      <c r="I663" s="309">
        <f t="shared" si="10"/>
        <v>2756</v>
      </c>
    </row>
    <row r="664" spans="1:9" s="281" customFormat="1" ht="36" x14ac:dyDescent="0.55000000000000004">
      <c r="A664" s="284">
        <v>663</v>
      </c>
      <c r="B664" s="301">
        <v>231060604</v>
      </c>
      <c r="C664" s="293" t="s">
        <v>990</v>
      </c>
      <c r="D664" s="293">
        <v>2705</v>
      </c>
      <c r="E664" s="309">
        <v>0</v>
      </c>
      <c r="F664" s="309">
        <v>0</v>
      </c>
      <c r="G664" s="309">
        <v>0</v>
      </c>
      <c r="H664" s="309">
        <v>0</v>
      </c>
      <c r="I664" s="309">
        <f t="shared" si="10"/>
        <v>2705</v>
      </c>
    </row>
    <row r="665" spans="1:9" s="281" customFormat="1" ht="36" x14ac:dyDescent="0.55000000000000004">
      <c r="A665" s="284">
        <v>664</v>
      </c>
      <c r="B665" s="301">
        <v>231060605</v>
      </c>
      <c r="C665" s="293" t="s">
        <v>991</v>
      </c>
      <c r="D665" s="293">
        <v>3343</v>
      </c>
      <c r="E665" s="309">
        <v>0</v>
      </c>
      <c r="F665" s="309">
        <v>0</v>
      </c>
      <c r="G665" s="309">
        <v>0</v>
      </c>
      <c r="H665" s="309">
        <v>0</v>
      </c>
      <c r="I665" s="309">
        <f t="shared" si="10"/>
        <v>3343</v>
      </c>
    </row>
    <row r="666" spans="1:9" s="281" customFormat="1" ht="36" x14ac:dyDescent="0.55000000000000004">
      <c r="A666" s="284">
        <v>665</v>
      </c>
      <c r="B666" s="293">
        <v>231060606</v>
      </c>
      <c r="C666" s="293" t="s">
        <v>992</v>
      </c>
      <c r="D666" s="293">
        <v>3226</v>
      </c>
      <c r="E666" s="309">
        <v>0</v>
      </c>
      <c r="F666" s="309">
        <v>0</v>
      </c>
      <c r="G666" s="309">
        <v>0</v>
      </c>
      <c r="H666" s="309">
        <v>0</v>
      </c>
      <c r="I666" s="309">
        <f t="shared" si="10"/>
        <v>3226</v>
      </c>
    </row>
    <row r="667" spans="1:9" s="281" customFormat="1" ht="36" x14ac:dyDescent="0.55000000000000004">
      <c r="A667" s="284">
        <v>666</v>
      </c>
      <c r="B667" s="301">
        <v>231060607</v>
      </c>
      <c r="C667" s="293" t="s">
        <v>993</v>
      </c>
      <c r="D667" s="293">
        <v>3076</v>
      </c>
      <c r="E667" s="309">
        <v>0</v>
      </c>
      <c r="F667" s="309">
        <v>0</v>
      </c>
      <c r="G667" s="309">
        <v>0</v>
      </c>
      <c r="H667" s="309">
        <v>0</v>
      </c>
      <c r="I667" s="309">
        <f t="shared" si="10"/>
        <v>3076</v>
      </c>
    </row>
    <row r="668" spans="1:9" s="281" customFormat="1" ht="36" x14ac:dyDescent="0.55000000000000004">
      <c r="A668" s="284">
        <v>667</v>
      </c>
      <c r="B668" s="301">
        <v>231070601</v>
      </c>
      <c r="C668" s="293" t="s">
        <v>994</v>
      </c>
      <c r="D668" s="293">
        <v>2198</v>
      </c>
      <c r="E668" s="309">
        <v>0</v>
      </c>
      <c r="F668" s="309">
        <v>0</v>
      </c>
      <c r="G668" s="309">
        <v>0</v>
      </c>
      <c r="H668" s="309">
        <v>0</v>
      </c>
      <c r="I668" s="309">
        <f t="shared" si="10"/>
        <v>2198</v>
      </c>
    </row>
    <row r="669" spans="1:9" s="281" customFormat="1" ht="36" x14ac:dyDescent="0.55000000000000004">
      <c r="A669" s="284">
        <v>668</v>
      </c>
      <c r="B669" s="301">
        <v>231070602</v>
      </c>
      <c r="C669" s="293" t="s">
        <v>995</v>
      </c>
      <c r="D669" s="293">
        <v>3171</v>
      </c>
      <c r="E669" s="309">
        <v>0</v>
      </c>
      <c r="F669" s="309">
        <v>0</v>
      </c>
      <c r="G669" s="309">
        <v>0</v>
      </c>
      <c r="H669" s="309">
        <v>0</v>
      </c>
      <c r="I669" s="309">
        <f t="shared" si="10"/>
        <v>3171</v>
      </c>
    </row>
    <row r="670" spans="1:9" s="281" customFormat="1" ht="36" x14ac:dyDescent="0.55000000000000004">
      <c r="A670" s="284">
        <v>669</v>
      </c>
      <c r="B670" s="301">
        <v>231070603</v>
      </c>
      <c r="C670" s="293" t="s">
        <v>996</v>
      </c>
      <c r="D670" s="293">
        <v>3227</v>
      </c>
      <c r="E670" s="309">
        <v>0</v>
      </c>
      <c r="F670" s="309">
        <v>0</v>
      </c>
      <c r="G670" s="309">
        <v>0</v>
      </c>
      <c r="H670" s="309">
        <v>0</v>
      </c>
      <c r="I670" s="309">
        <f t="shared" si="10"/>
        <v>3227</v>
      </c>
    </row>
    <row r="671" spans="1:9" s="281" customFormat="1" ht="36" x14ac:dyDescent="0.55000000000000004">
      <c r="A671" s="284">
        <v>670</v>
      </c>
      <c r="B671" s="301">
        <v>231070604</v>
      </c>
      <c r="C671" s="293" t="s">
        <v>997</v>
      </c>
      <c r="D671" s="293">
        <v>1704</v>
      </c>
      <c r="E671" s="309">
        <v>0</v>
      </c>
      <c r="F671" s="309">
        <v>0</v>
      </c>
      <c r="G671" s="309">
        <v>0</v>
      </c>
      <c r="H671" s="309">
        <v>0</v>
      </c>
      <c r="I671" s="309">
        <f t="shared" si="10"/>
        <v>1704</v>
      </c>
    </row>
    <row r="672" spans="1:9" s="281" customFormat="1" ht="36" x14ac:dyDescent="0.55000000000000004">
      <c r="A672" s="284">
        <v>671</v>
      </c>
      <c r="B672" s="301">
        <v>231070606</v>
      </c>
      <c r="C672" s="303" t="s">
        <v>998</v>
      </c>
      <c r="D672" s="293">
        <v>2658</v>
      </c>
      <c r="E672" s="309">
        <v>0</v>
      </c>
      <c r="F672" s="309">
        <v>0</v>
      </c>
      <c r="G672" s="309">
        <v>0</v>
      </c>
      <c r="H672" s="309">
        <v>0</v>
      </c>
      <c r="I672" s="309">
        <f t="shared" si="10"/>
        <v>2658</v>
      </c>
    </row>
    <row r="673" spans="1:9" s="281" customFormat="1" ht="36" x14ac:dyDescent="0.55000000000000004">
      <c r="A673" s="284">
        <v>672</v>
      </c>
      <c r="B673" s="301">
        <v>231070607</v>
      </c>
      <c r="C673" s="303" t="s">
        <v>999</v>
      </c>
      <c r="D673" s="293">
        <v>2013</v>
      </c>
      <c r="E673" s="309">
        <v>0</v>
      </c>
      <c r="F673" s="309">
        <v>0</v>
      </c>
      <c r="G673" s="309">
        <v>0</v>
      </c>
      <c r="H673" s="309">
        <v>0</v>
      </c>
      <c r="I673" s="309">
        <f t="shared" si="10"/>
        <v>2013</v>
      </c>
    </row>
    <row r="674" spans="1:9" s="281" customFormat="1" ht="36" x14ac:dyDescent="0.55000000000000004">
      <c r="A674" s="284">
        <v>673</v>
      </c>
      <c r="B674" s="301">
        <v>231070608</v>
      </c>
      <c r="C674" s="303" t="s">
        <v>1000</v>
      </c>
      <c r="D674" s="293">
        <v>2466</v>
      </c>
      <c r="E674" s="309">
        <v>0</v>
      </c>
      <c r="F674" s="309">
        <v>0</v>
      </c>
      <c r="G674" s="309">
        <v>0</v>
      </c>
      <c r="H674" s="309">
        <v>0</v>
      </c>
      <c r="I674" s="309">
        <f t="shared" si="10"/>
        <v>2466</v>
      </c>
    </row>
    <row r="675" spans="1:9" s="328" customFormat="1" ht="36" x14ac:dyDescent="0.55000000000000004">
      <c r="A675" s="289">
        <v>674</v>
      </c>
      <c r="B675" s="352">
        <v>231070610</v>
      </c>
      <c r="C675" s="353" t="s">
        <v>1001</v>
      </c>
      <c r="D675" s="290">
        <v>2541</v>
      </c>
      <c r="E675" s="351">
        <v>0</v>
      </c>
      <c r="F675" s="351">
        <v>0</v>
      </c>
      <c r="G675" s="351">
        <v>0</v>
      </c>
      <c r="H675" s="351">
        <v>0</v>
      </c>
      <c r="I675" s="351">
        <f t="shared" si="10"/>
        <v>2541</v>
      </c>
    </row>
    <row r="676" spans="1:9" s="281" customFormat="1" ht="36" x14ac:dyDescent="0.55000000000000004">
      <c r="A676" s="284">
        <v>675</v>
      </c>
      <c r="B676" s="304">
        <v>231070620</v>
      </c>
      <c r="C676" s="303" t="s">
        <v>1002</v>
      </c>
      <c r="D676" s="293">
        <v>3923</v>
      </c>
      <c r="E676" s="309">
        <v>0</v>
      </c>
      <c r="F676" s="309">
        <v>0</v>
      </c>
      <c r="G676" s="309">
        <v>0</v>
      </c>
      <c r="H676" s="309">
        <v>0</v>
      </c>
      <c r="I676" s="309">
        <f t="shared" si="10"/>
        <v>3923</v>
      </c>
    </row>
    <row r="677" spans="1:9" s="281" customFormat="1" ht="36" x14ac:dyDescent="0.55000000000000004">
      <c r="A677" s="284">
        <v>676</v>
      </c>
      <c r="B677" s="304">
        <v>231070624</v>
      </c>
      <c r="C677" s="303" t="s">
        <v>1003</v>
      </c>
      <c r="D677" s="293">
        <v>2535</v>
      </c>
      <c r="E677" s="309">
        <v>0</v>
      </c>
      <c r="F677" s="309">
        <v>0</v>
      </c>
      <c r="G677" s="309">
        <v>0</v>
      </c>
      <c r="H677" s="309">
        <v>0</v>
      </c>
      <c r="I677" s="309">
        <f t="shared" si="10"/>
        <v>2535</v>
      </c>
    </row>
    <row r="678" spans="1:9" s="281" customFormat="1" ht="36" x14ac:dyDescent="0.55000000000000004">
      <c r="A678" s="284">
        <v>677</v>
      </c>
      <c r="B678" s="301">
        <v>231070628</v>
      </c>
      <c r="C678" s="303" t="s">
        <v>1004</v>
      </c>
      <c r="D678" s="293">
        <v>2539</v>
      </c>
      <c r="E678" s="309">
        <v>0</v>
      </c>
      <c r="F678" s="309">
        <v>0</v>
      </c>
      <c r="G678" s="309">
        <v>0</v>
      </c>
      <c r="H678" s="309">
        <v>0</v>
      </c>
      <c r="I678" s="309">
        <f t="shared" si="10"/>
        <v>2539</v>
      </c>
    </row>
    <row r="679" spans="1:9" s="281" customFormat="1" ht="36" x14ac:dyDescent="0.55000000000000004">
      <c r="A679" s="284">
        <v>678</v>
      </c>
      <c r="B679" s="301">
        <v>231070629</v>
      </c>
      <c r="C679" s="303" t="s">
        <v>1005</v>
      </c>
      <c r="D679" s="293">
        <v>2784</v>
      </c>
      <c r="E679" s="309">
        <v>0</v>
      </c>
      <c r="F679" s="309">
        <v>0</v>
      </c>
      <c r="G679" s="309">
        <v>0</v>
      </c>
      <c r="H679" s="309">
        <v>0</v>
      </c>
      <c r="I679" s="309">
        <f t="shared" si="10"/>
        <v>2784</v>
      </c>
    </row>
    <row r="680" spans="1:9" s="281" customFormat="1" ht="36" x14ac:dyDescent="0.55000000000000004">
      <c r="A680" s="284">
        <v>679</v>
      </c>
      <c r="B680" s="301">
        <v>231070630</v>
      </c>
      <c r="C680" s="303" t="s">
        <v>1006</v>
      </c>
      <c r="D680" s="293">
        <v>1306</v>
      </c>
      <c r="E680" s="309">
        <v>0</v>
      </c>
      <c r="F680" s="309">
        <v>0</v>
      </c>
      <c r="G680" s="309">
        <v>0</v>
      </c>
      <c r="H680" s="309">
        <v>0</v>
      </c>
      <c r="I680" s="309">
        <f t="shared" si="10"/>
        <v>1306</v>
      </c>
    </row>
    <row r="681" spans="1:9" s="281" customFormat="1" ht="36" x14ac:dyDescent="0.55000000000000004">
      <c r="A681" s="284">
        <v>680</v>
      </c>
      <c r="B681" s="301">
        <v>231070636</v>
      </c>
      <c r="C681" s="303" t="s">
        <v>1007</v>
      </c>
      <c r="D681" s="293">
        <v>1906</v>
      </c>
      <c r="E681" s="309">
        <v>0</v>
      </c>
      <c r="F681" s="309">
        <v>0</v>
      </c>
      <c r="G681" s="309">
        <v>0</v>
      </c>
      <c r="H681" s="309">
        <v>0</v>
      </c>
      <c r="I681" s="309">
        <f t="shared" si="10"/>
        <v>1906</v>
      </c>
    </row>
    <row r="682" spans="1:9" s="281" customFormat="1" ht="36" x14ac:dyDescent="0.55000000000000004">
      <c r="A682" s="284">
        <v>681</v>
      </c>
      <c r="B682" s="301">
        <v>231070637</v>
      </c>
      <c r="C682" s="303" t="s">
        <v>1008</v>
      </c>
      <c r="D682" s="293">
        <v>1655</v>
      </c>
      <c r="E682" s="309">
        <v>0</v>
      </c>
      <c r="F682" s="309">
        <v>0</v>
      </c>
      <c r="G682" s="309">
        <v>0</v>
      </c>
      <c r="H682" s="309">
        <v>0</v>
      </c>
      <c r="I682" s="309">
        <f t="shared" si="10"/>
        <v>1655</v>
      </c>
    </row>
    <row r="683" spans="1:9" s="281" customFormat="1" ht="36" x14ac:dyDescent="0.55000000000000004">
      <c r="A683" s="284">
        <v>682</v>
      </c>
      <c r="B683" s="304">
        <v>231070638</v>
      </c>
      <c r="C683" s="303" t="s">
        <v>1009</v>
      </c>
      <c r="D683" s="293">
        <v>2619</v>
      </c>
      <c r="E683" s="309">
        <v>0</v>
      </c>
      <c r="F683" s="309">
        <v>0</v>
      </c>
      <c r="G683" s="309">
        <v>0</v>
      </c>
      <c r="H683" s="309">
        <v>0</v>
      </c>
      <c r="I683" s="309">
        <f t="shared" si="10"/>
        <v>2619</v>
      </c>
    </row>
    <row r="684" spans="1:9" s="281" customFormat="1" ht="36" x14ac:dyDescent="0.55000000000000004">
      <c r="A684" s="284">
        <v>683</v>
      </c>
      <c r="B684" s="301">
        <v>231070639</v>
      </c>
      <c r="C684" s="293" t="s">
        <v>1010</v>
      </c>
      <c r="D684" s="293">
        <v>2148</v>
      </c>
      <c r="E684" s="309">
        <v>0</v>
      </c>
      <c r="F684" s="309">
        <v>0</v>
      </c>
      <c r="G684" s="309">
        <v>0</v>
      </c>
      <c r="H684" s="309">
        <v>0</v>
      </c>
      <c r="I684" s="309">
        <f t="shared" si="10"/>
        <v>2148</v>
      </c>
    </row>
    <row r="685" spans="1:9" s="281" customFormat="1" ht="36" x14ac:dyDescent="0.55000000000000004">
      <c r="A685" s="284">
        <v>684</v>
      </c>
      <c r="B685" s="301">
        <v>231070640</v>
      </c>
      <c r="C685" s="303" t="s">
        <v>1011</v>
      </c>
      <c r="D685" s="293">
        <v>2761</v>
      </c>
      <c r="E685" s="309">
        <v>0</v>
      </c>
      <c r="F685" s="309">
        <v>0</v>
      </c>
      <c r="G685" s="309">
        <v>0</v>
      </c>
      <c r="H685" s="309">
        <v>0</v>
      </c>
      <c r="I685" s="309">
        <f t="shared" si="10"/>
        <v>2761</v>
      </c>
    </row>
    <row r="686" spans="1:9" s="281" customFormat="1" ht="36" x14ac:dyDescent="0.55000000000000004">
      <c r="A686" s="284">
        <v>685</v>
      </c>
      <c r="B686" s="301">
        <v>231070641</v>
      </c>
      <c r="C686" s="303" t="s">
        <v>1012</v>
      </c>
      <c r="D686" s="293">
        <v>3615</v>
      </c>
      <c r="E686" s="309">
        <v>0</v>
      </c>
      <c r="F686" s="309">
        <v>0</v>
      </c>
      <c r="G686" s="309">
        <v>0</v>
      </c>
      <c r="H686" s="309">
        <v>0</v>
      </c>
      <c r="I686" s="309">
        <f t="shared" si="10"/>
        <v>3615</v>
      </c>
    </row>
    <row r="687" spans="1:9" s="281" customFormat="1" ht="36" x14ac:dyDescent="0.55000000000000004">
      <c r="A687" s="284">
        <v>686</v>
      </c>
      <c r="B687" s="301">
        <v>231080601</v>
      </c>
      <c r="C687" s="293" t="s">
        <v>1013</v>
      </c>
      <c r="D687" s="293">
        <v>1903</v>
      </c>
      <c r="E687" s="309">
        <v>0</v>
      </c>
      <c r="F687" s="309">
        <v>0</v>
      </c>
      <c r="G687" s="309">
        <v>0</v>
      </c>
      <c r="H687" s="309">
        <v>0</v>
      </c>
      <c r="I687" s="309">
        <f t="shared" si="10"/>
        <v>1903</v>
      </c>
    </row>
    <row r="688" spans="1:9" s="281" customFormat="1" ht="36" x14ac:dyDescent="0.55000000000000004">
      <c r="A688" s="284">
        <v>687</v>
      </c>
      <c r="B688" s="301">
        <v>231080602</v>
      </c>
      <c r="C688" s="303" t="s">
        <v>1014</v>
      </c>
      <c r="D688" s="293">
        <v>3006</v>
      </c>
      <c r="E688" s="309">
        <v>0</v>
      </c>
      <c r="F688" s="309">
        <v>0</v>
      </c>
      <c r="G688" s="309">
        <v>0</v>
      </c>
      <c r="H688" s="309">
        <v>0</v>
      </c>
      <c r="I688" s="309">
        <f t="shared" si="10"/>
        <v>3006</v>
      </c>
    </row>
    <row r="689" spans="1:9" s="281" customFormat="1" ht="36" x14ac:dyDescent="0.55000000000000004">
      <c r="A689" s="284">
        <v>688</v>
      </c>
      <c r="B689" s="304">
        <v>231080603</v>
      </c>
      <c r="C689" s="303" t="s">
        <v>1015</v>
      </c>
      <c r="D689" s="293">
        <v>2511</v>
      </c>
      <c r="E689" s="309">
        <v>0</v>
      </c>
      <c r="F689" s="309">
        <v>0</v>
      </c>
      <c r="G689" s="309">
        <v>0</v>
      </c>
      <c r="H689" s="309">
        <v>0</v>
      </c>
      <c r="I689" s="309">
        <f t="shared" si="10"/>
        <v>2511</v>
      </c>
    </row>
    <row r="690" spans="1:9" s="281" customFormat="1" ht="36" x14ac:dyDescent="0.55000000000000004">
      <c r="A690" s="284">
        <v>689</v>
      </c>
      <c r="B690" s="301">
        <v>231080604</v>
      </c>
      <c r="C690" s="303" t="s">
        <v>1016</v>
      </c>
      <c r="D690" s="293">
        <v>2921</v>
      </c>
      <c r="E690" s="309">
        <v>0</v>
      </c>
      <c r="F690" s="309">
        <v>0</v>
      </c>
      <c r="G690" s="309">
        <v>0</v>
      </c>
      <c r="H690" s="309">
        <v>0</v>
      </c>
      <c r="I690" s="309">
        <f t="shared" si="10"/>
        <v>2921</v>
      </c>
    </row>
    <row r="691" spans="1:9" s="281" customFormat="1" ht="36" x14ac:dyDescent="0.55000000000000004">
      <c r="A691" s="284">
        <v>690</v>
      </c>
      <c r="B691" s="301">
        <v>231080605</v>
      </c>
      <c r="C691" s="303" t="s">
        <v>1017</v>
      </c>
      <c r="D691" s="293">
        <v>2753</v>
      </c>
      <c r="E691" s="309">
        <v>0</v>
      </c>
      <c r="F691" s="309">
        <v>0</v>
      </c>
      <c r="G691" s="309">
        <v>0</v>
      </c>
      <c r="H691" s="309">
        <v>0</v>
      </c>
      <c r="I691" s="309">
        <f t="shared" si="10"/>
        <v>2753</v>
      </c>
    </row>
    <row r="692" spans="1:9" s="281" customFormat="1" ht="36" x14ac:dyDescent="0.55000000000000004">
      <c r="A692" s="284">
        <v>691</v>
      </c>
      <c r="B692" s="304">
        <v>231080606</v>
      </c>
      <c r="C692" s="303" t="s">
        <v>1018</v>
      </c>
      <c r="D692" s="293">
        <v>3738</v>
      </c>
      <c r="E692" s="309">
        <v>0</v>
      </c>
      <c r="F692" s="309">
        <v>0</v>
      </c>
      <c r="G692" s="309">
        <v>0</v>
      </c>
      <c r="H692" s="309">
        <v>0</v>
      </c>
      <c r="I692" s="309">
        <f t="shared" si="10"/>
        <v>3738</v>
      </c>
    </row>
    <row r="693" spans="1:9" s="281" customFormat="1" ht="36" x14ac:dyDescent="0.55000000000000004">
      <c r="A693" s="284">
        <v>692</v>
      </c>
      <c r="B693" s="301">
        <v>231080608</v>
      </c>
      <c r="C693" s="303" t="s">
        <v>1019</v>
      </c>
      <c r="D693" s="293">
        <v>3007</v>
      </c>
      <c r="E693" s="309">
        <v>0</v>
      </c>
      <c r="F693" s="309">
        <v>0</v>
      </c>
      <c r="G693" s="309">
        <v>0</v>
      </c>
      <c r="H693" s="309">
        <v>0</v>
      </c>
      <c r="I693" s="309">
        <f t="shared" si="10"/>
        <v>3007</v>
      </c>
    </row>
    <row r="694" spans="1:9" s="281" customFormat="1" ht="36" x14ac:dyDescent="0.55000000000000004">
      <c r="A694" s="284">
        <v>693</v>
      </c>
      <c r="B694" s="301">
        <v>231090601</v>
      </c>
      <c r="C694" s="293" t="s">
        <v>1020</v>
      </c>
      <c r="D694" s="293">
        <v>2631</v>
      </c>
      <c r="E694" s="309">
        <v>0</v>
      </c>
      <c r="F694" s="309">
        <v>0</v>
      </c>
      <c r="G694" s="309">
        <v>0</v>
      </c>
      <c r="H694" s="309">
        <v>0</v>
      </c>
      <c r="I694" s="309">
        <f t="shared" si="10"/>
        <v>2631</v>
      </c>
    </row>
    <row r="695" spans="1:9" s="281" customFormat="1" ht="36" x14ac:dyDescent="0.55000000000000004">
      <c r="A695" s="284">
        <v>694</v>
      </c>
      <c r="B695" s="304">
        <v>231090602</v>
      </c>
      <c r="C695" s="303" t="s">
        <v>877</v>
      </c>
      <c r="D695" s="293">
        <v>2806</v>
      </c>
      <c r="E695" s="309">
        <v>0</v>
      </c>
      <c r="F695" s="309">
        <v>0</v>
      </c>
      <c r="G695" s="309">
        <v>0</v>
      </c>
      <c r="H695" s="309">
        <v>0</v>
      </c>
      <c r="I695" s="309">
        <f t="shared" si="10"/>
        <v>2806</v>
      </c>
    </row>
    <row r="696" spans="1:9" s="281" customFormat="1" ht="36" x14ac:dyDescent="0.55000000000000004">
      <c r="A696" s="284">
        <v>695</v>
      </c>
      <c r="B696" s="301">
        <v>231090604</v>
      </c>
      <c r="C696" s="303" t="s">
        <v>1021</v>
      </c>
      <c r="D696" s="293">
        <v>2714</v>
      </c>
      <c r="E696" s="309">
        <v>0</v>
      </c>
      <c r="F696" s="309">
        <v>0</v>
      </c>
      <c r="G696" s="309">
        <v>0</v>
      </c>
      <c r="H696" s="309">
        <v>0</v>
      </c>
      <c r="I696" s="309">
        <f t="shared" si="10"/>
        <v>2714</v>
      </c>
    </row>
    <row r="697" spans="1:9" s="281" customFormat="1" ht="36" x14ac:dyDescent="0.55000000000000004">
      <c r="A697" s="284">
        <v>696</v>
      </c>
      <c r="B697" s="304">
        <v>231090605</v>
      </c>
      <c r="C697" s="303" t="s">
        <v>1022</v>
      </c>
      <c r="D697" s="293">
        <v>3188</v>
      </c>
      <c r="E697" s="309">
        <v>0</v>
      </c>
      <c r="F697" s="309">
        <v>0</v>
      </c>
      <c r="G697" s="309">
        <v>0</v>
      </c>
      <c r="H697" s="309">
        <v>0</v>
      </c>
      <c r="I697" s="309">
        <f t="shared" si="10"/>
        <v>3188</v>
      </c>
    </row>
    <row r="698" spans="1:9" s="281" customFormat="1" ht="36" x14ac:dyDescent="0.55000000000000004">
      <c r="A698" s="284">
        <v>697</v>
      </c>
      <c r="B698" s="301">
        <v>231090606</v>
      </c>
      <c r="C698" s="303" t="s">
        <v>1023</v>
      </c>
      <c r="D698" s="293">
        <v>3014</v>
      </c>
      <c r="E698" s="309">
        <v>0</v>
      </c>
      <c r="F698" s="309">
        <v>0</v>
      </c>
      <c r="G698" s="309">
        <v>0</v>
      </c>
      <c r="H698" s="309">
        <v>0</v>
      </c>
      <c r="I698" s="309">
        <f t="shared" si="10"/>
        <v>3014</v>
      </c>
    </row>
    <row r="699" spans="1:9" s="281" customFormat="1" ht="36" x14ac:dyDescent="0.55000000000000004">
      <c r="A699" s="284">
        <v>698</v>
      </c>
      <c r="B699" s="301">
        <v>231090607</v>
      </c>
      <c r="C699" s="303" t="s">
        <v>1024</v>
      </c>
      <c r="D699" s="293">
        <v>2696</v>
      </c>
      <c r="E699" s="309">
        <v>0</v>
      </c>
      <c r="F699" s="309">
        <v>0</v>
      </c>
      <c r="G699" s="309">
        <v>0</v>
      </c>
      <c r="H699" s="309">
        <v>0</v>
      </c>
      <c r="I699" s="309">
        <f t="shared" si="10"/>
        <v>2696</v>
      </c>
    </row>
    <row r="700" spans="1:9" s="281" customFormat="1" ht="36" x14ac:dyDescent="0.55000000000000004">
      <c r="A700" s="284">
        <v>699</v>
      </c>
      <c r="B700" s="301">
        <v>231090608</v>
      </c>
      <c r="C700" s="303" t="s">
        <v>1025</v>
      </c>
      <c r="D700" s="293">
        <v>3209</v>
      </c>
      <c r="E700" s="309">
        <v>0</v>
      </c>
      <c r="F700" s="309">
        <v>0</v>
      </c>
      <c r="G700" s="309">
        <v>0</v>
      </c>
      <c r="H700" s="309">
        <v>0</v>
      </c>
      <c r="I700" s="309">
        <f t="shared" si="10"/>
        <v>3209</v>
      </c>
    </row>
    <row r="701" spans="1:9" s="281" customFormat="1" ht="36" x14ac:dyDescent="0.55000000000000004">
      <c r="A701" s="284">
        <v>700</v>
      </c>
      <c r="B701" s="301">
        <v>231090610</v>
      </c>
      <c r="C701" s="303" t="s">
        <v>1026</v>
      </c>
      <c r="D701" s="293">
        <v>3778</v>
      </c>
      <c r="E701" s="309">
        <v>0</v>
      </c>
      <c r="F701" s="309">
        <v>0</v>
      </c>
      <c r="G701" s="309">
        <v>0</v>
      </c>
      <c r="H701" s="309">
        <v>0</v>
      </c>
      <c r="I701" s="309">
        <f t="shared" si="10"/>
        <v>3778</v>
      </c>
    </row>
    <row r="702" spans="1:9" s="281" customFormat="1" ht="36" x14ac:dyDescent="0.55000000000000004">
      <c r="A702" s="284">
        <v>701</v>
      </c>
      <c r="B702" s="301">
        <v>231090611</v>
      </c>
      <c r="C702" s="303" t="s">
        <v>1027</v>
      </c>
      <c r="D702" s="293">
        <v>3274</v>
      </c>
      <c r="E702" s="309">
        <v>0</v>
      </c>
      <c r="F702" s="309">
        <v>0</v>
      </c>
      <c r="G702" s="309">
        <v>0</v>
      </c>
      <c r="H702" s="309">
        <v>0</v>
      </c>
      <c r="I702" s="309">
        <f t="shared" si="10"/>
        <v>3274</v>
      </c>
    </row>
    <row r="703" spans="1:9" s="281" customFormat="1" ht="36" x14ac:dyDescent="0.55000000000000004">
      <c r="A703" s="284">
        <v>702</v>
      </c>
      <c r="B703" s="301">
        <v>231090612</v>
      </c>
      <c r="C703" s="303" t="s">
        <v>1028</v>
      </c>
      <c r="D703" s="293">
        <v>3160</v>
      </c>
      <c r="E703" s="309">
        <v>0</v>
      </c>
      <c r="F703" s="309">
        <v>0</v>
      </c>
      <c r="G703" s="309">
        <v>0</v>
      </c>
      <c r="H703" s="309">
        <v>0</v>
      </c>
      <c r="I703" s="309">
        <f t="shared" si="10"/>
        <v>3160</v>
      </c>
    </row>
    <row r="704" spans="1:9" s="281" customFormat="1" ht="36" x14ac:dyDescent="0.55000000000000004">
      <c r="A704" s="284">
        <v>703</v>
      </c>
      <c r="B704" s="304">
        <v>231090613</v>
      </c>
      <c r="C704" s="303" t="s">
        <v>1029</v>
      </c>
      <c r="D704" s="293">
        <v>4306</v>
      </c>
      <c r="E704" s="309">
        <v>0</v>
      </c>
      <c r="F704" s="309">
        <v>0</v>
      </c>
      <c r="G704" s="309">
        <v>0</v>
      </c>
      <c r="H704" s="309">
        <v>0</v>
      </c>
      <c r="I704" s="309">
        <f t="shared" si="10"/>
        <v>4306</v>
      </c>
    </row>
    <row r="705" spans="1:9" s="281" customFormat="1" ht="36" x14ac:dyDescent="0.55000000000000004">
      <c r="A705" s="284">
        <v>704</v>
      </c>
      <c r="B705" s="304">
        <v>231090614</v>
      </c>
      <c r="C705" s="303" t="s">
        <v>1030</v>
      </c>
      <c r="D705" s="293">
        <v>3102</v>
      </c>
      <c r="E705" s="309">
        <v>0</v>
      </c>
      <c r="F705" s="309">
        <v>0</v>
      </c>
      <c r="G705" s="309">
        <v>0</v>
      </c>
      <c r="H705" s="309">
        <v>0</v>
      </c>
      <c r="I705" s="309">
        <f t="shared" si="10"/>
        <v>3102</v>
      </c>
    </row>
    <row r="706" spans="1:9" s="281" customFormat="1" ht="36" x14ac:dyDescent="0.55000000000000004">
      <c r="A706" s="284">
        <v>705</v>
      </c>
      <c r="B706" s="301">
        <v>231090615</v>
      </c>
      <c r="C706" s="303" t="s">
        <v>1031</v>
      </c>
      <c r="D706" s="293">
        <v>2862</v>
      </c>
      <c r="E706" s="309">
        <v>0</v>
      </c>
      <c r="F706" s="309">
        <v>0</v>
      </c>
      <c r="G706" s="309">
        <v>0</v>
      </c>
      <c r="H706" s="309">
        <v>0</v>
      </c>
      <c r="I706" s="309">
        <f t="shared" si="10"/>
        <v>2862</v>
      </c>
    </row>
    <row r="707" spans="1:9" s="281" customFormat="1" ht="36" x14ac:dyDescent="0.55000000000000004">
      <c r="A707" s="284">
        <v>706</v>
      </c>
      <c r="B707" s="301">
        <v>231090616</v>
      </c>
      <c r="C707" s="293" t="s">
        <v>1032</v>
      </c>
      <c r="D707" s="293">
        <v>3950</v>
      </c>
      <c r="E707" s="309">
        <v>0</v>
      </c>
      <c r="F707" s="309">
        <v>0</v>
      </c>
      <c r="G707" s="309">
        <v>0</v>
      </c>
      <c r="H707" s="309">
        <v>0</v>
      </c>
      <c r="I707" s="309">
        <f t="shared" ref="I707:I749" si="11">D707+E707+F707+G707+H707</f>
        <v>3950</v>
      </c>
    </row>
    <row r="708" spans="1:9" s="281" customFormat="1" ht="36" x14ac:dyDescent="0.55000000000000004">
      <c r="A708" s="284">
        <v>707</v>
      </c>
      <c r="B708" s="301">
        <v>231090617</v>
      </c>
      <c r="C708" s="303" t="s">
        <v>1033</v>
      </c>
      <c r="D708" s="293">
        <v>2078</v>
      </c>
      <c r="E708" s="309">
        <v>0</v>
      </c>
      <c r="F708" s="309">
        <v>0</v>
      </c>
      <c r="G708" s="309">
        <v>0</v>
      </c>
      <c r="H708" s="309">
        <v>0</v>
      </c>
      <c r="I708" s="309">
        <f t="shared" si="11"/>
        <v>2078</v>
      </c>
    </row>
    <row r="709" spans="1:9" s="281" customFormat="1" ht="36" x14ac:dyDescent="0.55000000000000004">
      <c r="A709" s="284">
        <v>708</v>
      </c>
      <c r="B709" s="301">
        <v>231090618</v>
      </c>
      <c r="C709" s="303" t="s">
        <v>1034</v>
      </c>
      <c r="D709" s="293">
        <v>2779</v>
      </c>
      <c r="E709" s="309">
        <v>0</v>
      </c>
      <c r="F709" s="309">
        <v>0</v>
      </c>
      <c r="G709" s="309">
        <v>0</v>
      </c>
      <c r="H709" s="309">
        <v>0</v>
      </c>
      <c r="I709" s="309">
        <f t="shared" si="11"/>
        <v>2779</v>
      </c>
    </row>
    <row r="710" spans="1:9" s="281" customFormat="1" ht="36" x14ac:dyDescent="0.55000000000000004">
      <c r="A710" s="284">
        <v>709</v>
      </c>
      <c r="B710" s="304">
        <v>231110601</v>
      </c>
      <c r="C710" s="303" t="s">
        <v>1035</v>
      </c>
      <c r="D710" s="293">
        <v>2594</v>
      </c>
      <c r="E710" s="309">
        <v>0</v>
      </c>
      <c r="F710" s="309">
        <v>0</v>
      </c>
      <c r="G710" s="309">
        <v>0</v>
      </c>
      <c r="H710" s="309">
        <v>0</v>
      </c>
      <c r="I710" s="309">
        <f t="shared" si="11"/>
        <v>2594</v>
      </c>
    </row>
    <row r="711" spans="1:9" s="281" customFormat="1" ht="36" x14ac:dyDescent="0.55000000000000004">
      <c r="A711" s="284">
        <v>710</v>
      </c>
      <c r="B711" s="304">
        <v>231110602</v>
      </c>
      <c r="C711" s="303" t="s">
        <v>1036</v>
      </c>
      <c r="D711" s="293">
        <v>4048</v>
      </c>
      <c r="E711" s="309">
        <v>0</v>
      </c>
      <c r="F711" s="309">
        <v>0</v>
      </c>
      <c r="G711" s="309">
        <v>0</v>
      </c>
      <c r="H711" s="309">
        <v>0</v>
      </c>
      <c r="I711" s="309">
        <f t="shared" si="11"/>
        <v>4048</v>
      </c>
    </row>
    <row r="712" spans="1:9" s="281" customFormat="1" ht="36" x14ac:dyDescent="0.55000000000000004">
      <c r="A712" s="284">
        <v>711</v>
      </c>
      <c r="B712" s="301">
        <v>231110603</v>
      </c>
      <c r="C712" s="303" t="s">
        <v>1037</v>
      </c>
      <c r="D712" s="293">
        <v>2640</v>
      </c>
      <c r="E712" s="309">
        <v>0</v>
      </c>
      <c r="F712" s="309">
        <v>0</v>
      </c>
      <c r="G712" s="309">
        <v>0</v>
      </c>
      <c r="H712" s="309">
        <v>0</v>
      </c>
      <c r="I712" s="309">
        <f t="shared" si="11"/>
        <v>2640</v>
      </c>
    </row>
    <row r="713" spans="1:9" s="281" customFormat="1" ht="36" x14ac:dyDescent="0.55000000000000004">
      <c r="A713" s="284">
        <v>712</v>
      </c>
      <c r="B713" s="304">
        <v>231110604</v>
      </c>
      <c r="C713" s="303" t="s">
        <v>1038</v>
      </c>
      <c r="D713" s="293">
        <v>2658</v>
      </c>
      <c r="E713" s="309">
        <v>0</v>
      </c>
      <c r="F713" s="309">
        <v>0</v>
      </c>
      <c r="G713" s="309">
        <v>0</v>
      </c>
      <c r="H713" s="309">
        <v>0</v>
      </c>
      <c r="I713" s="309">
        <f t="shared" si="11"/>
        <v>2658</v>
      </c>
    </row>
    <row r="714" spans="1:9" s="281" customFormat="1" ht="36" x14ac:dyDescent="0.55000000000000004">
      <c r="A714" s="284">
        <v>713</v>
      </c>
      <c r="B714" s="304">
        <v>231110605</v>
      </c>
      <c r="C714" s="303" t="s">
        <v>1039</v>
      </c>
      <c r="D714" s="293">
        <v>75</v>
      </c>
      <c r="E714" s="309">
        <v>0</v>
      </c>
      <c r="F714" s="309">
        <v>0</v>
      </c>
      <c r="G714" s="309">
        <v>0</v>
      </c>
      <c r="H714" s="309">
        <v>0</v>
      </c>
      <c r="I714" s="309">
        <f t="shared" si="11"/>
        <v>75</v>
      </c>
    </row>
    <row r="715" spans="1:9" s="281" customFormat="1" ht="36" x14ac:dyDescent="0.55000000000000004">
      <c r="A715" s="284">
        <v>714</v>
      </c>
      <c r="B715" s="301">
        <v>231110606</v>
      </c>
      <c r="C715" s="303" t="s">
        <v>1040</v>
      </c>
      <c r="D715" s="293">
        <v>3148</v>
      </c>
      <c r="E715" s="309">
        <v>0</v>
      </c>
      <c r="F715" s="309">
        <v>0</v>
      </c>
      <c r="G715" s="309">
        <v>0</v>
      </c>
      <c r="H715" s="309">
        <v>0</v>
      </c>
      <c r="I715" s="309">
        <f t="shared" si="11"/>
        <v>3148</v>
      </c>
    </row>
    <row r="716" spans="1:9" s="281" customFormat="1" ht="36" x14ac:dyDescent="0.55000000000000004">
      <c r="A716" s="284">
        <v>715</v>
      </c>
      <c r="B716" s="301">
        <v>231110608</v>
      </c>
      <c r="C716" s="303" t="s">
        <v>1041</v>
      </c>
      <c r="D716" s="293">
        <v>2491</v>
      </c>
      <c r="E716" s="309">
        <v>0</v>
      </c>
      <c r="F716" s="309">
        <v>0</v>
      </c>
      <c r="G716" s="309">
        <v>0</v>
      </c>
      <c r="H716" s="309">
        <v>0</v>
      </c>
      <c r="I716" s="309">
        <f t="shared" si="11"/>
        <v>2491</v>
      </c>
    </row>
    <row r="717" spans="1:9" s="281" customFormat="1" ht="36" x14ac:dyDescent="0.55000000000000004">
      <c r="A717" s="284">
        <v>716</v>
      </c>
      <c r="B717" s="301">
        <v>231110806</v>
      </c>
      <c r="C717" s="303" t="s">
        <v>877</v>
      </c>
      <c r="D717" s="293">
        <v>2862</v>
      </c>
      <c r="E717" s="309">
        <v>75</v>
      </c>
      <c r="F717" s="309">
        <v>0</v>
      </c>
      <c r="G717" s="309">
        <v>0</v>
      </c>
      <c r="H717" s="309">
        <v>0</v>
      </c>
      <c r="I717" s="309">
        <f t="shared" si="11"/>
        <v>2937</v>
      </c>
    </row>
    <row r="718" spans="1:9" s="281" customFormat="1" ht="36" x14ac:dyDescent="0.55000000000000004">
      <c r="A718" s="284">
        <v>717</v>
      </c>
      <c r="B718" s="301">
        <v>231120601</v>
      </c>
      <c r="C718" s="303" t="s">
        <v>1042</v>
      </c>
      <c r="D718" s="293">
        <v>2527</v>
      </c>
      <c r="E718" s="309">
        <v>0</v>
      </c>
      <c r="F718" s="309">
        <v>0</v>
      </c>
      <c r="G718" s="309">
        <v>0</v>
      </c>
      <c r="H718" s="309">
        <v>0</v>
      </c>
      <c r="I718" s="309">
        <f t="shared" si="11"/>
        <v>2527</v>
      </c>
    </row>
    <row r="719" spans="1:9" s="281" customFormat="1" ht="36" x14ac:dyDescent="0.55000000000000004">
      <c r="A719" s="284">
        <v>718</v>
      </c>
      <c r="B719" s="301">
        <v>231120602</v>
      </c>
      <c r="C719" s="303" t="s">
        <v>1043</v>
      </c>
      <c r="D719" s="293">
        <v>2850</v>
      </c>
      <c r="E719" s="309">
        <v>0</v>
      </c>
      <c r="F719" s="309">
        <v>0</v>
      </c>
      <c r="G719" s="309">
        <v>0</v>
      </c>
      <c r="H719" s="309">
        <v>0</v>
      </c>
      <c r="I719" s="309">
        <f t="shared" si="11"/>
        <v>2850</v>
      </c>
    </row>
    <row r="720" spans="1:9" s="281" customFormat="1" ht="36" x14ac:dyDescent="0.55000000000000004">
      <c r="A720" s="284">
        <v>719</v>
      </c>
      <c r="B720" s="301">
        <v>231140602</v>
      </c>
      <c r="C720" s="293" t="s">
        <v>878</v>
      </c>
      <c r="D720" s="293">
        <v>1190</v>
      </c>
      <c r="E720" s="309">
        <v>75</v>
      </c>
      <c r="F720" s="309">
        <v>0</v>
      </c>
      <c r="G720" s="309">
        <v>0</v>
      </c>
      <c r="H720" s="309">
        <v>0</v>
      </c>
      <c r="I720" s="309">
        <f t="shared" si="11"/>
        <v>1265</v>
      </c>
    </row>
    <row r="721" spans="1:9" s="281" customFormat="1" ht="36" x14ac:dyDescent="0.55000000000000004">
      <c r="A721" s="284">
        <v>720</v>
      </c>
      <c r="B721" s="304">
        <v>231180601</v>
      </c>
      <c r="C721" s="303" t="s">
        <v>1044</v>
      </c>
      <c r="D721" s="293">
        <v>4857</v>
      </c>
      <c r="E721" s="309">
        <v>0</v>
      </c>
      <c r="F721" s="309">
        <v>0</v>
      </c>
      <c r="G721" s="309">
        <v>0</v>
      </c>
      <c r="H721" s="309">
        <v>0</v>
      </c>
      <c r="I721" s="309">
        <f t="shared" si="11"/>
        <v>4857</v>
      </c>
    </row>
    <row r="722" spans="1:9" s="281" customFormat="1" ht="36" x14ac:dyDescent="0.55000000000000004">
      <c r="A722" s="284">
        <v>721</v>
      </c>
      <c r="B722" s="301">
        <v>231180603</v>
      </c>
      <c r="C722" s="293" t="s">
        <v>1045</v>
      </c>
      <c r="D722" s="293">
        <v>3025</v>
      </c>
      <c r="E722" s="309">
        <v>0</v>
      </c>
      <c r="F722" s="309">
        <v>0</v>
      </c>
      <c r="G722" s="309">
        <v>0</v>
      </c>
      <c r="H722" s="309">
        <v>0</v>
      </c>
      <c r="I722" s="309">
        <f t="shared" si="11"/>
        <v>3025</v>
      </c>
    </row>
    <row r="723" spans="1:9" s="281" customFormat="1" ht="36" x14ac:dyDescent="0.55000000000000004">
      <c r="A723" s="284">
        <v>722</v>
      </c>
      <c r="B723" s="304">
        <v>231180604</v>
      </c>
      <c r="C723" s="303" t="s">
        <v>1046</v>
      </c>
      <c r="D723" s="293">
        <v>2612</v>
      </c>
      <c r="E723" s="309">
        <v>0</v>
      </c>
      <c r="F723" s="309">
        <v>0</v>
      </c>
      <c r="G723" s="309">
        <v>0</v>
      </c>
      <c r="H723" s="309">
        <v>0</v>
      </c>
      <c r="I723" s="309">
        <f t="shared" si="11"/>
        <v>2612</v>
      </c>
    </row>
    <row r="724" spans="1:9" s="281" customFormat="1" ht="36" x14ac:dyDescent="0.55000000000000004">
      <c r="A724" s="284">
        <v>723</v>
      </c>
      <c r="B724" s="304">
        <v>231180605</v>
      </c>
      <c r="C724" s="303" t="s">
        <v>1047</v>
      </c>
      <c r="D724" s="293">
        <v>2629</v>
      </c>
      <c r="E724" s="309">
        <v>0</v>
      </c>
      <c r="F724" s="309">
        <v>0</v>
      </c>
      <c r="G724" s="309">
        <v>0</v>
      </c>
      <c r="H724" s="309">
        <v>0</v>
      </c>
      <c r="I724" s="309">
        <f t="shared" si="11"/>
        <v>2629</v>
      </c>
    </row>
    <row r="725" spans="1:9" s="281" customFormat="1" ht="36" x14ac:dyDescent="0.55000000000000004">
      <c r="A725" s="284">
        <v>724</v>
      </c>
      <c r="B725" s="304">
        <v>231180607</v>
      </c>
      <c r="C725" s="303" t="s">
        <v>1048</v>
      </c>
      <c r="D725" s="293">
        <v>2894</v>
      </c>
      <c r="E725" s="309">
        <v>0</v>
      </c>
      <c r="F725" s="309">
        <v>0</v>
      </c>
      <c r="G725" s="309">
        <v>0</v>
      </c>
      <c r="H725" s="309">
        <v>0</v>
      </c>
      <c r="I725" s="309">
        <f t="shared" si="11"/>
        <v>2894</v>
      </c>
    </row>
    <row r="726" spans="1:9" s="281" customFormat="1" ht="36" x14ac:dyDescent="0.55000000000000004">
      <c r="A726" s="284">
        <v>725</v>
      </c>
      <c r="B726" s="301">
        <v>231180610</v>
      </c>
      <c r="C726" s="303" t="s">
        <v>1049</v>
      </c>
      <c r="D726" s="293">
        <v>2761</v>
      </c>
      <c r="E726" s="309">
        <v>0</v>
      </c>
      <c r="F726" s="309">
        <v>0</v>
      </c>
      <c r="G726" s="309">
        <v>0</v>
      </c>
      <c r="H726" s="309">
        <v>0</v>
      </c>
      <c r="I726" s="309">
        <f t="shared" si="11"/>
        <v>2761</v>
      </c>
    </row>
    <row r="727" spans="1:9" s="281" customFormat="1" ht="36" x14ac:dyDescent="0.55000000000000004">
      <c r="A727" s="284">
        <v>726</v>
      </c>
      <c r="B727" s="301">
        <v>231180612</v>
      </c>
      <c r="C727" s="293" t="s">
        <v>1050</v>
      </c>
      <c r="D727" s="293">
        <v>5033</v>
      </c>
      <c r="E727" s="309">
        <v>0</v>
      </c>
      <c r="F727" s="309">
        <v>0</v>
      </c>
      <c r="G727" s="309">
        <v>0</v>
      </c>
      <c r="H727" s="309">
        <v>0</v>
      </c>
      <c r="I727" s="309">
        <f t="shared" si="11"/>
        <v>5033</v>
      </c>
    </row>
    <row r="728" spans="1:9" s="281" customFormat="1" ht="36" x14ac:dyDescent="0.55000000000000004">
      <c r="A728" s="284">
        <v>727</v>
      </c>
      <c r="B728" s="304">
        <v>231190602</v>
      </c>
      <c r="C728" s="303" t="s">
        <v>1051</v>
      </c>
      <c r="D728" s="293">
        <v>2769</v>
      </c>
      <c r="E728" s="309">
        <v>0</v>
      </c>
      <c r="F728" s="309">
        <v>0</v>
      </c>
      <c r="G728" s="309">
        <v>0</v>
      </c>
      <c r="H728" s="309">
        <v>0</v>
      </c>
      <c r="I728" s="309">
        <f t="shared" si="11"/>
        <v>2769</v>
      </c>
    </row>
    <row r="729" spans="1:9" s="281" customFormat="1" ht="36" x14ac:dyDescent="0.55000000000000004">
      <c r="A729" s="284">
        <v>728</v>
      </c>
      <c r="B729" s="301">
        <v>231190603</v>
      </c>
      <c r="C729" s="305" t="s">
        <v>1052</v>
      </c>
      <c r="D729" s="293">
        <v>946</v>
      </c>
      <c r="E729" s="309">
        <v>0</v>
      </c>
      <c r="F729" s="309">
        <v>0</v>
      </c>
      <c r="G729" s="309">
        <v>0</v>
      </c>
      <c r="H729" s="309">
        <v>0</v>
      </c>
      <c r="I729" s="309">
        <f t="shared" si="11"/>
        <v>946</v>
      </c>
    </row>
    <row r="730" spans="1:9" s="281" customFormat="1" ht="36" x14ac:dyDescent="0.55000000000000004">
      <c r="B730" s="306">
        <v>231190604</v>
      </c>
      <c r="C730" s="307" t="s">
        <v>831</v>
      </c>
      <c r="D730" s="309"/>
      <c r="E730" s="309">
        <v>0</v>
      </c>
      <c r="F730" s="309">
        <v>1961</v>
      </c>
      <c r="G730" s="309">
        <v>3071</v>
      </c>
      <c r="H730" s="309">
        <v>3384</v>
      </c>
      <c r="I730" s="309">
        <f t="shared" si="11"/>
        <v>8416</v>
      </c>
    </row>
    <row r="731" spans="1:9" s="281" customFormat="1" ht="36" x14ac:dyDescent="0.55000000000000004">
      <c r="A731" s="284">
        <v>729</v>
      </c>
      <c r="B731" s="301">
        <v>231190607</v>
      </c>
      <c r="C731" s="293" t="s">
        <v>880</v>
      </c>
      <c r="D731" s="293">
        <v>3677</v>
      </c>
      <c r="E731" s="309">
        <v>159</v>
      </c>
      <c r="F731" s="309">
        <v>0</v>
      </c>
      <c r="G731" s="309">
        <v>0</v>
      </c>
      <c r="H731" s="309">
        <v>0</v>
      </c>
      <c r="I731" s="309">
        <f t="shared" si="11"/>
        <v>3836</v>
      </c>
    </row>
    <row r="732" spans="1:9" s="281" customFormat="1" ht="36" x14ac:dyDescent="0.55000000000000004">
      <c r="A732" s="284">
        <v>730</v>
      </c>
      <c r="B732" s="301">
        <v>231230601</v>
      </c>
      <c r="C732" s="303" t="s">
        <v>1053</v>
      </c>
      <c r="D732" s="293">
        <v>2789</v>
      </c>
      <c r="E732" s="309">
        <v>0</v>
      </c>
      <c r="F732" s="309">
        <v>0</v>
      </c>
      <c r="G732" s="309">
        <v>0</v>
      </c>
      <c r="H732" s="309">
        <v>0</v>
      </c>
      <c r="I732" s="309">
        <f t="shared" si="11"/>
        <v>2789</v>
      </c>
    </row>
    <row r="733" spans="1:9" s="281" customFormat="1" ht="36" x14ac:dyDescent="0.55000000000000004">
      <c r="A733" s="284">
        <v>731</v>
      </c>
      <c r="B733" s="293">
        <v>231230603</v>
      </c>
      <c r="C733" s="293" t="s">
        <v>1054</v>
      </c>
      <c r="D733" s="293">
        <v>1888</v>
      </c>
      <c r="E733" s="309">
        <v>0</v>
      </c>
      <c r="F733" s="309">
        <v>0</v>
      </c>
      <c r="G733" s="309">
        <v>0</v>
      </c>
      <c r="H733" s="309">
        <v>0</v>
      </c>
      <c r="I733" s="309">
        <f t="shared" si="11"/>
        <v>1888</v>
      </c>
    </row>
    <row r="734" spans="1:9" s="281" customFormat="1" ht="36" x14ac:dyDescent="0.55000000000000004">
      <c r="A734" s="284">
        <v>732</v>
      </c>
      <c r="B734" s="301">
        <v>231230604</v>
      </c>
      <c r="C734" s="303" t="s">
        <v>1055</v>
      </c>
      <c r="D734" s="293">
        <v>2641</v>
      </c>
      <c r="E734" s="309">
        <v>0</v>
      </c>
      <c r="F734" s="309">
        <v>0</v>
      </c>
      <c r="G734" s="309">
        <v>0</v>
      </c>
      <c r="H734" s="309">
        <v>0</v>
      </c>
      <c r="I734" s="309">
        <f t="shared" si="11"/>
        <v>2641</v>
      </c>
    </row>
    <row r="735" spans="1:9" s="281" customFormat="1" ht="36" x14ac:dyDescent="0.55000000000000004">
      <c r="A735" s="284">
        <v>733</v>
      </c>
      <c r="B735" s="304">
        <v>231230605</v>
      </c>
      <c r="C735" s="303" t="s">
        <v>1056</v>
      </c>
      <c r="D735" s="293">
        <v>3950</v>
      </c>
      <c r="E735" s="309">
        <v>0</v>
      </c>
      <c r="F735" s="309">
        <v>0</v>
      </c>
      <c r="G735" s="309">
        <v>0</v>
      </c>
      <c r="H735" s="309">
        <v>0</v>
      </c>
      <c r="I735" s="309">
        <f t="shared" si="11"/>
        <v>3950</v>
      </c>
    </row>
    <row r="736" spans="1:9" s="281" customFormat="1" ht="36" x14ac:dyDescent="0.55000000000000004">
      <c r="A736" s="284">
        <v>734</v>
      </c>
      <c r="B736" s="304">
        <v>231230606</v>
      </c>
      <c r="C736" s="303" t="s">
        <v>1057</v>
      </c>
      <c r="D736" s="293">
        <v>2686</v>
      </c>
      <c r="E736" s="309">
        <v>0</v>
      </c>
      <c r="F736" s="309">
        <v>0</v>
      </c>
      <c r="G736" s="309">
        <v>0</v>
      </c>
      <c r="H736" s="309">
        <v>0</v>
      </c>
      <c r="I736" s="309">
        <f t="shared" si="11"/>
        <v>2686</v>
      </c>
    </row>
    <row r="737" spans="1:9" s="281" customFormat="1" ht="36" x14ac:dyDescent="0.55000000000000004">
      <c r="A737" s="284">
        <v>735</v>
      </c>
      <c r="B737" s="304">
        <v>231250034</v>
      </c>
      <c r="C737" s="293" t="s">
        <v>881</v>
      </c>
      <c r="D737" s="293">
        <v>4202</v>
      </c>
      <c r="E737" s="309">
        <v>992</v>
      </c>
      <c r="F737" s="309">
        <v>0</v>
      </c>
      <c r="G737" s="309">
        <v>0</v>
      </c>
      <c r="H737" s="309">
        <v>0</v>
      </c>
      <c r="I737" s="309">
        <f t="shared" si="11"/>
        <v>5194</v>
      </c>
    </row>
    <row r="738" spans="1:9" s="281" customFormat="1" ht="36" x14ac:dyDescent="0.55000000000000004">
      <c r="A738" s="284">
        <v>736</v>
      </c>
      <c r="B738" s="304">
        <v>231250062</v>
      </c>
      <c r="C738" s="293" t="s">
        <v>883</v>
      </c>
      <c r="D738" s="293">
        <v>3654</v>
      </c>
      <c r="E738" s="309">
        <v>1237</v>
      </c>
      <c r="F738" s="309">
        <v>0</v>
      </c>
      <c r="G738" s="309">
        <v>0</v>
      </c>
      <c r="H738" s="309">
        <v>0</v>
      </c>
      <c r="I738" s="309">
        <f t="shared" si="11"/>
        <v>4891</v>
      </c>
    </row>
    <row r="739" spans="1:9" s="281" customFormat="1" ht="36" x14ac:dyDescent="0.55000000000000004">
      <c r="A739" s="284">
        <v>737</v>
      </c>
      <c r="B739" s="304">
        <v>231270601</v>
      </c>
      <c r="C739" s="303" t="s">
        <v>1058</v>
      </c>
      <c r="D739" s="293">
        <v>2986</v>
      </c>
      <c r="E739" s="309">
        <v>0</v>
      </c>
      <c r="F739" s="309">
        <v>0</v>
      </c>
      <c r="G739" s="309">
        <v>0</v>
      </c>
      <c r="H739" s="309">
        <v>0</v>
      </c>
      <c r="I739" s="309">
        <f t="shared" si="11"/>
        <v>2986</v>
      </c>
    </row>
    <row r="740" spans="1:9" s="281" customFormat="1" ht="36" x14ac:dyDescent="0.55000000000000004">
      <c r="A740" s="284">
        <v>738</v>
      </c>
      <c r="B740" s="304">
        <v>231270603</v>
      </c>
      <c r="C740" s="303" t="s">
        <v>1059</v>
      </c>
      <c r="D740" s="293">
        <v>3047</v>
      </c>
      <c r="E740" s="309">
        <v>0</v>
      </c>
      <c r="F740" s="309">
        <v>0</v>
      </c>
      <c r="G740" s="309">
        <v>0</v>
      </c>
      <c r="H740" s="309">
        <v>0</v>
      </c>
      <c r="I740" s="309">
        <f t="shared" si="11"/>
        <v>3047</v>
      </c>
    </row>
    <row r="741" spans="1:9" s="281" customFormat="1" ht="36" x14ac:dyDescent="0.55000000000000004">
      <c r="A741" s="284">
        <v>739</v>
      </c>
      <c r="B741" s="304">
        <v>231270604</v>
      </c>
      <c r="C741" s="303" t="s">
        <v>884</v>
      </c>
      <c r="D741" s="293">
        <v>2676</v>
      </c>
      <c r="E741" s="309">
        <v>2108</v>
      </c>
      <c r="F741" s="309">
        <v>0</v>
      </c>
      <c r="G741" s="309">
        <v>0</v>
      </c>
      <c r="H741" s="309">
        <v>0</v>
      </c>
      <c r="I741" s="309">
        <f t="shared" si="11"/>
        <v>4784</v>
      </c>
    </row>
    <row r="742" spans="1:9" s="281" customFormat="1" ht="36" x14ac:dyDescent="0.55000000000000004">
      <c r="A742" s="284">
        <v>740</v>
      </c>
      <c r="B742" s="304">
        <v>231270605</v>
      </c>
      <c r="C742" s="303" t="s">
        <v>1060</v>
      </c>
      <c r="D742" s="293">
        <v>3386</v>
      </c>
      <c r="E742" s="309">
        <v>0</v>
      </c>
      <c r="F742" s="309">
        <v>0</v>
      </c>
      <c r="G742" s="309">
        <v>0</v>
      </c>
      <c r="H742" s="309">
        <v>0</v>
      </c>
      <c r="I742" s="309">
        <f t="shared" si="11"/>
        <v>3386</v>
      </c>
    </row>
    <row r="743" spans="1:9" s="281" customFormat="1" ht="36" x14ac:dyDescent="0.55000000000000004">
      <c r="A743" s="284">
        <v>741</v>
      </c>
      <c r="B743" s="301">
        <v>231280601</v>
      </c>
      <c r="C743" s="303" t="s">
        <v>1061</v>
      </c>
      <c r="D743" s="293">
        <v>2212</v>
      </c>
      <c r="E743" s="309">
        <v>0</v>
      </c>
      <c r="F743" s="309">
        <v>0</v>
      </c>
      <c r="G743" s="309">
        <v>0</v>
      </c>
      <c r="H743" s="309">
        <v>0</v>
      </c>
      <c r="I743" s="309">
        <f t="shared" si="11"/>
        <v>2212</v>
      </c>
    </row>
    <row r="744" spans="1:9" s="281" customFormat="1" ht="36" x14ac:dyDescent="0.55000000000000004">
      <c r="A744" s="284">
        <v>742</v>
      </c>
      <c r="B744" s="301">
        <v>231290601</v>
      </c>
      <c r="C744" s="303" t="s">
        <v>1062</v>
      </c>
      <c r="D744" s="293">
        <v>0</v>
      </c>
      <c r="E744" s="309">
        <v>0</v>
      </c>
      <c r="F744" s="309">
        <v>0</v>
      </c>
      <c r="G744" s="309">
        <v>0</v>
      </c>
      <c r="H744" s="309">
        <v>0</v>
      </c>
      <c r="I744" s="309">
        <f t="shared" si="11"/>
        <v>0</v>
      </c>
    </row>
    <row r="745" spans="1:9" s="281" customFormat="1" ht="36" x14ac:dyDescent="0.55000000000000004">
      <c r="A745" s="284">
        <v>743</v>
      </c>
      <c r="B745" s="304">
        <v>231290603</v>
      </c>
      <c r="C745" s="303" t="s">
        <v>1063</v>
      </c>
      <c r="D745" s="293">
        <v>2968</v>
      </c>
      <c r="E745" s="309">
        <v>0</v>
      </c>
      <c r="F745" s="309">
        <v>0</v>
      </c>
      <c r="G745" s="309">
        <v>0</v>
      </c>
      <c r="H745" s="309">
        <v>0</v>
      </c>
      <c r="I745" s="309">
        <f t="shared" si="11"/>
        <v>2968</v>
      </c>
    </row>
    <row r="746" spans="1:9" s="281" customFormat="1" ht="36" x14ac:dyDescent="0.55000000000000004">
      <c r="A746" s="284">
        <v>744</v>
      </c>
      <c r="B746" s="301">
        <v>231290604</v>
      </c>
      <c r="C746" s="303" t="s">
        <v>886</v>
      </c>
      <c r="D746" s="293">
        <v>2862</v>
      </c>
      <c r="E746" s="309">
        <v>75</v>
      </c>
      <c r="F746" s="309">
        <v>0</v>
      </c>
      <c r="G746" s="309">
        <v>0</v>
      </c>
      <c r="H746" s="309">
        <v>0</v>
      </c>
      <c r="I746" s="309">
        <f t="shared" si="11"/>
        <v>2937</v>
      </c>
    </row>
    <row r="747" spans="1:9" s="281" customFormat="1" ht="36" x14ac:dyDescent="0.55000000000000004">
      <c r="A747" s="284">
        <v>745</v>
      </c>
      <c r="B747" s="301">
        <v>231290609</v>
      </c>
      <c r="C747" s="303" t="s">
        <v>1064</v>
      </c>
      <c r="D747" s="293">
        <v>2756</v>
      </c>
      <c r="E747" s="309">
        <v>0</v>
      </c>
      <c r="F747" s="309">
        <v>0</v>
      </c>
      <c r="G747" s="309">
        <v>0</v>
      </c>
      <c r="H747" s="309">
        <v>0</v>
      </c>
      <c r="I747" s="309">
        <f t="shared" si="11"/>
        <v>2756</v>
      </c>
    </row>
    <row r="748" spans="1:9" s="281" customFormat="1" ht="36" x14ac:dyDescent="0.55000000000000004">
      <c r="A748" s="284">
        <v>746</v>
      </c>
      <c r="B748" s="301">
        <v>231310602</v>
      </c>
      <c r="C748" s="303" t="s">
        <v>1065</v>
      </c>
      <c r="D748" s="293">
        <v>3292</v>
      </c>
      <c r="E748" s="309">
        <v>0</v>
      </c>
      <c r="F748" s="309">
        <v>0</v>
      </c>
      <c r="G748" s="309">
        <v>0</v>
      </c>
      <c r="H748" s="309">
        <v>0</v>
      </c>
      <c r="I748" s="309">
        <f t="shared" si="11"/>
        <v>3292</v>
      </c>
    </row>
    <row r="749" spans="1:9" s="281" customFormat="1" ht="36" x14ac:dyDescent="0.55000000000000004">
      <c r="A749" s="284">
        <v>747</v>
      </c>
      <c r="B749" s="301">
        <v>231310603</v>
      </c>
      <c r="C749" s="303" t="s">
        <v>1066</v>
      </c>
      <c r="D749" s="293">
        <v>4234</v>
      </c>
      <c r="E749" s="309">
        <v>0</v>
      </c>
      <c r="F749" s="309">
        <v>0</v>
      </c>
      <c r="G749" s="309">
        <v>0</v>
      </c>
      <c r="H749" s="309">
        <v>0</v>
      </c>
      <c r="I749" s="309">
        <f t="shared" si="11"/>
        <v>4234</v>
      </c>
    </row>
    <row r="750" spans="1:9" s="281" customFormat="1" ht="36" x14ac:dyDescent="0.55000000000000004">
      <c r="A750" s="284"/>
      <c r="B750" s="344">
        <v>231140605</v>
      </c>
      <c r="C750" s="345" t="s">
        <v>1077</v>
      </c>
      <c r="D750" s="350">
        <v>2584</v>
      </c>
      <c r="E750" s="309"/>
      <c r="F750" s="309"/>
      <c r="G750" s="309"/>
      <c r="H750" s="309"/>
      <c r="I750" s="309">
        <v>2584</v>
      </c>
    </row>
    <row r="751" spans="1:9" s="281" customFormat="1" ht="36" x14ac:dyDescent="0.55000000000000004">
      <c r="B751" s="308"/>
      <c r="C751" s="309"/>
      <c r="D751" s="310">
        <f>SUM(D2:D750)</f>
        <v>2329549</v>
      </c>
      <c r="E751" s="310">
        <f>SUM(E2:E750)</f>
        <v>468142</v>
      </c>
      <c r="F751" s="310">
        <f>SUM(F2:F749)</f>
        <v>2499755</v>
      </c>
      <c r="G751" s="310">
        <f>SUM(G2:G749)</f>
        <v>2217165</v>
      </c>
      <c r="H751" s="310">
        <f>SUM(H2:H749)</f>
        <v>1946822</v>
      </c>
      <c r="I751" s="310">
        <f>SUM(I2:I749)</f>
        <v>9458849</v>
      </c>
    </row>
  </sheetData>
  <conditionalFormatting sqref="B1:C749">
    <cfRule type="duplicateValues" dxfId="12" priority="1"/>
  </conditionalFormatting>
  <conditionalFormatting sqref="A1:I749 A750 E750:I750 A751:I751">
    <cfRule type="duplicateValues" dxfId="11" priority="2"/>
  </conditionalFormatting>
  <conditionalFormatting sqref="B751:I751">
    <cfRule type="duplicateValues" dxfId="1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37E7-61D7-4AB2-9F8D-F930AE908416}">
  <dimension ref="A1:K754"/>
  <sheetViews>
    <sheetView topLeftCell="B717" workbookViewId="0">
      <selection activeCell="F721" sqref="F721"/>
    </sheetView>
  </sheetViews>
  <sheetFormatPr defaultRowHeight="31.5" x14ac:dyDescent="0.5"/>
  <cols>
    <col min="1" max="1" width="9.42578125" style="214" bestFit="1" customWidth="1"/>
    <col min="2" max="2" width="21.28515625" style="214" bestFit="1" customWidth="1"/>
    <col min="3" max="3" width="65" style="214" bestFit="1" customWidth="1"/>
    <col min="4" max="4" width="17.85546875" style="214" customWidth="1"/>
    <col min="5" max="5" width="5.85546875" style="214" customWidth="1"/>
    <col min="6" max="6" width="17.85546875" style="214" bestFit="1" customWidth="1"/>
    <col min="7" max="7" width="15.28515625" style="214" customWidth="1"/>
    <col min="8" max="8" width="15.140625" style="279" customWidth="1"/>
    <col min="9" max="9" width="9.140625" style="214"/>
    <col min="10" max="10" width="21" style="214" bestFit="1" customWidth="1"/>
    <col min="11" max="11" width="10.7109375" style="214" bestFit="1" customWidth="1"/>
    <col min="12" max="16384" width="9.140625" style="214"/>
  </cols>
  <sheetData>
    <row r="1" spans="1:11" x14ac:dyDescent="0.5">
      <c r="B1" s="215" t="s">
        <v>19</v>
      </c>
      <c r="C1" s="216" t="s">
        <v>20</v>
      </c>
      <c r="D1" s="217">
        <v>45231</v>
      </c>
    </row>
    <row r="2" spans="1:11" s="221" customFormat="1" x14ac:dyDescent="0.45">
      <c r="A2" s="221">
        <v>1</v>
      </c>
      <c r="B2" s="222">
        <v>180478</v>
      </c>
      <c r="C2" s="223" t="s">
        <v>836</v>
      </c>
      <c r="D2" s="221">
        <v>3324</v>
      </c>
      <c r="F2" s="329">
        <v>180478</v>
      </c>
      <c r="G2" s="57" t="s">
        <v>836</v>
      </c>
      <c r="H2" s="342">
        <v>3324</v>
      </c>
      <c r="J2" s="276">
        <f>B2-F2</f>
        <v>0</v>
      </c>
      <c r="K2" s="343">
        <f>D2-H2</f>
        <v>0</v>
      </c>
    </row>
    <row r="3" spans="1:11" s="221" customFormat="1" x14ac:dyDescent="0.45">
      <c r="A3" s="221">
        <v>2</v>
      </c>
      <c r="B3" s="222">
        <v>210019</v>
      </c>
      <c r="C3" s="224" t="s">
        <v>29</v>
      </c>
      <c r="D3" s="221">
        <v>3654</v>
      </c>
      <c r="F3" s="35">
        <v>210019</v>
      </c>
      <c r="G3" s="36" t="s">
        <v>29</v>
      </c>
      <c r="H3" s="342">
        <v>3654</v>
      </c>
      <c r="J3" s="276">
        <f t="shared" ref="J3:J66" si="0">B3-F3</f>
        <v>0</v>
      </c>
      <c r="K3" s="343">
        <f t="shared" ref="K3:K66" si="1">D3-H3</f>
        <v>0</v>
      </c>
    </row>
    <row r="4" spans="1:11" s="221" customFormat="1" x14ac:dyDescent="0.45">
      <c r="A4" s="221">
        <v>3</v>
      </c>
      <c r="B4" s="222">
        <v>210024</v>
      </c>
      <c r="C4" s="224" t="s">
        <v>34</v>
      </c>
      <c r="D4" s="221">
        <v>1218</v>
      </c>
      <c r="F4" s="35">
        <v>210024</v>
      </c>
      <c r="G4" s="36" t="s">
        <v>34</v>
      </c>
      <c r="H4" s="342">
        <v>1218</v>
      </c>
      <c r="J4" s="276">
        <f t="shared" si="0"/>
        <v>0</v>
      </c>
      <c r="K4" s="343">
        <f t="shared" si="1"/>
        <v>0</v>
      </c>
    </row>
    <row r="5" spans="1:11" s="221" customFormat="1" x14ac:dyDescent="0.45">
      <c r="A5" s="221">
        <v>4</v>
      </c>
      <c r="B5" s="225">
        <v>210029</v>
      </c>
      <c r="C5" s="224" t="s">
        <v>39</v>
      </c>
      <c r="D5" s="221">
        <v>3109</v>
      </c>
      <c r="F5" s="45">
        <v>210029</v>
      </c>
      <c r="G5" s="36" t="s">
        <v>39</v>
      </c>
      <c r="H5" s="342">
        <v>3109</v>
      </c>
      <c r="J5" s="276">
        <f t="shared" si="0"/>
        <v>0</v>
      </c>
      <c r="K5" s="343">
        <f t="shared" si="1"/>
        <v>0</v>
      </c>
    </row>
    <row r="6" spans="1:11" s="221" customFormat="1" x14ac:dyDescent="0.45">
      <c r="A6" s="221">
        <v>5</v>
      </c>
      <c r="B6" s="222">
        <v>210030</v>
      </c>
      <c r="C6" s="224" t="s">
        <v>43</v>
      </c>
      <c r="D6" s="221">
        <v>2301</v>
      </c>
      <c r="F6" s="35">
        <v>210030</v>
      </c>
      <c r="G6" s="36" t="s">
        <v>43</v>
      </c>
      <c r="H6" s="342">
        <v>2301</v>
      </c>
      <c r="J6" s="276">
        <f t="shared" si="0"/>
        <v>0</v>
      </c>
      <c r="K6" s="343">
        <f t="shared" si="1"/>
        <v>0</v>
      </c>
    </row>
    <row r="7" spans="1:11" s="221" customFormat="1" x14ac:dyDescent="0.45">
      <c r="A7" s="221">
        <v>6</v>
      </c>
      <c r="B7" s="222">
        <v>210034</v>
      </c>
      <c r="C7" s="224" t="s">
        <v>46</v>
      </c>
      <c r="D7" s="221">
        <v>3644</v>
      </c>
      <c r="F7" s="35">
        <v>210034</v>
      </c>
      <c r="G7" s="36" t="s">
        <v>46</v>
      </c>
      <c r="H7" s="342">
        <v>3644</v>
      </c>
      <c r="J7" s="276">
        <f t="shared" si="0"/>
        <v>0</v>
      </c>
      <c r="K7" s="343">
        <f t="shared" si="1"/>
        <v>0</v>
      </c>
    </row>
    <row r="8" spans="1:11" s="221" customFormat="1" x14ac:dyDescent="0.45">
      <c r="A8" s="221">
        <v>7</v>
      </c>
      <c r="B8" s="222">
        <v>210035</v>
      </c>
      <c r="C8" s="224" t="s">
        <v>49</v>
      </c>
      <c r="D8" s="221">
        <v>3158</v>
      </c>
      <c r="F8" s="35">
        <v>210035</v>
      </c>
      <c r="G8" s="36" t="s">
        <v>49</v>
      </c>
      <c r="H8" s="342">
        <v>3158</v>
      </c>
      <c r="J8" s="276">
        <f t="shared" si="0"/>
        <v>0</v>
      </c>
      <c r="K8" s="343">
        <f t="shared" si="1"/>
        <v>0</v>
      </c>
    </row>
    <row r="9" spans="1:11" s="221" customFormat="1" x14ac:dyDescent="0.45">
      <c r="A9" s="221">
        <v>8</v>
      </c>
      <c r="B9" s="222">
        <v>210037</v>
      </c>
      <c r="C9" s="224" t="s">
        <v>53</v>
      </c>
      <c r="D9" s="221">
        <v>3655</v>
      </c>
      <c r="F9" s="35">
        <v>210037</v>
      </c>
      <c r="G9" s="36" t="s">
        <v>53</v>
      </c>
      <c r="H9" s="342">
        <v>3655</v>
      </c>
      <c r="J9" s="276">
        <f t="shared" si="0"/>
        <v>0</v>
      </c>
      <c r="K9" s="343">
        <f t="shared" si="1"/>
        <v>0</v>
      </c>
    </row>
    <row r="10" spans="1:11" s="221" customFormat="1" x14ac:dyDescent="0.45">
      <c r="A10" s="221">
        <v>9</v>
      </c>
      <c r="B10" s="225">
        <v>210038</v>
      </c>
      <c r="C10" s="224" t="s">
        <v>57</v>
      </c>
      <c r="D10" s="221">
        <v>3236</v>
      </c>
      <c r="F10" s="45">
        <v>210038</v>
      </c>
      <c r="G10" s="36" t="s">
        <v>57</v>
      </c>
      <c r="H10" s="342">
        <v>3236</v>
      </c>
      <c r="J10" s="276">
        <f t="shared" si="0"/>
        <v>0</v>
      </c>
      <c r="K10" s="343">
        <f t="shared" si="1"/>
        <v>0</v>
      </c>
    </row>
    <row r="11" spans="1:11" s="221" customFormat="1" x14ac:dyDescent="0.45">
      <c r="A11" s="221">
        <v>10</v>
      </c>
      <c r="B11" s="222">
        <v>210043</v>
      </c>
      <c r="C11" s="224" t="s">
        <v>61</v>
      </c>
      <c r="D11" s="221">
        <v>3176</v>
      </c>
      <c r="F11" s="35">
        <v>210043</v>
      </c>
      <c r="G11" s="36" t="s">
        <v>61</v>
      </c>
      <c r="H11" s="342">
        <v>3176</v>
      </c>
      <c r="J11" s="276">
        <f t="shared" si="0"/>
        <v>0</v>
      </c>
      <c r="K11" s="343">
        <f t="shared" si="1"/>
        <v>0</v>
      </c>
    </row>
    <row r="12" spans="1:11" s="221" customFormat="1" x14ac:dyDescent="0.45">
      <c r="A12" s="221">
        <v>11</v>
      </c>
      <c r="B12" s="225">
        <v>210047</v>
      </c>
      <c r="C12" s="224" t="s">
        <v>64</v>
      </c>
      <c r="D12" s="221">
        <v>3102</v>
      </c>
      <c r="F12" s="45">
        <v>210047</v>
      </c>
      <c r="G12" s="36" t="s">
        <v>64</v>
      </c>
      <c r="H12" s="342">
        <v>3102</v>
      </c>
      <c r="J12" s="276">
        <f t="shared" si="0"/>
        <v>0</v>
      </c>
      <c r="K12" s="343">
        <f t="shared" si="1"/>
        <v>0</v>
      </c>
    </row>
    <row r="13" spans="1:11" s="221" customFormat="1" x14ac:dyDescent="0.45">
      <c r="A13" s="221">
        <v>12</v>
      </c>
      <c r="B13" s="222">
        <v>210057</v>
      </c>
      <c r="C13" s="224" t="s">
        <v>69</v>
      </c>
      <c r="D13" s="221">
        <v>2584</v>
      </c>
      <c r="F13" s="35">
        <v>210057</v>
      </c>
      <c r="G13" s="36" t="s">
        <v>69</v>
      </c>
      <c r="H13" s="342">
        <v>2584</v>
      </c>
      <c r="J13" s="276">
        <f t="shared" si="0"/>
        <v>0</v>
      </c>
      <c r="K13" s="343">
        <f t="shared" si="1"/>
        <v>0</v>
      </c>
    </row>
    <row r="14" spans="1:11" s="221" customFormat="1" x14ac:dyDescent="0.45">
      <c r="A14" s="221">
        <v>13</v>
      </c>
      <c r="B14" s="222">
        <v>210058</v>
      </c>
      <c r="C14" s="224" t="s">
        <v>72</v>
      </c>
      <c r="D14" s="221">
        <v>3244</v>
      </c>
      <c r="F14" s="35">
        <v>210058</v>
      </c>
      <c r="G14" s="36" t="s">
        <v>72</v>
      </c>
      <c r="H14" s="342">
        <v>3244</v>
      </c>
      <c r="J14" s="276">
        <f t="shared" si="0"/>
        <v>0</v>
      </c>
      <c r="K14" s="343">
        <f t="shared" si="1"/>
        <v>0</v>
      </c>
    </row>
    <row r="15" spans="1:11" s="221" customFormat="1" x14ac:dyDescent="0.45">
      <c r="A15" s="221">
        <v>14</v>
      </c>
      <c r="B15" s="222">
        <v>210059</v>
      </c>
      <c r="C15" s="224" t="s">
        <v>74</v>
      </c>
      <c r="D15" s="221">
        <v>3295</v>
      </c>
      <c r="F15" s="35">
        <v>210059</v>
      </c>
      <c r="G15" s="36" t="s">
        <v>74</v>
      </c>
      <c r="H15" s="342">
        <v>3295</v>
      </c>
      <c r="J15" s="276">
        <f t="shared" si="0"/>
        <v>0</v>
      </c>
      <c r="K15" s="343">
        <f t="shared" si="1"/>
        <v>0</v>
      </c>
    </row>
    <row r="16" spans="1:11" s="221" customFormat="1" x14ac:dyDescent="0.45">
      <c r="A16" s="221">
        <v>15</v>
      </c>
      <c r="B16" s="225">
        <v>210061</v>
      </c>
      <c r="C16" s="224" t="s">
        <v>78</v>
      </c>
      <c r="D16" s="221">
        <v>3295</v>
      </c>
      <c r="F16" s="45">
        <v>210061</v>
      </c>
      <c r="G16" s="36" t="s">
        <v>78</v>
      </c>
      <c r="H16" s="342">
        <v>3295</v>
      </c>
      <c r="J16" s="276">
        <f t="shared" si="0"/>
        <v>0</v>
      </c>
      <c r="K16" s="343">
        <f t="shared" si="1"/>
        <v>0</v>
      </c>
    </row>
    <row r="17" spans="1:11" s="221" customFormat="1" x14ac:dyDescent="0.45">
      <c r="A17" s="221">
        <v>16</v>
      </c>
      <c r="B17" s="222">
        <v>210066</v>
      </c>
      <c r="C17" s="224" t="s">
        <v>80</v>
      </c>
      <c r="D17" s="221">
        <v>2759</v>
      </c>
      <c r="F17" s="35">
        <v>210066</v>
      </c>
      <c r="G17" s="36" t="s">
        <v>80</v>
      </c>
      <c r="H17" s="342">
        <v>2759</v>
      </c>
      <c r="J17" s="276">
        <f t="shared" si="0"/>
        <v>0</v>
      </c>
      <c r="K17" s="343">
        <f t="shared" si="1"/>
        <v>0</v>
      </c>
    </row>
    <row r="18" spans="1:11" s="221" customFormat="1" x14ac:dyDescent="0.45">
      <c r="A18" s="221">
        <v>17</v>
      </c>
      <c r="B18" s="222">
        <v>210072</v>
      </c>
      <c r="C18" s="224" t="s">
        <v>84</v>
      </c>
      <c r="D18" s="221">
        <v>3239</v>
      </c>
      <c r="F18" s="35">
        <v>210072</v>
      </c>
      <c r="G18" s="36" t="s">
        <v>84</v>
      </c>
      <c r="H18" s="342">
        <v>3239</v>
      </c>
      <c r="J18" s="276">
        <f t="shared" si="0"/>
        <v>0</v>
      </c>
      <c r="K18" s="343">
        <f t="shared" si="1"/>
        <v>0</v>
      </c>
    </row>
    <row r="19" spans="1:11" s="221" customFormat="1" x14ac:dyDescent="0.45">
      <c r="A19" s="221">
        <v>18</v>
      </c>
      <c r="B19" s="222">
        <v>210078</v>
      </c>
      <c r="C19" s="224" t="s">
        <v>86</v>
      </c>
      <c r="D19" s="221">
        <v>2332</v>
      </c>
      <c r="F19" s="35">
        <v>210078</v>
      </c>
      <c r="G19" s="36" t="s">
        <v>86</v>
      </c>
      <c r="H19" s="342">
        <v>2332</v>
      </c>
      <c r="J19" s="276">
        <f t="shared" si="0"/>
        <v>0</v>
      </c>
      <c r="K19" s="343">
        <f t="shared" si="1"/>
        <v>0</v>
      </c>
    </row>
    <row r="20" spans="1:11" s="221" customFormat="1" x14ac:dyDescent="0.45">
      <c r="A20" s="221">
        <v>19</v>
      </c>
      <c r="B20" s="222">
        <v>210079</v>
      </c>
      <c r="C20" s="224" t="s">
        <v>88</v>
      </c>
      <c r="D20" s="221">
        <v>4361</v>
      </c>
      <c r="F20" s="35">
        <v>210079</v>
      </c>
      <c r="G20" s="36" t="s">
        <v>88</v>
      </c>
      <c r="H20" s="342">
        <v>4361</v>
      </c>
      <c r="J20" s="276">
        <f t="shared" si="0"/>
        <v>0</v>
      </c>
      <c r="K20" s="343">
        <f t="shared" si="1"/>
        <v>0</v>
      </c>
    </row>
    <row r="21" spans="1:11" s="221" customFormat="1" x14ac:dyDescent="0.45">
      <c r="A21" s="221">
        <v>20</v>
      </c>
      <c r="B21" s="222">
        <v>210085</v>
      </c>
      <c r="C21" s="224" t="s">
        <v>90</v>
      </c>
      <c r="D21" s="221">
        <v>2452</v>
      </c>
      <c r="F21" s="35">
        <v>210085</v>
      </c>
      <c r="G21" s="36" t="s">
        <v>90</v>
      </c>
      <c r="H21" s="342">
        <v>2452</v>
      </c>
      <c r="J21" s="276">
        <f t="shared" si="0"/>
        <v>0</v>
      </c>
      <c r="K21" s="343">
        <f t="shared" si="1"/>
        <v>0</v>
      </c>
    </row>
    <row r="22" spans="1:11" s="221" customFormat="1" x14ac:dyDescent="0.45">
      <c r="A22" s="221">
        <v>21</v>
      </c>
      <c r="B22" s="225">
        <v>210092</v>
      </c>
      <c r="C22" s="224" t="s">
        <v>94</v>
      </c>
      <c r="D22" s="221">
        <v>3170</v>
      </c>
      <c r="F22" s="45">
        <v>210092</v>
      </c>
      <c r="G22" s="36" t="s">
        <v>94</v>
      </c>
      <c r="H22" s="342">
        <v>3170</v>
      </c>
      <c r="J22" s="276">
        <f t="shared" si="0"/>
        <v>0</v>
      </c>
      <c r="K22" s="343">
        <f t="shared" si="1"/>
        <v>0</v>
      </c>
    </row>
    <row r="23" spans="1:11" s="221" customFormat="1" x14ac:dyDescent="0.45">
      <c r="A23" s="221">
        <v>22</v>
      </c>
      <c r="B23" s="222">
        <v>210093</v>
      </c>
      <c r="C23" s="224" t="s">
        <v>96</v>
      </c>
      <c r="D23" s="221">
        <v>2965</v>
      </c>
      <c r="F23" s="35">
        <v>210093</v>
      </c>
      <c r="G23" s="36" t="s">
        <v>96</v>
      </c>
      <c r="H23" s="342">
        <v>2965</v>
      </c>
      <c r="J23" s="276">
        <f t="shared" si="0"/>
        <v>0</v>
      </c>
      <c r="K23" s="343">
        <f t="shared" si="1"/>
        <v>0</v>
      </c>
    </row>
    <row r="24" spans="1:11" s="221" customFormat="1" x14ac:dyDescent="0.45">
      <c r="A24" s="221">
        <v>23</v>
      </c>
      <c r="B24" s="222">
        <v>210097</v>
      </c>
      <c r="C24" s="224" t="s">
        <v>100</v>
      </c>
      <c r="D24" s="221">
        <v>3612</v>
      </c>
      <c r="F24" s="35">
        <v>210097</v>
      </c>
      <c r="G24" s="36" t="s">
        <v>100</v>
      </c>
      <c r="H24" s="342">
        <v>3612</v>
      </c>
      <c r="J24" s="276">
        <f t="shared" si="0"/>
        <v>0</v>
      </c>
      <c r="K24" s="343">
        <f t="shared" si="1"/>
        <v>0</v>
      </c>
    </row>
    <row r="25" spans="1:11" s="221" customFormat="1" x14ac:dyDescent="0.45">
      <c r="A25" s="221">
        <v>24</v>
      </c>
      <c r="B25" s="222">
        <v>210102</v>
      </c>
      <c r="C25" s="224" t="s">
        <v>102</v>
      </c>
      <c r="D25" s="221">
        <v>2862</v>
      </c>
      <c r="F25" s="35">
        <v>210102</v>
      </c>
      <c r="G25" s="36" t="s">
        <v>102</v>
      </c>
      <c r="H25" s="342">
        <v>2862</v>
      </c>
      <c r="J25" s="276">
        <f t="shared" si="0"/>
        <v>0</v>
      </c>
      <c r="K25" s="343">
        <f t="shared" si="1"/>
        <v>0</v>
      </c>
    </row>
    <row r="26" spans="1:11" s="221" customFormat="1" x14ac:dyDescent="0.45">
      <c r="A26" s="221">
        <v>25</v>
      </c>
      <c r="B26" s="225">
        <v>210103</v>
      </c>
      <c r="C26" s="224" t="s">
        <v>104</v>
      </c>
      <c r="D26" s="221">
        <v>3904</v>
      </c>
      <c r="F26" s="45">
        <v>210103</v>
      </c>
      <c r="G26" s="36" t="s">
        <v>104</v>
      </c>
      <c r="H26" s="342">
        <v>3904</v>
      </c>
      <c r="J26" s="276">
        <f t="shared" si="0"/>
        <v>0</v>
      </c>
      <c r="K26" s="343">
        <f t="shared" si="1"/>
        <v>0</v>
      </c>
    </row>
    <row r="27" spans="1:11" s="221" customFormat="1" x14ac:dyDescent="0.45">
      <c r="A27" s="221">
        <v>26</v>
      </c>
      <c r="B27" s="222">
        <v>210104</v>
      </c>
      <c r="C27" s="224" t="s">
        <v>106</v>
      </c>
      <c r="D27" s="221">
        <v>3461</v>
      </c>
      <c r="F27" s="35">
        <v>210104</v>
      </c>
      <c r="G27" s="36" t="s">
        <v>106</v>
      </c>
      <c r="H27" s="342">
        <v>3461</v>
      </c>
      <c r="J27" s="276">
        <f t="shared" si="0"/>
        <v>0</v>
      </c>
      <c r="K27" s="343">
        <f t="shared" si="1"/>
        <v>0</v>
      </c>
    </row>
    <row r="28" spans="1:11" s="221" customFormat="1" x14ac:dyDescent="0.45">
      <c r="A28" s="221">
        <v>27</v>
      </c>
      <c r="B28" s="222">
        <v>210105</v>
      </c>
      <c r="C28" s="224" t="s">
        <v>107</v>
      </c>
      <c r="D28" s="221">
        <v>3259</v>
      </c>
      <c r="F28" s="35">
        <v>210105</v>
      </c>
      <c r="G28" s="36" t="s">
        <v>107</v>
      </c>
      <c r="H28" s="342">
        <v>3259</v>
      </c>
      <c r="J28" s="276">
        <f t="shared" si="0"/>
        <v>0</v>
      </c>
      <c r="K28" s="343">
        <f t="shared" si="1"/>
        <v>0</v>
      </c>
    </row>
    <row r="29" spans="1:11" s="221" customFormat="1" x14ac:dyDescent="0.45">
      <c r="A29" s="221">
        <v>28</v>
      </c>
      <c r="B29" s="222">
        <v>210110</v>
      </c>
      <c r="C29" s="224" t="s">
        <v>109</v>
      </c>
      <c r="D29" s="221">
        <v>3336</v>
      </c>
      <c r="F29" s="35">
        <v>210110</v>
      </c>
      <c r="G29" s="36" t="s">
        <v>109</v>
      </c>
      <c r="H29" s="342">
        <v>3336</v>
      </c>
      <c r="J29" s="276">
        <f t="shared" si="0"/>
        <v>0</v>
      </c>
      <c r="K29" s="343">
        <f t="shared" si="1"/>
        <v>0</v>
      </c>
    </row>
    <row r="30" spans="1:11" s="221" customFormat="1" x14ac:dyDescent="0.45">
      <c r="A30" s="221">
        <v>29</v>
      </c>
      <c r="B30" s="222">
        <v>210114</v>
      </c>
      <c r="C30" s="224" t="s">
        <v>111</v>
      </c>
      <c r="D30" s="221">
        <v>2529</v>
      </c>
      <c r="F30" s="35">
        <v>210114</v>
      </c>
      <c r="G30" s="36" t="s">
        <v>111</v>
      </c>
      <c r="H30" s="342">
        <v>2529</v>
      </c>
      <c r="J30" s="276">
        <f t="shared" si="0"/>
        <v>0</v>
      </c>
      <c r="K30" s="343">
        <f t="shared" si="1"/>
        <v>0</v>
      </c>
    </row>
    <row r="31" spans="1:11" s="221" customFormat="1" x14ac:dyDescent="0.45">
      <c r="A31" s="221">
        <v>30</v>
      </c>
      <c r="B31" s="222">
        <v>210116</v>
      </c>
      <c r="C31" s="224" t="s">
        <v>113</v>
      </c>
      <c r="D31" s="221">
        <v>3952</v>
      </c>
      <c r="F31" s="35">
        <v>210116</v>
      </c>
      <c r="G31" s="36" t="s">
        <v>113</v>
      </c>
      <c r="H31" s="342">
        <v>3952</v>
      </c>
      <c r="J31" s="276">
        <f t="shared" si="0"/>
        <v>0</v>
      </c>
      <c r="K31" s="343">
        <f t="shared" si="1"/>
        <v>0</v>
      </c>
    </row>
    <row r="32" spans="1:11" s="221" customFormat="1" x14ac:dyDescent="0.45">
      <c r="A32" s="221">
        <v>31</v>
      </c>
      <c r="B32" s="222">
        <v>210117</v>
      </c>
      <c r="C32" s="224" t="s">
        <v>115</v>
      </c>
      <c r="D32" s="221">
        <v>3138</v>
      </c>
      <c r="F32" s="35">
        <v>210117</v>
      </c>
      <c r="G32" s="36" t="s">
        <v>115</v>
      </c>
      <c r="H32" s="342">
        <v>3138</v>
      </c>
      <c r="J32" s="276">
        <f t="shared" si="0"/>
        <v>0</v>
      </c>
      <c r="K32" s="343">
        <f t="shared" si="1"/>
        <v>0</v>
      </c>
    </row>
    <row r="33" spans="1:11" s="221" customFormat="1" x14ac:dyDescent="0.45">
      <c r="A33" s="221">
        <v>32</v>
      </c>
      <c r="B33" s="222">
        <v>210118</v>
      </c>
      <c r="C33" s="224" t="s">
        <v>117</v>
      </c>
      <c r="D33" s="221">
        <v>3163</v>
      </c>
      <c r="F33" s="35">
        <v>210118</v>
      </c>
      <c r="G33" s="36" t="s">
        <v>117</v>
      </c>
      <c r="H33" s="342">
        <v>3163</v>
      </c>
      <c r="J33" s="276">
        <f t="shared" si="0"/>
        <v>0</v>
      </c>
      <c r="K33" s="343">
        <f t="shared" si="1"/>
        <v>0</v>
      </c>
    </row>
    <row r="34" spans="1:11" s="221" customFormat="1" x14ac:dyDescent="0.45">
      <c r="A34" s="221">
        <v>33</v>
      </c>
      <c r="B34" s="222">
        <v>210121</v>
      </c>
      <c r="C34" s="224" t="s">
        <v>119</v>
      </c>
      <c r="D34" s="221">
        <v>3121</v>
      </c>
      <c r="F34" s="35">
        <v>210121</v>
      </c>
      <c r="G34" s="36" t="s">
        <v>119</v>
      </c>
      <c r="H34" s="342">
        <v>3121</v>
      </c>
      <c r="J34" s="276">
        <f t="shared" si="0"/>
        <v>0</v>
      </c>
      <c r="K34" s="343">
        <f t="shared" si="1"/>
        <v>0</v>
      </c>
    </row>
    <row r="35" spans="1:11" s="221" customFormat="1" x14ac:dyDescent="0.45">
      <c r="A35" s="221">
        <v>34</v>
      </c>
      <c r="B35" s="222">
        <v>210138</v>
      </c>
      <c r="C35" s="224" t="s">
        <v>122</v>
      </c>
      <c r="D35" s="221">
        <v>2479</v>
      </c>
      <c r="F35" s="35">
        <v>210138</v>
      </c>
      <c r="G35" s="36" t="s">
        <v>122</v>
      </c>
      <c r="H35" s="342">
        <v>2479</v>
      </c>
      <c r="J35" s="276">
        <f t="shared" si="0"/>
        <v>0</v>
      </c>
      <c r="K35" s="343">
        <f t="shared" si="1"/>
        <v>0</v>
      </c>
    </row>
    <row r="36" spans="1:11" s="221" customFormat="1" x14ac:dyDescent="0.45">
      <c r="A36" s="221">
        <v>35</v>
      </c>
      <c r="B36" s="222">
        <v>210140</v>
      </c>
      <c r="C36" s="224" t="s">
        <v>124</v>
      </c>
      <c r="D36" s="221">
        <v>2874</v>
      </c>
      <c r="F36" s="35">
        <v>210140</v>
      </c>
      <c r="G36" s="36" t="s">
        <v>124</v>
      </c>
      <c r="H36" s="342">
        <v>2874</v>
      </c>
      <c r="J36" s="276">
        <f t="shared" si="0"/>
        <v>0</v>
      </c>
      <c r="K36" s="343">
        <f t="shared" si="1"/>
        <v>0</v>
      </c>
    </row>
    <row r="37" spans="1:11" s="221" customFormat="1" x14ac:dyDescent="0.45">
      <c r="A37" s="221">
        <v>36</v>
      </c>
      <c r="B37" s="222">
        <v>210156</v>
      </c>
      <c r="C37" s="224" t="s">
        <v>127</v>
      </c>
      <c r="D37" s="221">
        <v>2928</v>
      </c>
      <c r="F37" s="35">
        <v>210156</v>
      </c>
      <c r="G37" s="36" t="s">
        <v>127</v>
      </c>
      <c r="H37" s="342">
        <v>2928</v>
      </c>
      <c r="J37" s="276">
        <f t="shared" si="0"/>
        <v>0</v>
      </c>
      <c r="K37" s="343">
        <f t="shared" si="1"/>
        <v>0</v>
      </c>
    </row>
    <row r="38" spans="1:11" s="221" customFormat="1" x14ac:dyDescent="0.45">
      <c r="A38" s="221">
        <v>37</v>
      </c>
      <c r="B38" s="222">
        <v>210159</v>
      </c>
      <c r="C38" s="224" t="s">
        <v>129</v>
      </c>
      <c r="D38" s="221">
        <v>3197</v>
      </c>
      <c r="F38" s="35">
        <v>210159</v>
      </c>
      <c r="G38" s="36" t="s">
        <v>129</v>
      </c>
      <c r="H38" s="342">
        <v>3197</v>
      </c>
      <c r="J38" s="276">
        <f t="shared" si="0"/>
        <v>0</v>
      </c>
      <c r="K38" s="343">
        <f t="shared" si="1"/>
        <v>0</v>
      </c>
    </row>
    <row r="39" spans="1:11" s="221" customFormat="1" x14ac:dyDescent="0.45">
      <c r="A39" s="221">
        <v>38</v>
      </c>
      <c r="B39" s="222">
        <v>210165</v>
      </c>
      <c r="C39" s="224" t="s">
        <v>130</v>
      </c>
      <c r="D39" s="221">
        <v>2931</v>
      </c>
      <c r="F39" s="35">
        <v>210165</v>
      </c>
      <c r="G39" s="36" t="s">
        <v>130</v>
      </c>
      <c r="H39" s="342">
        <v>2931</v>
      </c>
      <c r="J39" s="276">
        <f t="shared" si="0"/>
        <v>0</v>
      </c>
      <c r="K39" s="343">
        <f t="shared" si="1"/>
        <v>0</v>
      </c>
    </row>
    <row r="40" spans="1:11" s="221" customFormat="1" x14ac:dyDescent="0.45">
      <c r="A40" s="221">
        <v>39</v>
      </c>
      <c r="B40" s="222">
        <v>210170</v>
      </c>
      <c r="C40" s="224" t="s">
        <v>132</v>
      </c>
      <c r="D40" s="221">
        <v>3114</v>
      </c>
      <c r="F40" s="35">
        <v>210170</v>
      </c>
      <c r="G40" s="36" t="s">
        <v>132</v>
      </c>
      <c r="H40" s="342">
        <v>3114</v>
      </c>
      <c r="J40" s="276">
        <f t="shared" si="0"/>
        <v>0</v>
      </c>
      <c r="K40" s="343">
        <f t="shared" si="1"/>
        <v>0</v>
      </c>
    </row>
    <row r="41" spans="1:11" s="221" customFormat="1" x14ac:dyDescent="0.45">
      <c r="A41" s="221">
        <v>40</v>
      </c>
      <c r="B41" s="222">
        <v>210171</v>
      </c>
      <c r="C41" s="224" t="s">
        <v>133</v>
      </c>
      <c r="D41" s="221">
        <v>2938</v>
      </c>
      <c r="F41" s="35">
        <v>210171</v>
      </c>
      <c r="G41" s="36" t="s">
        <v>133</v>
      </c>
      <c r="H41" s="342">
        <v>2938</v>
      </c>
      <c r="J41" s="276">
        <f t="shared" si="0"/>
        <v>0</v>
      </c>
      <c r="K41" s="343">
        <f t="shared" si="1"/>
        <v>0</v>
      </c>
    </row>
    <row r="42" spans="1:11" s="221" customFormat="1" x14ac:dyDescent="0.45">
      <c r="A42" s="221">
        <v>41</v>
      </c>
      <c r="B42" s="222">
        <v>210172</v>
      </c>
      <c r="C42" s="224" t="s">
        <v>135</v>
      </c>
      <c r="D42" s="221">
        <v>3740</v>
      </c>
      <c r="F42" s="35">
        <v>210172</v>
      </c>
      <c r="G42" s="36" t="s">
        <v>135</v>
      </c>
      <c r="H42" s="342">
        <v>3740</v>
      </c>
      <c r="J42" s="276">
        <f t="shared" si="0"/>
        <v>0</v>
      </c>
      <c r="K42" s="343">
        <f t="shared" si="1"/>
        <v>0</v>
      </c>
    </row>
    <row r="43" spans="1:11" s="221" customFormat="1" x14ac:dyDescent="0.45">
      <c r="A43" s="221">
        <v>42</v>
      </c>
      <c r="B43" s="222">
        <v>210173</v>
      </c>
      <c r="C43" s="224" t="s">
        <v>137</v>
      </c>
      <c r="D43" s="221">
        <v>3243</v>
      </c>
      <c r="F43" s="35">
        <v>210173</v>
      </c>
      <c r="G43" s="36" t="s">
        <v>137</v>
      </c>
      <c r="H43" s="342">
        <v>3243</v>
      </c>
      <c r="J43" s="276">
        <f t="shared" si="0"/>
        <v>0</v>
      </c>
      <c r="K43" s="343">
        <f t="shared" si="1"/>
        <v>0</v>
      </c>
    </row>
    <row r="44" spans="1:11" s="221" customFormat="1" x14ac:dyDescent="0.45">
      <c r="A44" s="221">
        <v>43</v>
      </c>
      <c r="B44" s="222">
        <v>210180</v>
      </c>
      <c r="C44" s="224" t="s">
        <v>139</v>
      </c>
      <c r="D44" s="221">
        <v>3166</v>
      </c>
      <c r="F44" s="35">
        <v>210180</v>
      </c>
      <c r="G44" s="36" t="s">
        <v>139</v>
      </c>
      <c r="H44" s="342">
        <v>3166</v>
      </c>
      <c r="J44" s="276">
        <f t="shared" si="0"/>
        <v>0</v>
      </c>
      <c r="K44" s="343">
        <f t="shared" si="1"/>
        <v>0</v>
      </c>
    </row>
    <row r="45" spans="1:11" s="221" customFormat="1" x14ac:dyDescent="0.45">
      <c r="A45" s="221">
        <v>44</v>
      </c>
      <c r="B45" s="225">
        <v>210186</v>
      </c>
      <c r="C45" s="224" t="s">
        <v>141</v>
      </c>
      <c r="D45" s="221">
        <v>2993</v>
      </c>
      <c r="F45" s="45">
        <v>210186</v>
      </c>
      <c r="G45" s="36" t="s">
        <v>141</v>
      </c>
      <c r="H45" s="342">
        <v>2993</v>
      </c>
      <c r="J45" s="276">
        <f t="shared" si="0"/>
        <v>0</v>
      </c>
      <c r="K45" s="343">
        <f t="shared" si="1"/>
        <v>0</v>
      </c>
    </row>
    <row r="46" spans="1:11" s="221" customFormat="1" x14ac:dyDescent="0.45">
      <c r="A46" s="221">
        <v>45</v>
      </c>
      <c r="B46" s="225">
        <v>210188</v>
      </c>
      <c r="C46" s="224" t="s">
        <v>144</v>
      </c>
      <c r="D46" s="221">
        <v>4417</v>
      </c>
      <c r="F46" s="45">
        <v>210188</v>
      </c>
      <c r="G46" s="36" t="s">
        <v>144</v>
      </c>
      <c r="H46" s="342">
        <v>4417</v>
      </c>
      <c r="J46" s="276">
        <f t="shared" si="0"/>
        <v>0</v>
      </c>
      <c r="K46" s="343">
        <f t="shared" si="1"/>
        <v>0</v>
      </c>
    </row>
    <row r="47" spans="1:11" s="221" customFormat="1" x14ac:dyDescent="0.45">
      <c r="A47" s="221">
        <v>46</v>
      </c>
      <c r="B47" s="222">
        <v>210193</v>
      </c>
      <c r="C47" s="224" t="s">
        <v>146</v>
      </c>
      <c r="D47" s="221">
        <v>3849</v>
      </c>
      <c r="F47" s="35">
        <v>210193</v>
      </c>
      <c r="G47" s="36" t="s">
        <v>146</v>
      </c>
      <c r="H47" s="342">
        <v>3849</v>
      </c>
      <c r="J47" s="276">
        <f t="shared" si="0"/>
        <v>0</v>
      </c>
      <c r="K47" s="343">
        <f t="shared" si="1"/>
        <v>0</v>
      </c>
    </row>
    <row r="48" spans="1:11" s="221" customFormat="1" x14ac:dyDescent="0.45">
      <c r="A48" s="221">
        <v>47</v>
      </c>
      <c r="B48" s="222">
        <v>210200</v>
      </c>
      <c r="C48" s="224" t="s">
        <v>148</v>
      </c>
      <c r="D48" s="221">
        <v>3042</v>
      </c>
      <c r="F48" s="35">
        <v>210200</v>
      </c>
      <c r="G48" s="36" t="s">
        <v>148</v>
      </c>
      <c r="H48" s="342">
        <v>3042</v>
      </c>
      <c r="J48" s="276">
        <f t="shared" si="0"/>
        <v>0</v>
      </c>
      <c r="K48" s="343">
        <f t="shared" si="1"/>
        <v>0</v>
      </c>
    </row>
    <row r="49" spans="1:11" s="221" customFormat="1" x14ac:dyDescent="0.45">
      <c r="A49" s="221">
        <v>48</v>
      </c>
      <c r="B49" s="222">
        <v>210206</v>
      </c>
      <c r="C49" s="224" t="s">
        <v>150</v>
      </c>
      <c r="D49" s="221">
        <v>2713</v>
      </c>
      <c r="F49" s="35">
        <v>210206</v>
      </c>
      <c r="G49" s="36" t="s">
        <v>150</v>
      </c>
      <c r="H49" s="342">
        <v>2713</v>
      </c>
      <c r="J49" s="276">
        <f t="shared" si="0"/>
        <v>0</v>
      </c>
      <c r="K49" s="343">
        <f t="shared" si="1"/>
        <v>0</v>
      </c>
    </row>
    <row r="50" spans="1:11" s="221" customFormat="1" x14ac:dyDescent="0.45">
      <c r="A50" s="221">
        <v>49</v>
      </c>
      <c r="B50" s="225">
        <v>210210</v>
      </c>
      <c r="C50" s="224" t="s">
        <v>153</v>
      </c>
      <c r="D50" s="221">
        <v>3534</v>
      </c>
      <c r="F50" s="45">
        <v>210210</v>
      </c>
      <c r="G50" s="36" t="s">
        <v>153</v>
      </c>
      <c r="H50" s="342">
        <v>3534</v>
      </c>
      <c r="J50" s="276">
        <f t="shared" si="0"/>
        <v>0</v>
      </c>
      <c r="K50" s="343">
        <f t="shared" si="1"/>
        <v>0</v>
      </c>
    </row>
    <row r="51" spans="1:11" s="221" customFormat="1" x14ac:dyDescent="0.45">
      <c r="A51" s="221">
        <v>50</v>
      </c>
      <c r="B51" s="225">
        <v>210220</v>
      </c>
      <c r="C51" s="224" t="s">
        <v>155</v>
      </c>
      <c r="D51" s="221">
        <v>2874</v>
      </c>
      <c r="F51" s="45">
        <v>210220</v>
      </c>
      <c r="G51" s="36" t="s">
        <v>155</v>
      </c>
      <c r="H51" s="342">
        <v>2874</v>
      </c>
      <c r="J51" s="276">
        <f t="shared" si="0"/>
        <v>0</v>
      </c>
      <c r="K51" s="343">
        <f t="shared" si="1"/>
        <v>0</v>
      </c>
    </row>
    <row r="52" spans="1:11" s="221" customFormat="1" x14ac:dyDescent="0.45">
      <c r="A52" s="221">
        <v>51</v>
      </c>
      <c r="B52" s="222">
        <v>210225</v>
      </c>
      <c r="C52" s="224" t="s">
        <v>158</v>
      </c>
      <c r="D52" s="221">
        <v>3878</v>
      </c>
      <c r="F52" s="35">
        <v>210225</v>
      </c>
      <c r="G52" s="36" t="s">
        <v>158</v>
      </c>
      <c r="H52" s="342">
        <v>3878</v>
      </c>
      <c r="J52" s="276">
        <f t="shared" si="0"/>
        <v>0</v>
      </c>
      <c r="K52" s="343">
        <f t="shared" si="1"/>
        <v>0</v>
      </c>
    </row>
    <row r="53" spans="1:11" s="221" customFormat="1" x14ac:dyDescent="0.45">
      <c r="A53" s="221">
        <v>52</v>
      </c>
      <c r="B53" s="222">
        <v>210228</v>
      </c>
      <c r="C53" s="224" t="s">
        <v>160</v>
      </c>
      <c r="D53" s="221">
        <v>2606</v>
      </c>
      <c r="F53" s="35">
        <v>210228</v>
      </c>
      <c r="G53" s="36" t="s">
        <v>160</v>
      </c>
      <c r="H53" s="342">
        <v>2606</v>
      </c>
      <c r="J53" s="276">
        <f t="shared" si="0"/>
        <v>0</v>
      </c>
      <c r="K53" s="343">
        <f t="shared" si="1"/>
        <v>0</v>
      </c>
    </row>
    <row r="54" spans="1:11" s="221" customFormat="1" x14ac:dyDescent="0.45">
      <c r="A54" s="221">
        <v>53</v>
      </c>
      <c r="B54" s="225">
        <v>210233</v>
      </c>
      <c r="C54" s="224" t="s">
        <v>162</v>
      </c>
      <c r="D54" s="221">
        <v>2909</v>
      </c>
      <c r="F54" s="45">
        <v>210233</v>
      </c>
      <c r="G54" s="36" t="s">
        <v>162</v>
      </c>
      <c r="H54" s="342">
        <v>2909</v>
      </c>
      <c r="J54" s="276">
        <f t="shared" si="0"/>
        <v>0</v>
      </c>
      <c r="K54" s="343">
        <f t="shared" si="1"/>
        <v>0</v>
      </c>
    </row>
    <row r="55" spans="1:11" s="221" customFormat="1" x14ac:dyDescent="0.45">
      <c r="A55" s="221">
        <v>54</v>
      </c>
      <c r="B55" s="222">
        <v>210234</v>
      </c>
      <c r="C55" s="224" t="s">
        <v>164</v>
      </c>
      <c r="D55" s="221">
        <v>3333</v>
      </c>
      <c r="F55" s="35">
        <v>210234</v>
      </c>
      <c r="G55" s="36" t="s">
        <v>164</v>
      </c>
      <c r="H55" s="342">
        <v>3333</v>
      </c>
      <c r="J55" s="276">
        <f t="shared" si="0"/>
        <v>0</v>
      </c>
      <c r="K55" s="343">
        <f t="shared" si="1"/>
        <v>0</v>
      </c>
    </row>
    <row r="56" spans="1:11" s="221" customFormat="1" x14ac:dyDescent="0.45">
      <c r="A56" s="221">
        <v>55</v>
      </c>
      <c r="B56" s="222">
        <v>210236</v>
      </c>
      <c r="C56" s="224" t="s">
        <v>166</v>
      </c>
      <c r="D56" s="221">
        <v>3512</v>
      </c>
      <c r="F56" s="35">
        <v>210236</v>
      </c>
      <c r="G56" s="36" t="s">
        <v>166</v>
      </c>
      <c r="H56" s="342">
        <v>3512</v>
      </c>
      <c r="J56" s="276">
        <f t="shared" si="0"/>
        <v>0</v>
      </c>
      <c r="K56" s="343">
        <f t="shared" si="1"/>
        <v>0</v>
      </c>
    </row>
    <row r="57" spans="1:11" s="221" customFormat="1" x14ac:dyDescent="0.45">
      <c r="A57" s="221">
        <v>56</v>
      </c>
      <c r="B57" s="222">
        <v>210246</v>
      </c>
      <c r="C57" s="224" t="s">
        <v>168</v>
      </c>
      <c r="D57" s="221">
        <v>2990</v>
      </c>
      <c r="F57" s="35">
        <v>210246</v>
      </c>
      <c r="G57" s="36" t="s">
        <v>168</v>
      </c>
      <c r="H57" s="342">
        <v>2990</v>
      </c>
      <c r="J57" s="276">
        <f t="shared" si="0"/>
        <v>0</v>
      </c>
      <c r="K57" s="343">
        <f t="shared" si="1"/>
        <v>0</v>
      </c>
    </row>
    <row r="58" spans="1:11" s="221" customFormat="1" x14ac:dyDescent="0.45">
      <c r="A58" s="221">
        <v>57</v>
      </c>
      <c r="B58" s="226">
        <v>210250</v>
      </c>
      <c r="C58" s="227" t="s">
        <v>170</v>
      </c>
      <c r="D58" s="221">
        <v>2994</v>
      </c>
      <c r="F58" s="50">
        <v>210250</v>
      </c>
      <c r="G58" s="51" t="s">
        <v>170</v>
      </c>
      <c r="H58" s="342">
        <v>2994</v>
      </c>
      <c r="J58" s="276">
        <f t="shared" si="0"/>
        <v>0</v>
      </c>
      <c r="K58" s="343">
        <f t="shared" si="1"/>
        <v>0</v>
      </c>
    </row>
    <row r="59" spans="1:11" s="221" customFormat="1" x14ac:dyDescent="0.45">
      <c r="A59" s="221">
        <v>58</v>
      </c>
      <c r="B59" s="225">
        <v>210259</v>
      </c>
      <c r="C59" s="224" t="s">
        <v>171</v>
      </c>
      <c r="D59" s="221">
        <v>3098</v>
      </c>
      <c r="F59" s="45">
        <v>210259</v>
      </c>
      <c r="G59" s="36" t="s">
        <v>171</v>
      </c>
      <c r="H59" s="342">
        <v>3098</v>
      </c>
      <c r="J59" s="276">
        <f t="shared" si="0"/>
        <v>0</v>
      </c>
      <c r="K59" s="343">
        <f t="shared" si="1"/>
        <v>0</v>
      </c>
    </row>
    <row r="60" spans="1:11" s="221" customFormat="1" x14ac:dyDescent="0.45">
      <c r="A60" s="221">
        <v>59</v>
      </c>
      <c r="B60" s="225">
        <v>210260</v>
      </c>
      <c r="C60" s="224" t="s">
        <v>173</v>
      </c>
      <c r="D60" s="221">
        <v>3072</v>
      </c>
      <c r="F60" s="45">
        <v>210260</v>
      </c>
      <c r="G60" s="36" t="s">
        <v>173</v>
      </c>
      <c r="H60" s="342">
        <v>3072</v>
      </c>
      <c r="J60" s="276">
        <f t="shared" si="0"/>
        <v>0</v>
      </c>
      <c r="K60" s="343">
        <f t="shared" si="1"/>
        <v>0</v>
      </c>
    </row>
    <row r="61" spans="1:11" s="221" customFormat="1" x14ac:dyDescent="0.45">
      <c r="A61" s="221">
        <v>60</v>
      </c>
      <c r="B61" s="222">
        <v>210264</v>
      </c>
      <c r="C61" s="224" t="s">
        <v>175</v>
      </c>
      <c r="D61" s="221">
        <v>3636</v>
      </c>
      <c r="F61" s="35">
        <v>210264</v>
      </c>
      <c r="G61" s="36" t="s">
        <v>175</v>
      </c>
      <c r="H61" s="342">
        <v>3636</v>
      </c>
      <c r="J61" s="276">
        <f t="shared" si="0"/>
        <v>0</v>
      </c>
      <c r="K61" s="343">
        <f t="shared" si="1"/>
        <v>0</v>
      </c>
    </row>
    <row r="62" spans="1:11" s="221" customFormat="1" x14ac:dyDescent="0.45">
      <c r="A62" s="221">
        <v>61</v>
      </c>
      <c r="B62" s="222">
        <v>210265</v>
      </c>
      <c r="C62" s="224" t="s">
        <v>176</v>
      </c>
      <c r="D62" s="221">
        <v>2784</v>
      </c>
      <c r="F62" s="35">
        <v>210265</v>
      </c>
      <c r="G62" s="36" t="s">
        <v>176</v>
      </c>
      <c r="H62" s="342">
        <v>2784</v>
      </c>
      <c r="J62" s="276">
        <f t="shared" si="0"/>
        <v>0</v>
      </c>
      <c r="K62" s="343">
        <f t="shared" si="1"/>
        <v>0</v>
      </c>
    </row>
    <row r="63" spans="1:11" s="221" customFormat="1" x14ac:dyDescent="0.45">
      <c r="A63" s="221">
        <v>62</v>
      </c>
      <c r="B63" s="222">
        <v>210267</v>
      </c>
      <c r="C63" s="224" t="s">
        <v>178</v>
      </c>
      <c r="D63" s="221">
        <v>3048</v>
      </c>
      <c r="F63" s="35">
        <v>210267</v>
      </c>
      <c r="G63" s="36" t="s">
        <v>178</v>
      </c>
      <c r="H63" s="342">
        <v>3048</v>
      </c>
      <c r="J63" s="276">
        <f t="shared" si="0"/>
        <v>0</v>
      </c>
      <c r="K63" s="343">
        <f t="shared" si="1"/>
        <v>0</v>
      </c>
    </row>
    <row r="64" spans="1:11" s="221" customFormat="1" x14ac:dyDescent="0.45">
      <c r="A64" s="221">
        <v>63</v>
      </c>
      <c r="B64" s="225">
        <v>210269</v>
      </c>
      <c r="C64" s="224" t="s">
        <v>179</v>
      </c>
      <c r="D64" s="221">
        <v>3790</v>
      </c>
      <c r="F64" s="45">
        <v>210269</v>
      </c>
      <c r="G64" s="36" t="s">
        <v>179</v>
      </c>
      <c r="H64" s="342">
        <v>3790</v>
      </c>
      <c r="J64" s="276">
        <f t="shared" si="0"/>
        <v>0</v>
      </c>
      <c r="K64" s="343">
        <f t="shared" si="1"/>
        <v>0</v>
      </c>
    </row>
    <row r="65" spans="1:11" s="221" customFormat="1" x14ac:dyDescent="0.45">
      <c r="A65" s="221">
        <v>64</v>
      </c>
      <c r="B65" s="222">
        <v>210270</v>
      </c>
      <c r="C65" s="224" t="s">
        <v>181</v>
      </c>
      <c r="D65" s="221">
        <v>2212</v>
      </c>
      <c r="F65" s="35">
        <v>210270</v>
      </c>
      <c r="G65" s="36" t="s">
        <v>181</v>
      </c>
      <c r="H65" s="342">
        <v>2212</v>
      </c>
      <c r="J65" s="276">
        <f t="shared" si="0"/>
        <v>0</v>
      </c>
      <c r="K65" s="343">
        <f t="shared" si="1"/>
        <v>0</v>
      </c>
    </row>
    <row r="66" spans="1:11" s="221" customFormat="1" x14ac:dyDescent="0.45">
      <c r="A66" s="221">
        <v>65</v>
      </c>
      <c r="B66" s="222">
        <v>210271</v>
      </c>
      <c r="C66" s="224" t="s">
        <v>182</v>
      </c>
      <c r="D66" s="221">
        <v>3279</v>
      </c>
      <c r="F66" s="35">
        <v>210271</v>
      </c>
      <c r="G66" s="36" t="s">
        <v>182</v>
      </c>
      <c r="H66" s="342">
        <v>3279</v>
      </c>
      <c r="J66" s="276">
        <f t="shared" si="0"/>
        <v>0</v>
      </c>
      <c r="K66" s="343">
        <f t="shared" si="1"/>
        <v>0</v>
      </c>
    </row>
    <row r="67" spans="1:11" s="221" customFormat="1" x14ac:dyDescent="0.45">
      <c r="A67" s="221">
        <v>66</v>
      </c>
      <c r="B67" s="225">
        <v>210279</v>
      </c>
      <c r="C67" s="224" t="s">
        <v>184</v>
      </c>
      <c r="D67" s="221">
        <v>3402</v>
      </c>
      <c r="F67" s="45">
        <v>210279</v>
      </c>
      <c r="G67" s="36" t="s">
        <v>184</v>
      </c>
      <c r="H67" s="342">
        <v>3402</v>
      </c>
      <c r="J67" s="276">
        <f t="shared" ref="J67:J126" si="2">B67-F67</f>
        <v>0</v>
      </c>
      <c r="K67" s="343">
        <f t="shared" ref="K67:K126" si="3">D67-H67</f>
        <v>0</v>
      </c>
    </row>
    <row r="68" spans="1:11" s="221" customFormat="1" x14ac:dyDescent="0.45">
      <c r="A68" s="221">
        <v>67</v>
      </c>
      <c r="B68" s="225">
        <v>210280</v>
      </c>
      <c r="C68" s="224" t="s">
        <v>186</v>
      </c>
      <c r="D68" s="221">
        <v>2773</v>
      </c>
      <c r="F68" s="45">
        <v>210280</v>
      </c>
      <c r="G68" s="36" t="s">
        <v>186</v>
      </c>
      <c r="H68" s="342">
        <v>2773</v>
      </c>
      <c r="J68" s="276">
        <f t="shared" si="2"/>
        <v>0</v>
      </c>
      <c r="K68" s="343">
        <f t="shared" si="3"/>
        <v>0</v>
      </c>
    </row>
    <row r="69" spans="1:11" s="221" customFormat="1" x14ac:dyDescent="0.45">
      <c r="A69" s="221">
        <v>68</v>
      </c>
      <c r="B69" s="222">
        <v>210282</v>
      </c>
      <c r="C69" s="224" t="s">
        <v>187</v>
      </c>
      <c r="D69" s="221">
        <v>2568</v>
      </c>
      <c r="F69" s="35">
        <v>210282</v>
      </c>
      <c r="G69" s="36" t="s">
        <v>187</v>
      </c>
      <c r="H69" s="342">
        <v>2568</v>
      </c>
      <c r="J69" s="276">
        <f t="shared" si="2"/>
        <v>0</v>
      </c>
      <c r="K69" s="343">
        <f t="shared" si="3"/>
        <v>0</v>
      </c>
    </row>
    <row r="70" spans="1:11" s="221" customFormat="1" x14ac:dyDescent="0.45">
      <c r="A70" s="221">
        <v>69</v>
      </c>
      <c r="B70" s="225">
        <v>210283</v>
      </c>
      <c r="C70" s="224" t="s">
        <v>189</v>
      </c>
      <c r="D70" s="221">
        <v>3611</v>
      </c>
      <c r="F70" s="45">
        <v>210283</v>
      </c>
      <c r="G70" s="36" t="s">
        <v>189</v>
      </c>
      <c r="H70" s="342">
        <v>3611</v>
      </c>
      <c r="J70" s="276">
        <f t="shared" si="2"/>
        <v>0</v>
      </c>
      <c r="K70" s="343">
        <f t="shared" si="3"/>
        <v>0</v>
      </c>
    </row>
    <row r="71" spans="1:11" s="221" customFormat="1" x14ac:dyDescent="0.45">
      <c r="A71" s="221">
        <v>70</v>
      </c>
      <c r="B71" s="222">
        <v>210294</v>
      </c>
      <c r="C71" s="224" t="s">
        <v>190</v>
      </c>
      <c r="D71" s="221">
        <v>2524</v>
      </c>
      <c r="F71" s="35">
        <v>210294</v>
      </c>
      <c r="G71" s="36" t="s">
        <v>190</v>
      </c>
      <c r="H71" s="342">
        <v>2524</v>
      </c>
      <c r="J71" s="276">
        <f t="shared" si="2"/>
        <v>0</v>
      </c>
      <c r="K71" s="343">
        <f t="shared" si="3"/>
        <v>0</v>
      </c>
    </row>
    <row r="72" spans="1:11" s="221" customFormat="1" x14ac:dyDescent="0.45">
      <c r="A72" s="221">
        <v>71</v>
      </c>
      <c r="B72" s="222">
        <v>210296</v>
      </c>
      <c r="C72" s="224" t="s">
        <v>192</v>
      </c>
      <c r="D72" s="221">
        <v>5851</v>
      </c>
      <c r="F72" s="35">
        <v>210296</v>
      </c>
      <c r="G72" s="36" t="s">
        <v>192</v>
      </c>
      <c r="H72" s="342">
        <v>5851</v>
      </c>
      <c r="J72" s="276">
        <f t="shared" si="2"/>
        <v>0</v>
      </c>
      <c r="K72" s="343">
        <f t="shared" si="3"/>
        <v>0</v>
      </c>
    </row>
    <row r="73" spans="1:11" s="221" customFormat="1" x14ac:dyDescent="0.45">
      <c r="A73" s="221">
        <v>72</v>
      </c>
      <c r="B73" s="222">
        <v>210304</v>
      </c>
      <c r="C73" s="224" t="s">
        <v>194</v>
      </c>
      <c r="D73" s="221">
        <v>3917</v>
      </c>
      <c r="F73" s="35">
        <v>210304</v>
      </c>
      <c r="G73" s="36" t="s">
        <v>194</v>
      </c>
      <c r="H73" s="342">
        <v>3917</v>
      </c>
      <c r="J73" s="276">
        <f t="shared" si="2"/>
        <v>0</v>
      </c>
      <c r="K73" s="343">
        <f t="shared" si="3"/>
        <v>0</v>
      </c>
    </row>
    <row r="74" spans="1:11" s="221" customFormat="1" x14ac:dyDescent="0.45">
      <c r="A74" s="221">
        <v>73</v>
      </c>
      <c r="B74" s="222">
        <v>210306</v>
      </c>
      <c r="C74" s="224" t="s">
        <v>195</v>
      </c>
      <c r="D74" s="221">
        <v>2390</v>
      </c>
      <c r="F74" s="35">
        <v>210306</v>
      </c>
      <c r="G74" s="36" t="s">
        <v>195</v>
      </c>
      <c r="H74" s="342">
        <v>2390</v>
      </c>
      <c r="J74" s="276">
        <f t="shared" si="2"/>
        <v>0</v>
      </c>
      <c r="K74" s="343">
        <f t="shared" si="3"/>
        <v>0</v>
      </c>
    </row>
    <row r="75" spans="1:11" s="221" customFormat="1" x14ac:dyDescent="0.45">
      <c r="A75" s="221">
        <v>74</v>
      </c>
      <c r="B75" s="222">
        <v>210307</v>
      </c>
      <c r="C75" s="224" t="s">
        <v>196</v>
      </c>
      <c r="D75" s="221">
        <v>2790</v>
      </c>
      <c r="F75" s="35">
        <v>210307</v>
      </c>
      <c r="G75" s="36" t="s">
        <v>196</v>
      </c>
      <c r="H75" s="342">
        <v>2790</v>
      </c>
      <c r="J75" s="276">
        <f t="shared" si="2"/>
        <v>0</v>
      </c>
      <c r="K75" s="343">
        <f t="shared" si="3"/>
        <v>0</v>
      </c>
    </row>
    <row r="76" spans="1:11" s="221" customFormat="1" x14ac:dyDescent="0.45">
      <c r="A76" s="221">
        <v>75</v>
      </c>
      <c r="B76" s="222">
        <v>210308</v>
      </c>
      <c r="C76" s="224" t="s">
        <v>198</v>
      </c>
      <c r="D76" s="221">
        <v>3619</v>
      </c>
      <c r="F76" s="35">
        <v>210308</v>
      </c>
      <c r="G76" s="36" t="s">
        <v>198</v>
      </c>
      <c r="H76" s="342">
        <v>3619</v>
      </c>
      <c r="J76" s="276">
        <f t="shared" si="2"/>
        <v>0</v>
      </c>
      <c r="K76" s="343">
        <f t="shared" si="3"/>
        <v>0</v>
      </c>
    </row>
    <row r="77" spans="1:11" s="221" customFormat="1" x14ac:dyDescent="0.45">
      <c r="A77" s="221">
        <v>76</v>
      </c>
      <c r="B77" s="222">
        <v>210312</v>
      </c>
      <c r="C77" s="224" t="s">
        <v>200</v>
      </c>
      <c r="D77" s="221">
        <v>3204</v>
      </c>
      <c r="F77" s="35">
        <v>210312</v>
      </c>
      <c r="G77" s="36" t="s">
        <v>200</v>
      </c>
      <c r="H77" s="342">
        <v>3204</v>
      </c>
      <c r="J77" s="276">
        <f t="shared" si="2"/>
        <v>0</v>
      </c>
      <c r="K77" s="343">
        <f t="shared" si="3"/>
        <v>0</v>
      </c>
    </row>
    <row r="78" spans="1:11" s="221" customFormat="1" x14ac:dyDescent="0.45">
      <c r="A78" s="221">
        <v>77</v>
      </c>
      <c r="B78" s="222">
        <v>210318</v>
      </c>
      <c r="C78" s="224" t="s">
        <v>202</v>
      </c>
      <c r="D78" s="221">
        <v>3044</v>
      </c>
      <c r="F78" s="35">
        <v>210318</v>
      </c>
      <c r="G78" s="36" t="s">
        <v>202</v>
      </c>
      <c r="H78" s="342">
        <v>3044</v>
      </c>
      <c r="J78" s="276">
        <f t="shared" si="2"/>
        <v>0</v>
      </c>
      <c r="K78" s="343">
        <f t="shared" si="3"/>
        <v>0</v>
      </c>
    </row>
    <row r="79" spans="1:11" s="221" customFormat="1" x14ac:dyDescent="0.45">
      <c r="A79" s="221">
        <v>78</v>
      </c>
      <c r="B79" s="222">
        <v>210320</v>
      </c>
      <c r="C79" s="224" t="s">
        <v>204</v>
      </c>
      <c r="D79" s="221">
        <v>2364</v>
      </c>
      <c r="F79" s="35">
        <v>210320</v>
      </c>
      <c r="G79" s="36" t="s">
        <v>204</v>
      </c>
      <c r="H79" s="342">
        <v>2364</v>
      </c>
      <c r="J79" s="276">
        <f t="shared" si="2"/>
        <v>0</v>
      </c>
      <c r="K79" s="343">
        <f t="shared" si="3"/>
        <v>0</v>
      </c>
    </row>
    <row r="80" spans="1:11" s="221" customFormat="1" x14ac:dyDescent="0.45">
      <c r="A80" s="221">
        <v>79</v>
      </c>
      <c r="B80" s="222">
        <v>210327</v>
      </c>
      <c r="C80" s="224" t="s">
        <v>206</v>
      </c>
      <c r="D80" s="221">
        <v>3407</v>
      </c>
      <c r="F80" s="35">
        <v>210327</v>
      </c>
      <c r="G80" s="36" t="s">
        <v>206</v>
      </c>
      <c r="H80" s="342">
        <v>3407</v>
      </c>
      <c r="J80" s="276">
        <f t="shared" si="2"/>
        <v>0</v>
      </c>
      <c r="K80" s="343">
        <f t="shared" si="3"/>
        <v>0</v>
      </c>
    </row>
    <row r="81" spans="1:11" s="221" customFormat="1" x14ac:dyDescent="0.45">
      <c r="A81" s="221">
        <v>80</v>
      </c>
      <c r="B81" s="222">
        <v>210328</v>
      </c>
      <c r="C81" s="224" t="s">
        <v>209</v>
      </c>
      <c r="D81" s="221">
        <v>3258</v>
      </c>
      <c r="F81" s="35">
        <v>210328</v>
      </c>
      <c r="G81" s="36" t="s">
        <v>209</v>
      </c>
      <c r="H81" s="342">
        <v>3258</v>
      </c>
      <c r="J81" s="276">
        <f t="shared" si="2"/>
        <v>0</v>
      </c>
      <c r="K81" s="343">
        <f t="shared" si="3"/>
        <v>0</v>
      </c>
    </row>
    <row r="82" spans="1:11" s="221" customFormat="1" x14ac:dyDescent="0.45">
      <c r="A82" s="221">
        <v>81</v>
      </c>
      <c r="B82" s="225">
        <v>210333</v>
      </c>
      <c r="C82" s="224" t="s">
        <v>211</v>
      </c>
      <c r="D82" s="221">
        <v>2979</v>
      </c>
      <c r="F82" s="45">
        <v>210333</v>
      </c>
      <c r="G82" s="36" t="s">
        <v>211</v>
      </c>
      <c r="H82" s="342">
        <v>2979</v>
      </c>
      <c r="J82" s="276">
        <f t="shared" si="2"/>
        <v>0</v>
      </c>
      <c r="K82" s="343">
        <f t="shared" si="3"/>
        <v>0</v>
      </c>
    </row>
    <row r="83" spans="1:11" s="221" customFormat="1" x14ac:dyDescent="0.45">
      <c r="A83" s="221">
        <v>82</v>
      </c>
      <c r="B83" s="222">
        <v>210336</v>
      </c>
      <c r="C83" s="224" t="s">
        <v>213</v>
      </c>
      <c r="D83" s="221">
        <v>4906</v>
      </c>
      <c r="F83" s="35">
        <v>210336</v>
      </c>
      <c r="G83" s="36" t="s">
        <v>213</v>
      </c>
      <c r="H83" s="342">
        <v>4906</v>
      </c>
      <c r="J83" s="276">
        <f t="shared" si="2"/>
        <v>0</v>
      </c>
      <c r="K83" s="343">
        <f t="shared" si="3"/>
        <v>0</v>
      </c>
    </row>
    <row r="84" spans="1:11" s="221" customFormat="1" x14ac:dyDescent="0.45">
      <c r="A84" s="221">
        <v>83</v>
      </c>
      <c r="B84" s="225">
        <v>210339</v>
      </c>
      <c r="C84" s="224" t="s">
        <v>214</v>
      </c>
      <c r="D84" s="221">
        <v>3057</v>
      </c>
      <c r="F84" s="45">
        <v>210339</v>
      </c>
      <c r="G84" s="36" t="s">
        <v>214</v>
      </c>
      <c r="H84" s="342">
        <v>3057</v>
      </c>
      <c r="J84" s="276">
        <f t="shared" si="2"/>
        <v>0</v>
      </c>
      <c r="K84" s="343">
        <f t="shared" si="3"/>
        <v>0</v>
      </c>
    </row>
    <row r="85" spans="1:11" s="221" customFormat="1" x14ac:dyDescent="0.45">
      <c r="A85" s="221">
        <v>84</v>
      </c>
      <c r="B85" s="222">
        <v>210350</v>
      </c>
      <c r="C85" s="224" t="s">
        <v>216</v>
      </c>
      <c r="D85" s="221">
        <v>2612</v>
      </c>
      <c r="F85" s="35">
        <v>210350</v>
      </c>
      <c r="G85" s="36" t="s">
        <v>216</v>
      </c>
      <c r="H85" s="342">
        <v>2612</v>
      </c>
      <c r="J85" s="276">
        <f t="shared" si="2"/>
        <v>0</v>
      </c>
      <c r="K85" s="343">
        <f t="shared" si="3"/>
        <v>0</v>
      </c>
    </row>
    <row r="86" spans="1:11" s="221" customFormat="1" x14ac:dyDescent="0.45">
      <c r="A86" s="221">
        <v>85</v>
      </c>
      <c r="B86" s="222">
        <v>210357</v>
      </c>
      <c r="C86" s="224" t="s">
        <v>217</v>
      </c>
      <c r="D86" s="221">
        <v>2863</v>
      </c>
      <c r="F86" s="35">
        <v>210357</v>
      </c>
      <c r="G86" s="36" t="s">
        <v>217</v>
      </c>
      <c r="H86" s="342">
        <v>2863</v>
      </c>
      <c r="J86" s="276">
        <f t="shared" si="2"/>
        <v>0</v>
      </c>
      <c r="K86" s="343">
        <f t="shared" si="3"/>
        <v>0</v>
      </c>
    </row>
    <row r="87" spans="1:11" s="221" customFormat="1" x14ac:dyDescent="0.45">
      <c r="A87" s="221">
        <v>86</v>
      </c>
      <c r="B87" s="222">
        <v>210360</v>
      </c>
      <c r="C87" s="224" t="s">
        <v>218</v>
      </c>
      <c r="D87" s="221">
        <v>2318</v>
      </c>
      <c r="F87" s="35">
        <v>210360</v>
      </c>
      <c r="G87" s="36" t="s">
        <v>218</v>
      </c>
      <c r="H87" s="342">
        <v>2318</v>
      </c>
      <c r="J87" s="276">
        <f t="shared" si="2"/>
        <v>0</v>
      </c>
      <c r="K87" s="343">
        <f t="shared" si="3"/>
        <v>0</v>
      </c>
    </row>
    <row r="88" spans="1:11" s="221" customFormat="1" x14ac:dyDescent="0.45">
      <c r="A88" s="221">
        <v>87</v>
      </c>
      <c r="B88" s="222">
        <v>210366</v>
      </c>
      <c r="C88" s="224" t="s">
        <v>222</v>
      </c>
      <c r="D88" s="221">
        <v>4912</v>
      </c>
      <c r="F88" s="35">
        <v>210366</v>
      </c>
      <c r="G88" s="36" t="s">
        <v>222</v>
      </c>
      <c r="H88" s="342">
        <v>4912</v>
      </c>
      <c r="J88" s="276">
        <f t="shared" si="2"/>
        <v>0</v>
      </c>
      <c r="K88" s="343">
        <f t="shared" si="3"/>
        <v>0</v>
      </c>
    </row>
    <row r="89" spans="1:11" s="221" customFormat="1" x14ac:dyDescent="0.45">
      <c r="A89" s="221">
        <v>88</v>
      </c>
      <c r="B89" s="225">
        <v>210373</v>
      </c>
      <c r="C89" s="224" t="s">
        <v>224</v>
      </c>
      <c r="D89" s="221">
        <v>3020</v>
      </c>
      <c r="F89" s="45">
        <v>210373</v>
      </c>
      <c r="G89" s="36" t="s">
        <v>224</v>
      </c>
      <c r="H89" s="342">
        <v>3020</v>
      </c>
      <c r="J89" s="276">
        <f t="shared" si="2"/>
        <v>0</v>
      </c>
      <c r="K89" s="343">
        <f t="shared" si="3"/>
        <v>0</v>
      </c>
    </row>
    <row r="90" spans="1:11" s="221" customFormat="1" x14ac:dyDescent="0.45">
      <c r="A90" s="221">
        <v>89</v>
      </c>
      <c r="B90" s="222">
        <v>210375</v>
      </c>
      <c r="C90" s="224" t="s">
        <v>226</v>
      </c>
      <c r="D90" s="221">
        <v>2968</v>
      </c>
      <c r="F90" s="35">
        <v>210375</v>
      </c>
      <c r="G90" s="36" t="s">
        <v>226</v>
      </c>
      <c r="H90" s="342">
        <v>2968</v>
      </c>
      <c r="J90" s="276">
        <f t="shared" si="2"/>
        <v>0</v>
      </c>
      <c r="K90" s="343">
        <f t="shared" si="3"/>
        <v>0</v>
      </c>
    </row>
    <row r="91" spans="1:11" s="221" customFormat="1" x14ac:dyDescent="0.45">
      <c r="A91" s="221">
        <v>90</v>
      </c>
      <c r="B91" s="222">
        <v>210381</v>
      </c>
      <c r="C91" s="224" t="s">
        <v>228</v>
      </c>
      <c r="D91" s="221">
        <v>2167</v>
      </c>
      <c r="F91" s="35">
        <v>210381</v>
      </c>
      <c r="G91" s="36" t="s">
        <v>228</v>
      </c>
      <c r="H91" s="342">
        <v>2167</v>
      </c>
      <c r="J91" s="276">
        <f t="shared" si="2"/>
        <v>0</v>
      </c>
      <c r="K91" s="343">
        <f t="shared" si="3"/>
        <v>0</v>
      </c>
    </row>
    <row r="92" spans="1:11" s="221" customFormat="1" x14ac:dyDescent="0.45">
      <c r="A92" s="221">
        <v>91</v>
      </c>
      <c r="B92" s="222">
        <v>210382</v>
      </c>
      <c r="C92" s="224" t="s">
        <v>230</v>
      </c>
      <c r="D92" s="221">
        <v>3245</v>
      </c>
      <c r="F92" s="35">
        <v>210382</v>
      </c>
      <c r="G92" s="36" t="s">
        <v>230</v>
      </c>
      <c r="H92" s="342">
        <v>3245</v>
      </c>
      <c r="J92" s="276">
        <f t="shared" si="2"/>
        <v>0</v>
      </c>
      <c r="K92" s="343">
        <f t="shared" si="3"/>
        <v>0</v>
      </c>
    </row>
    <row r="93" spans="1:11" s="221" customFormat="1" x14ac:dyDescent="0.45">
      <c r="A93" s="221">
        <v>92</v>
      </c>
      <c r="B93" s="222">
        <v>210385</v>
      </c>
      <c r="C93" s="223" t="s">
        <v>232</v>
      </c>
      <c r="D93" s="221">
        <v>2909</v>
      </c>
      <c r="F93" s="35">
        <v>210385</v>
      </c>
      <c r="G93" s="54" t="s">
        <v>232</v>
      </c>
      <c r="H93" s="342">
        <v>2909</v>
      </c>
      <c r="J93" s="276">
        <f t="shared" si="2"/>
        <v>0</v>
      </c>
      <c r="K93" s="343">
        <f t="shared" si="3"/>
        <v>0</v>
      </c>
    </row>
    <row r="94" spans="1:11" s="221" customFormat="1" x14ac:dyDescent="0.45">
      <c r="A94" s="221">
        <v>93</v>
      </c>
      <c r="B94" s="225">
        <v>210387</v>
      </c>
      <c r="C94" s="224" t="s">
        <v>234</v>
      </c>
      <c r="D94" s="221">
        <v>2418</v>
      </c>
      <c r="F94" s="45">
        <v>210387</v>
      </c>
      <c r="G94" s="36" t="s">
        <v>234</v>
      </c>
      <c r="H94" s="342">
        <v>2418</v>
      </c>
      <c r="J94" s="276">
        <f t="shared" si="2"/>
        <v>0</v>
      </c>
      <c r="K94" s="343">
        <f t="shared" si="3"/>
        <v>0</v>
      </c>
    </row>
    <row r="95" spans="1:11" s="221" customFormat="1" x14ac:dyDescent="0.45">
      <c r="A95" s="221">
        <v>94</v>
      </c>
      <c r="B95" s="222">
        <v>210390</v>
      </c>
      <c r="C95" s="224" t="s">
        <v>235</v>
      </c>
      <c r="D95" s="221">
        <v>3222</v>
      </c>
      <c r="F95" s="35">
        <v>210390</v>
      </c>
      <c r="G95" s="36" t="s">
        <v>235</v>
      </c>
      <c r="H95" s="342">
        <v>3222</v>
      </c>
      <c r="J95" s="276">
        <f t="shared" si="2"/>
        <v>0</v>
      </c>
      <c r="K95" s="343">
        <f t="shared" si="3"/>
        <v>0</v>
      </c>
    </row>
    <row r="96" spans="1:11" s="221" customFormat="1" x14ac:dyDescent="0.45">
      <c r="A96" s="221">
        <v>95</v>
      </c>
      <c r="B96" s="222">
        <v>210391</v>
      </c>
      <c r="C96" s="224" t="s">
        <v>237</v>
      </c>
      <c r="D96" s="221">
        <v>3246</v>
      </c>
      <c r="F96" s="35">
        <v>210391</v>
      </c>
      <c r="G96" s="36" t="s">
        <v>237</v>
      </c>
      <c r="H96" s="342">
        <v>3246</v>
      </c>
      <c r="J96" s="276">
        <f t="shared" si="2"/>
        <v>0</v>
      </c>
      <c r="K96" s="343">
        <f t="shared" si="3"/>
        <v>0</v>
      </c>
    </row>
    <row r="97" spans="1:11" s="221" customFormat="1" x14ac:dyDescent="0.45">
      <c r="A97" s="221">
        <v>96</v>
      </c>
      <c r="B97" s="222">
        <v>210397</v>
      </c>
      <c r="C97" s="224" t="s">
        <v>239</v>
      </c>
      <c r="D97" s="221">
        <v>3041</v>
      </c>
      <c r="F97" s="35">
        <v>210397</v>
      </c>
      <c r="G97" s="36" t="s">
        <v>239</v>
      </c>
      <c r="H97" s="342">
        <v>3041</v>
      </c>
      <c r="J97" s="276">
        <f t="shared" si="2"/>
        <v>0</v>
      </c>
      <c r="K97" s="343">
        <f t="shared" si="3"/>
        <v>0</v>
      </c>
    </row>
    <row r="98" spans="1:11" s="221" customFormat="1" x14ac:dyDescent="0.45">
      <c r="A98" s="221">
        <v>97</v>
      </c>
      <c r="B98" s="222">
        <v>210401</v>
      </c>
      <c r="C98" s="224" t="s">
        <v>241</v>
      </c>
      <c r="D98" s="221">
        <v>2584</v>
      </c>
      <c r="F98" s="35">
        <v>210401</v>
      </c>
      <c r="G98" s="36" t="s">
        <v>241</v>
      </c>
      <c r="H98" s="342">
        <v>2584</v>
      </c>
      <c r="J98" s="276">
        <f t="shared" si="2"/>
        <v>0</v>
      </c>
      <c r="K98" s="343">
        <f t="shared" si="3"/>
        <v>0</v>
      </c>
    </row>
    <row r="99" spans="1:11" s="221" customFormat="1" x14ac:dyDescent="0.45">
      <c r="A99" s="221">
        <v>98</v>
      </c>
      <c r="B99" s="222">
        <v>210403</v>
      </c>
      <c r="C99" s="224" t="s">
        <v>243</v>
      </c>
      <c r="D99" s="221">
        <v>3071</v>
      </c>
      <c r="F99" s="35">
        <v>210403</v>
      </c>
      <c r="G99" s="36" t="s">
        <v>243</v>
      </c>
      <c r="H99" s="342">
        <v>3071</v>
      </c>
      <c r="J99" s="276">
        <f t="shared" si="2"/>
        <v>0</v>
      </c>
      <c r="K99" s="343">
        <f t="shared" si="3"/>
        <v>0</v>
      </c>
    </row>
    <row r="100" spans="1:11" s="221" customFormat="1" x14ac:dyDescent="0.45">
      <c r="A100" s="221">
        <v>99</v>
      </c>
      <c r="B100" s="225">
        <v>210404</v>
      </c>
      <c r="C100" s="224" t="s">
        <v>244</v>
      </c>
      <c r="D100" s="221">
        <v>2862</v>
      </c>
      <c r="F100" s="45">
        <v>210404</v>
      </c>
      <c r="G100" s="36" t="s">
        <v>244</v>
      </c>
      <c r="H100" s="342">
        <v>2862</v>
      </c>
      <c r="J100" s="276">
        <f t="shared" si="2"/>
        <v>0</v>
      </c>
      <c r="K100" s="343">
        <f t="shared" si="3"/>
        <v>0</v>
      </c>
    </row>
    <row r="101" spans="1:11" s="221" customFormat="1" x14ac:dyDescent="0.45">
      <c r="A101" s="221">
        <v>100</v>
      </c>
      <c r="B101" s="222">
        <v>210406</v>
      </c>
      <c r="C101" s="224" t="s">
        <v>245</v>
      </c>
      <c r="D101" s="221">
        <v>4026</v>
      </c>
      <c r="F101" s="35">
        <v>210406</v>
      </c>
      <c r="G101" s="36" t="s">
        <v>245</v>
      </c>
      <c r="H101" s="342">
        <v>4026</v>
      </c>
      <c r="J101" s="276">
        <f t="shared" si="2"/>
        <v>0</v>
      </c>
      <c r="K101" s="343">
        <f t="shared" si="3"/>
        <v>0</v>
      </c>
    </row>
    <row r="102" spans="1:11" s="221" customFormat="1" x14ac:dyDescent="0.45">
      <c r="A102" s="221">
        <v>101</v>
      </c>
      <c r="B102" s="225">
        <v>210408</v>
      </c>
      <c r="C102" s="224" t="s">
        <v>620</v>
      </c>
      <c r="D102" s="221">
        <v>75</v>
      </c>
      <c r="F102" s="45">
        <v>210408</v>
      </c>
      <c r="G102" s="36" t="s">
        <v>620</v>
      </c>
      <c r="H102" s="342">
        <v>75</v>
      </c>
      <c r="J102" s="276">
        <f t="shared" si="2"/>
        <v>0</v>
      </c>
      <c r="K102" s="343">
        <f t="shared" si="3"/>
        <v>0</v>
      </c>
    </row>
    <row r="103" spans="1:11" s="221" customFormat="1" x14ac:dyDescent="0.45">
      <c r="A103" s="221">
        <v>102</v>
      </c>
      <c r="B103" s="222">
        <v>210411</v>
      </c>
      <c r="C103" s="224" t="s">
        <v>246</v>
      </c>
      <c r="D103" s="221">
        <v>3036</v>
      </c>
      <c r="F103" s="35">
        <v>210411</v>
      </c>
      <c r="G103" s="36" t="s">
        <v>246</v>
      </c>
      <c r="H103" s="342">
        <v>3036</v>
      </c>
      <c r="J103" s="276">
        <f t="shared" si="2"/>
        <v>0</v>
      </c>
      <c r="K103" s="343">
        <f t="shared" si="3"/>
        <v>0</v>
      </c>
    </row>
    <row r="104" spans="1:11" s="221" customFormat="1" x14ac:dyDescent="0.45">
      <c r="A104" s="221">
        <v>103</v>
      </c>
      <c r="B104" s="222">
        <v>210414</v>
      </c>
      <c r="C104" s="224" t="s">
        <v>248</v>
      </c>
      <c r="D104" s="221">
        <v>5027</v>
      </c>
      <c r="F104" s="35">
        <v>210414</v>
      </c>
      <c r="G104" s="36" t="s">
        <v>248</v>
      </c>
      <c r="H104" s="342">
        <v>5027</v>
      </c>
      <c r="J104" s="276">
        <f t="shared" si="2"/>
        <v>0</v>
      </c>
      <c r="K104" s="343">
        <f t="shared" si="3"/>
        <v>0</v>
      </c>
    </row>
    <row r="105" spans="1:11" s="221" customFormat="1" x14ac:dyDescent="0.45">
      <c r="A105" s="221">
        <v>104</v>
      </c>
      <c r="B105" s="222">
        <v>210422</v>
      </c>
      <c r="C105" s="224" t="s">
        <v>250</v>
      </c>
      <c r="D105" s="221">
        <v>3092</v>
      </c>
      <c r="F105" s="35">
        <v>210422</v>
      </c>
      <c r="G105" s="36" t="s">
        <v>250</v>
      </c>
      <c r="H105" s="342">
        <v>3092</v>
      </c>
      <c r="J105" s="276">
        <f t="shared" si="2"/>
        <v>0</v>
      </c>
      <c r="K105" s="343">
        <f t="shared" si="3"/>
        <v>0</v>
      </c>
    </row>
    <row r="106" spans="1:11" s="221" customFormat="1" x14ac:dyDescent="0.45">
      <c r="A106" s="221">
        <v>105</v>
      </c>
      <c r="B106" s="225">
        <v>210426</v>
      </c>
      <c r="C106" s="224" t="s">
        <v>251</v>
      </c>
      <c r="D106" s="221">
        <v>4168</v>
      </c>
      <c r="F106" s="45">
        <v>210426</v>
      </c>
      <c r="G106" s="36" t="s">
        <v>251</v>
      </c>
      <c r="H106" s="342">
        <v>4168</v>
      </c>
      <c r="J106" s="276">
        <f t="shared" si="2"/>
        <v>0</v>
      </c>
      <c r="K106" s="343">
        <f t="shared" si="3"/>
        <v>0</v>
      </c>
    </row>
    <row r="107" spans="1:11" s="221" customFormat="1" x14ac:dyDescent="0.45">
      <c r="A107" s="221">
        <v>106</v>
      </c>
      <c r="B107" s="222">
        <v>210428</v>
      </c>
      <c r="C107" s="224" t="s">
        <v>252</v>
      </c>
      <c r="D107" s="221">
        <v>3700</v>
      </c>
      <c r="F107" s="55">
        <v>210428</v>
      </c>
      <c r="G107" s="36" t="s">
        <v>252</v>
      </c>
      <c r="H107" s="342">
        <v>3700</v>
      </c>
      <c r="J107" s="276">
        <f t="shared" si="2"/>
        <v>0</v>
      </c>
      <c r="K107" s="343">
        <f t="shared" si="3"/>
        <v>0</v>
      </c>
    </row>
    <row r="108" spans="1:11" s="221" customFormat="1" x14ac:dyDescent="0.45">
      <c r="A108" s="221">
        <v>107</v>
      </c>
      <c r="B108" s="222">
        <v>210430</v>
      </c>
      <c r="C108" s="224" t="s">
        <v>254</v>
      </c>
      <c r="D108" s="221">
        <v>3236</v>
      </c>
      <c r="F108" s="35">
        <v>210430</v>
      </c>
      <c r="G108" s="36" t="s">
        <v>254</v>
      </c>
      <c r="H108" s="342">
        <v>3236</v>
      </c>
      <c r="J108" s="276">
        <f t="shared" si="2"/>
        <v>0</v>
      </c>
      <c r="K108" s="343">
        <f t="shared" si="3"/>
        <v>0</v>
      </c>
    </row>
    <row r="109" spans="1:11" s="221" customFormat="1" x14ac:dyDescent="0.45">
      <c r="A109" s="221">
        <v>108</v>
      </c>
      <c r="B109" s="222">
        <v>210438</v>
      </c>
      <c r="C109" s="224" t="s">
        <v>256</v>
      </c>
      <c r="D109" s="221">
        <v>3841</v>
      </c>
      <c r="F109" s="35">
        <v>210438</v>
      </c>
      <c r="G109" s="36" t="s">
        <v>256</v>
      </c>
      <c r="H109" s="342">
        <v>3841</v>
      </c>
      <c r="J109" s="276">
        <f t="shared" si="2"/>
        <v>0</v>
      </c>
      <c r="K109" s="343">
        <f t="shared" si="3"/>
        <v>0</v>
      </c>
    </row>
    <row r="110" spans="1:11" s="221" customFormat="1" x14ac:dyDescent="0.45">
      <c r="A110" s="221">
        <v>109</v>
      </c>
      <c r="B110" s="222">
        <v>210440</v>
      </c>
      <c r="C110" s="224" t="s">
        <v>258</v>
      </c>
      <c r="D110" s="221">
        <v>4964</v>
      </c>
      <c r="F110" s="35">
        <v>210440</v>
      </c>
      <c r="G110" s="36" t="s">
        <v>258</v>
      </c>
      <c r="H110" s="342">
        <v>4964</v>
      </c>
      <c r="J110" s="276">
        <f t="shared" si="2"/>
        <v>0</v>
      </c>
      <c r="K110" s="343">
        <f t="shared" si="3"/>
        <v>0</v>
      </c>
    </row>
    <row r="111" spans="1:11" s="221" customFormat="1" x14ac:dyDescent="0.45">
      <c r="A111" s="221">
        <v>110</v>
      </c>
      <c r="B111" s="222">
        <v>210441</v>
      </c>
      <c r="C111" s="228" t="s">
        <v>260</v>
      </c>
      <c r="D111" s="221">
        <v>2607</v>
      </c>
      <c r="F111" s="35">
        <v>210441</v>
      </c>
      <c r="G111" s="56" t="s">
        <v>260</v>
      </c>
      <c r="H111" s="342">
        <v>2607</v>
      </c>
      <c r="J111" s="276">
        <f t="shared" si="2"/>
        <v>0</v>
      </c>
      <c r="K111" s="343">
        <f t="shared" si="3"/>
        <v>0</v>
      </c>
    </row>
    <row r="112" spans="1:11" s="221" customFormat="1" x14ac:dyDescent="0.45">
      <c r="A112" s="221">
        <v>111</v>
      </c>
      <c r="B112" s="222">
        <v>210442</v>
      </c>
      <c r="C112" s="223" t="s">
        <v>264</v>
      </c>
      <c r="D112" s="221">
        <v>3828</v>
      </c>
      <c r="F112" s="35">
        <v>210442</v>
      </c>
      <c r="G112" s="57" t="s">
        <v>264</v>
      </c>
      <c r="H112" s="342">
        <v>3828</v>
      </c>
      <c r="J112" s="276">
        <f t="shared" si="2"/>
        <v>0</v>
      </c>
      <c r="K112" s="343">
        <f t="shared" si="3"/>
        <v>0</v>
      </c>
    </row>
    <row r="113" spans="1:11" s="221" customFormat="1" x14ac:dyDescent="0.45">
      <c r="A113" s="221">
        <v>112</v>
      </c>
      <c r="B113" s="222">
        <v>210444</v>
      </c>
      <c r="C113" s="224" t="s">
        <v>266</v>
      </c>
      <c r="D113" s="221">
        <v>2822</v>
      </c>
      <c r="F113" s="35">
        <v>210444</v>
      </c>
      <c r="G113" s="36" t="s">
        <v>266</v>
      </c>
      <c r="H113" s="342">
        <v>2822</v>
      </c>
      <c r="J113" s="276">
        <f t="shared" si="2"/>
        <v>0</v>
      </c>
      <c r="K113" s="343">
        <f t="shared" si="3"/>
        <v>0</v>
      </c>
    </row>
    <row r="114" spans="1:11" s="221" customFormat="1" x14ac:dyDescent="0.45">
      <c r="A114" s="221">
        <v>113</v>
      </c>
      <c r="B114" s="222">
        <v>210447</v>
      </c>
      <c r="C114" s="224" t="s">
        <v>267</v>
      </c>
      <c r="D114" s="221">
        <v>2823</v>
      </c>
      <c r="F114" s="35">
        <v>210447</v>
      </c>
      <c r="G114" s="36" t="s">
        <v>267</v>
      </c>
      <c r="H114" s="342">
        <v>2823</v>
      </c>
      <c r="J114" s="276">
        <f t="shared" si="2"/>
        <v>0</v>
      </c>
      <c r="K114" s="343">
        <f t="shared" si="3"/>
        <v>0</v>
      </c>
    </row>
    <row r="115" spans="1:11" s="221" customFormat="1" x14ac:dyDescent="0.45">
      <c r="A115" s="221">
        <v>114</v>
      </c>
      <c r="B115" s="222">
        <v>210451</v>
      </c>
      <c r="C115" s="224" t="s">
        <v>268</v>
      </c>
      <c r="D115" s="221">
        <v>5499</v>
      </c>
      <c r="F115" s="35">
        <v>210451</v>
      </c>
      <c r="G115" s="36" t="s">
        <v>268</v>
      </c>
      <c r="H115" s="342">
        <v>5499</v>
      </c>
      <c r="J115" s="276">
        <f t="shared" si="2"/>
        <v>0</v>
      </c>
      <c r="K115" s="343">
        <f t="shared" si="3"/>
        <v>0</v>
      </c>
    </row>
    <row r="116" spans="1:11" s="221" customFormat="1" x14ac:dyDescent="0.45">
      <c r="A116" s="221">
        <v>115</v>
      </c>
      <c r="B116" s="222">
        <v>210452</v>
      </c>
      <c r="C116" s="223" t="s">
        <v>270</v>
      </c>
      <c r="D116" s="221">
        <v>2856</v>
      </c>
      <c r="F116" s="35">
        <v>210452</v>
      </c>
      <c r="G116" s="57" t="s">
        <v>270</v>
      </c>
      <c r="H116" s="342">
        <v>2856</v>
      </c>
      <c r="J116" s="276">
        <f t="shared" si="2"/>
        <v>0</v>
      </c>
      <c r="K116" s="343">
        <f t="shared" si="3"/>
        <v>0</v>
      </c>
    </row>
    <row r="117" spans="1:11" s="221" customFormat="1" x14ac:dyDescent="0.45">
      <c r="A117" s="221">
        <v>116</v>
      </c>
      <c r="B117" s="222">
        <v>210455</v>
      </c>
      <c r="C117" s="224" t="s">
        <v>273</v>
      </c>
      <c r="D117" s="221">
        <v>3801</v>
      </c>
      <c r="F117" s="35">
        <v>210455</v>
      </c>
      <c r="G117" s="36" t="s">
        <v>273</v>
      </c>
      <c r="H117" s="342">
        <v>3801</v>
      </c>
      <c r="J117" s="276">
        <f t="shared" si="2"/>
        <v>0</v>
      </c>
      <c r="K117" s="343">
        <f t="shared" si="3"/>
        <v>0</v>
      </c>
    </row>
    <row r="118" spans="1:11" s="221" customFormat="1" x14ac:dyDescent="0.45">
      <c r="A118" s="221">
        <v>117</v>
      </c>
      <c r="B118" s="225">
        <v>210456</v>
      </c>
      <c r="C118" s="224" t="s">
        <v>275</v>
      </c>
      <c r="D118" s="221">
        <v>5280</v>
      </c>
      <c r="F118" s="45">
        <v>210456</v>
      </c>
      <c r="G118" s="36" t="s">
        <v>275</v>
      </c>
      <c r="H118" s="342">
        <v>5280</v>
      </c>
      <c r="J118" s="276">
        <f t="shared" si="2"/>
        <v>0</v>
      </c>
      <c r="K118" s="343">
        <f t="shared" si="3"/>
        <v>0</v>
      </c>
    </row>
    <row r="119" spans="1:11" s="221" customFormat="1" x14ac:dyDescent="0.45">
      <c r="A119" s="221">
        <v>118</v>
      </c>
      <c r="B119" s="222">
        <v>210458</v>
      </c>
      <c r="C119" s="224" t="s">
        <v>276</v>
      </c>
      <c r="D119" s="221">
        <v>2316</v>
      </c>
      <c r="F119" s="35">
        <v>210458</v>
      </c>
      <c r="G119" s="36" t="s">
        <v>276</v>
      </c>
      <c r="H119" s="342">
        <v>2316</v>
      </c>
      <c r="J119" s="276">
        <f t="shared" si="2"/>
        <v>0</v>
      </c>
      <c r="K119" s="343">
        <f t="shared" si="3"/>
        <v>0</v>
      </c>
    </row>
    <row r="120" spans="1:11" s="221" customFormat="1" x14ac:dyDescent="0.45">
      <c r="A120" s="221">
        <v>119</v>
      </c>
      <c r="B120" s="222">
        <v>210463</v>
      </c>
      <c r="C120" s="224" t="s">
        <v>278</v>
      </c>
      <c r="D120" s="221">
        <v>3210</v>
      </c>
      <c r="F120" s="35">
        <v>210463</v>
      </c>
      <c r="G120" s="36" t="s">
        <v>278</v>
      </c>
      <c r="H120" s="342">
        <v>3210</v>
      </c>
      <c r="J120" s="276">
        <f t="shared" si="2"/>
        <v>0</v>
      </c>
      <c r="K120" s="343">
        <f t="shared" si="3"/>
        <v>0</v>
      </c>
    </row>
    <row r="121" spans="1:11" s="221" customFormat="1" x14ac:dyDescent="0.45">
      <c r="A121" s="221">
        <v>120</v>
      </c>
      <c r="B121" s="222">
        <v>210464</v>
      </c>
      <c r="C121" s="224" t="s">
        <v>280</v>
      </c>
      <c r="D121" s="221">
        <v>3176</v>
      </c>
      <c r="F121" s="35">
        <v>210464</v>
      </c>
      <c r="G121" s="36" t="s">
        <v>280</v>
      </c>
      <c r="H121" s="342">
        <v>3176</v>
      </c>
      <c r="J121" s="276">
        <f t="shared" si="2"/>
        <v>0</v>
      </c>
      <c r="K121" s="343">
        <f t="shared" si="3"/>
        <v>0</v>
      </c>
    </row>
    <row r="122" spans="1:11" s="221" customFormat="1" x14ac:dyDescent="0.45">
      <c r="A122" s="221">
        <v>121</v>
      </c>
      <c r="B122" s="222">
        <v>210478</v>
      </c>
      <c r="C122" s="223" t="s">
        <v>282</v>
      </c>
      <c r="D122" s="221">
        <v>3762</v>
      </c>
      <c r="F122" s="35">
        <v>210478</v>
      </c>
      <c r="G122" s="54" t="s">
        <v>282</v>
      </c>
      <c r="H122" s="342">
        <v>3762</v>
      </c>
      <c r="J122" s="276">
        <f t="shared" si="2"/>
        <v>0</v>
      </c>
      <c r="K122" s="343">
        <f t="shared" si="3"/>
        <v>0</v>
      </c>
    </row>
    <row r="123" spans="1:11" s="229" customFormat="1" x14ac:dyDescent="0.45">
      <c r="A123" s="229">
        <v>122</v>
      </c>
      <c r="B123" s="230">
        <v>210479</v>
      </c>
      <c r="C123" s="231" t="s">
        <v>284</v>
      </c>
      <c r="D123" s="221">
        <v>3736</v>
      </c>
      <c r="F123" s="35">
        <v>210479</v>
      </c>
      <c r="G123" s="36" t="s">
        <v>284</v>
      </c>
      <c r="H123" s="342">
        <v>3736</v>
      </c>
      <c r="J123" s="276">
        <f t="shared" si="2"/>
        <v>0</v>
      </c>
      <c r="K123" s="343">
        <f t="shared" si="3"/>
        <v>0</v>
      </c>
    </row>
    <row r="124" spans="1:11" s="221" customFormat="1" x14ac:dyDescent="0.45">
      <c r="A124" s="221">
        <v>123</v>
      </c>
      <c r="B124" s="225">
        <v>210489</v>
      </c>
      <c r="C124" s="224" t="s">
        <v>286</v>
      </c>
      <c r="D124" s="221">
        <v>6103</v>
      </c>
      <c r="F124" s="45">
        <v>210489</v>
      </c>
      <c r="G124" s="36" t="s">
        <v>286</v>
      </c>
      <c r="H124" s="342">
        <v>6103</v>
      </c>
      <c r="J124" s="276">
        <f t="shared" si="2"/>
        <v>0</v>
      </c>
      <c r="K124" s="343">
        <f t="shared" si="3"/>
        <v>0</v>
      </c>
    </row>
    <row r="125" spans="1:11" s="221" customFormat="1" x14ac:dyDescent="0.45">
      <c r="A125" s="221">
        <v>124</v>
      </c>
      <c r="B125" s="222">
        <v>210490</v>
      </c>
      <c r="C125" s="224" t="s">
        <v>288</v>
      </c>
      <c r="D125" s="221">
        <v>2991</v>
      </c>
      <c r="F125" s="35">
        <v>210490</v>
      </c>
      <c r="G125" s="36" t="s">
        <v>288</v>
      </c>
      <c r="H125" s="342">
        <v>2991</v>
      </c>
      <c r="J125" s="276">
        <f t="shared" si="2"/>
        <v>0</v>
      </c>
      <c r="K125" s="343">
        <f t="shared" si="3"/>
        <v>0</v>
      </c>
    </row>
    <row r="126" spans="1:11" s="221" customFormat="1" x14ac:dyDescent="0.45">
      <c r="A126" s="221">
        <v>125</v>
      </c>
      <c r="B126" s="222">
        <v>210496</v>
      </c>
      <c r="C126" s="224" t="s">
        <v>290</v>
      </c>
      <c r="D126" s="221">
        <v>3326</v>
      </c>
      <c r="F126" s="35">
        <v>210496</v>
      </c>
      <c r="G126" s="36" t="s">
        <v>290</v>
      </c>
      <c r="H126" s="342">
        <v>3326</v>
      </c>
      <c r="J126" s="276">
        <f t="shared" si="2"/>
        <v>0</v>
      </c>
      <c r="K126" s="343">
        <f t="shared" si="3"/>
        <v>0</v>
      </c>
    </row>
    <row r="127" spans="1:11" s="221" customFormat="1" x14ac:dyDescent="0.45">
      <c r="A127" s="221">
        <v>126</v>
      </c>
      <c r="B127" s="222">
        <v>210498</v>
      </c>
      <c r="C127" s="224" t="s">
        <v>913</v>
      </c>
      <c r="D127" s="221">
        <v>0</v>
      </c>
      <c r="F127" s="222">
        <v>210498</v>
      </c>
      <c r="G127" s="36"/>
      <c r="H127" s="342"/>
      <c r="J127" s="276">
        <f t="shared" ref="J127:J190" si="4">B127-F127</f>
        <v>0</v>
      </c>
      <c r="K127" s="343">
        <f t="shared" ref="K127:K190" si="5">D127-H127</f>
        <v>0</v>
      </c>
    </row>
    <row r="128" spans="1:11" s="221" customFormat="1" x14ac:dyDescent="0.45">
      <c r="A128" s="221">
        <v>127</v>
      </c>
      <c r="B128" s="225">
        <v>210500</v>
      </c>
      <c r="C128" s="224" t="s">
        <v>292</v>
      </c>
      <c r="D128" s="221">
        <v>3340</v>
      </c>
      <c r="F128" s="45">
        <v>210500</v>
      </c>
      <c r="G128" s="36" t="s">
        <v>292</v>
      </c>
      <c r="H128" s="342">
        <v>3340</v>
      </c>
      <c r="J128" s="276">
        <f t="shared" si="4"/>
        <v>0</v>
      </c>
      <c r="K128" s="343">
        <f t="shared" si="5"/>
        <v>0</v>
      </c>
    </row>
    <row r="129" spans="1:11" s="221" customFormat="1" x14ac:dyDescent="0.45">
      <c r="A129" s="221">
        <v>128</v>
      </c>
      <c r="B129" s="225">
        <v>210510</v>
      </c>
      <c r="C129" s="224" t="s">
        <v>294</v>
      </c>
      <c r="D129" s="221">
        <v>3299</v>
      </c>
      <c r="F129" s="45">
        <v>210510</v>
      </c>
      <c r="G129" s="36" t="s">
        <v>294</v>
      </c>
      <c r="H129" s="342">
        <v>3299</v>
      </c>
      <c r="J129" s="276">
        <f t="shared" si="4"/>
        <v>0</v>
      </c>
      <c r="K129" s="343">
        <f t="shared" si="5"/>
        <v>0</v>
      </c>
    </row>
    <row r="130" spans="1:11" s="221" customFormat="1" x14ac:dyDescent="0.45">
      <c r="A130" s="221">
        <v>129</v>
      </c>
      <c r="B130" s="222">
        <v>210533</v>
      </c>
      <c r="C130" s="224" t="s">
        <v>297</v>
      </c>
      <c r="D130" s="221">
        <v>3157</v>
      </c>
      <c r="F130" s="35">
        <v>210533</v>
      </c>
      <c r="G130" s="36" t="s">
        <v>297</v>
      </c>
      <c r="H130" s="342">
        <v>3157</v>
      </c>
      <c r="J130" s="276">
        <f t="shared" si="4"/>
        <v>0</v>
      </c>
      <c r="K130" s="343">
        <f t="shared" si="5"/>
        <v>0</v>
      </c>
    </row>
    <row r="131" spans="1:11" s="221" customFormat="1" x14ac:dyDescent="0.45">
      <c r="A131" s="221">
        <v>130</v>
      </c>
      <c r="B131" s="222">
        <v>210539</v>
      </c>
      <c r="C131" s="224" t="s">
        <v>298</v>
      </c>
      <c r="D131" s="221">
        <v>2118</v>
      </c>
      <c r="F131" s="35">
        <v>210539</v>
      </c>
      <c r="G131" s="36" t="s">
        <v>298</v>
      </c>
      <c r="H131" s="342">
        <v>2118</v>
      </c>
      <c r="J131" s="276">
        <f t="shared" si="4"/>
        <v>0</v>
      </c>
      <c r="K131" s="343">
        <f t="shared" si="5"/>
        <v>0</v>
      </c>
    </row>
    <row r="132" spans="1:11" s="221" customFormat="1" x14ac:dyDescent="0.45">
      <c r="A132" s="221">
        <v>131</v>
      </c>
      <c r="B132" s="222">
        <v>210543</v>
      </c>
      <c r="C132" s="224" t="s">
        <v>302</v>
      </c>
      <c r="D132" s="221">
        <v>4399</v>
      </c>
      <c r="F132" s="35">
        <v>210543</v>
      </c>
      <c r="G132" s="36" t="s">
        <v>302</v>
      </c>
      <c r="H132" s="342">
        <v>4399</v>
      </c>
      <c r="J132" s="276">
        <f t="shared" si="4"/>
        <v>0</v>
      </c>
      <c r="K132" s="343">
        <f t="shared" si="5"/>
        <v>0</v>
      </c>
    </row>
    <row r="133" spans="1:11" s="221" customFormat="1" x14ac:dyDescent="0.45">
      <c r="A133" s="221">
        <v>132</v>
      </c>
      <c r="B133" s="225">
        <v>210544</v>
      </c>
      <c r="C133" s="224" t="s">
        <v>304</v>
      </c>
      <c r="D133" s="221">
        <v>2622</v>
      </c>
      <c r="F133" s="45">
        <v>210544</v>
      </c>
      <c r="G133" s="36" t="s">
        <v>304</v>
      </c>
      <c r="H133" s="342">
        <v>2622</v>
      </c>
      <c r="J133" s="276">
        <f t="shared" si="4"/>
        <v>0</v>
      </c>
      <c r="K133" s="343">
        <f t="shared" si="5"/>
        <v>0</v>
      </c>
    </row>
    <row r="134" spans="1:11" s="221" customFormat="1" x14ac:dyDescent="0.45">
      <c r="A134" s="221">
        <v>133</v>
      </c>
      <c r="B134" s="225">
        <v>210559</v>
      </c>
      <c r="C134" s="224" t="s">
        <v>306</v>
      </c>
      <c r="D134" s="221">
        <v>2668</v>
      </c>
      <c r="F134" s="45">
        <v>210559</v>
      </c>
      <c r="G134" s="36" t="s">
        <v>306</v>
      </c>
      <c r="H134" s="342">
        <v>2668</v>
      </c>
      <c r="J134" s="276">
        <f t="shared" si="4"/>
        <v>0</v>
      </c>
      <c r="K134" s="343">
        <f t="shared" si="5"/>
        <v>0</v>
      </c>
    </row>
    <row r="135" spans="1:11" s="221" customFormat="1" x14ac:dyDescent="0.45">
      <c r="A135" s="221">
        <v>134</v>
      </c>
      <c r="B135" s="222">
        <v>210562</v>
      </c>
      <c r="C135" s="224" t="s">
        <v>307</v>
      </c>
      <c r="D135" s="221">
        <v>5050</v>
      </c>
      <c r="F135" s="35">
        <v>210562</v>
      </c>
      <c r="G135" s="36" t="s">
        <v>307</v>
      </c>
      <c r="H135" s="342">
        <v>5050</v>
      </c>
      <c r="J135" s="276">
        <f t="shared" si="4"/>
        <v>0</v>
      </c>
      <c r="K135" s="343">
        <f t="shared" si="5"/>
        <v>0</v>
      </c>
    </row>
    <row r="136" spans="1:11" s="221" customFormat="1" x14ac:dyDescent="0.45">
      <c r="A136" s="221">
        <v>135</v>
      </c>
      <c r="B136" s="225">
        <v>210566</v>
      </c>
      <c r="C136" s="224" t="s">
        <v>308</v>
      </c>
      <c r="D136" s="221">
        <v>3317</v>
      </c>
      <c r="F136" s="45">
        <v>210566</v>
      </c>
      <c r="G136" s="36" t="s">
        <v>308</v>
      </c>
      <c r="H136" s="342">
        <v>3317</v>
      </c>
      <c r="J136" s="276">
        <f t="shared" si="4"/>
        <v>0</v>
      </c>
      <c r="K136" s="343">
        <f t="shared" si="5"/>
        <v>0</v>
      </c>
    </row>
    <row r="137" spans="1:11" s="221" customFormat="1" x14ac:dyDescent="0.45">
      <c r="A137" s="221">
        <v>136</v>
      </c>
      <c r="B137" s="222">
        <v>210569</v>
      </c>
      <c r="C137" s="224" t="s">
        <v>310</v>
      </c>
      <c r="D137" s="221">
        <v>3443</v>
      </c>
      <c r="F137" s="35">
        <v>210569</v>
      </c>
      <c r="G137" s="36" t="s">
        <v>310</v>
      </c>
      <c r="H137" s="342">
        <v>3443</v>
      </c>
      <c r="J137" s="276">
        <f t="shared" si="4"/>
        <v>0</v>
      </c>
      <c r="K137" s="343">
        <f t="shared" si="5"/>
        <v>0</v>
      </c>
    </row>
    <row r="138" spans="1:11" s="221" customFormat="1" x14ac:dyDescent="0.45">
      <c r="A138" s="221">
        <v>137</v>
      </c>
      <c r="B138" s="222">
        <v>210570</v>
      </c>
      <c r="C138" s="224" t="s">
        <v>312</v>
      </c>
      <c r="D138" s="221">
        <v>3223</v>
      </c>
      <c r="F138" s="35">
        <v>210570</v>
      </c>
      <c r="G138" s="36" t="s">
        <v>312</v>
      </c>
      <c r="H138" s="342">
        <v>3223</v>
      </c>
      <c r="J138" s="276">
        <f t="shared" si="4"/>
        <v>0</v>
      </c>
      <c r="K138" s="343">
        <f t="shared" si="5"/>
        <v>0</v>
      </c>
    </row>
    <row r="139" spans="1:11" s="221" customFormat="1" x14ac:dyDescent="0.45">
      <c r="A139" s="221">
        <v>138</v>
      </c>
      <c r="B139" s="222">
        <v>210598</v>
      </c>
      <c r="C139" s="224" t="s">
        <v>314</v>
      </c>
      <c r="D139" s="221">
        <v>3214</v>
      </c>
      <c r="F139" s="35">
        <v>210598</v>
      </c>
      <c r="G139" s="36" t="s">
        <v>314</v>
      </c>
      <c r="H139" s="342">
        <v>3214</v>
      </c>
      <c r="J139" s="276">
        <f t="shared" si="4"/>
        <v>0</v>
      </c>
      <c r="K139" s="343">
        <f t="shared" si="5"/>
        <v>0</v>
      </c>
    </row>
    <row r="140" spans="1:11" s="221" customFormat="1" x14ac:dyDescent="0.45">
      <c r="A140" s="221">
        <v>139</v>
      </c>
      <c r="B140" s="222">
        <v>210599</v>
      </c>
      <c r="C140" s="224" t="s">
        <v>315</v>
      </c>
      <c r="D140" s="221">
        <v>3216</v>
      </c>
      <c r="F140" s="35">
        <v>210599</v>
      </c>
      <c r="G140" s="36" t="s">
        <v>315</v>
      </c>
      <c r="H140" s="342">
        <v>3216</v>
      </c>
      <c r="J140" s="276">
        <f t="shared" si="4"/>
        <v>0</v>
      </c>
      <c r="K140" s="343">
        <f t="shared" si="5"/>
        <v>0</v>
      </c>
    </row>
    <row r="141" spans="1:11" s="221" customFormat="1" x14ac:dyDescent="0.45">
      <c r="A141" s="221">
        <v>140</v>
      </c>
      <c r="B141" s="225">
        <v>210600</v>
      </c>
      <c r="C141" s="224" t="s">
        <v>316</v>
      </c>
      <c r="D141" s="221">
        <v>5725</v>
      </c>
      <c r="F141" s="45">
        <v>210600</v>
      </c>
      <c r="G141" s="36" t="s">
        <v>316</v>
      </c>
      <c r="H141" s="342">
        <v>5725</v>
      </c>
      <c r="J141" s="276">
        <f t="shared" si="4"/>
        <v>0</v>
      </c>
      <c r="K141" s="343">
        <f t="shared" si="5"/>
        <v>0</v>
      </c>
    </row>
    <row r="142" spans="1:11" s="221" customFormat="1" x14ac:dyDescent="0.45">
      <c r="A142" s="221">
        <v>141</v>
      </c>
      <c r="B142" s="222">
        <v>210615</v>
      </c>
      <c r="C142" s="224" t="s">
        <v>319</v>
      </c>
      <c r="D142" s="221">
        <v>2070</v>
      </c>
      <c r="F142" s="35">
        <v>210615</v>
      </c>
      <c r="G142" s="36" t="s">
        <v>319</v>
      </c>
      <c r="H142" s="342">
        <v>2070</v>
      </c>
      <c r="J142" s="276">
        <f t="shared" si="4"/>
        <v>0</v>
      </c>
      <c r="K142" s="343">
        <f t="shared" si="5"/>
        <v>0</v>
      </c>
    </row>
    <row r="143" spans="1:11" s="221" customFormat="1" x14ac:dyDescent="0.45">
      <c r="A143" s="221">
        <v>142</v>
      </c>
      <c r="B143" s="222">
        <v>210616</v>
      </c>
      <c r="C143" s="224" t="s">
        <v>320</v>
      </c>
      <c r="D143" s="221">
        <v>3739</v>
      </c>
      <c r="F143" s="35">
        <v>210616</v>
      </c>
      <c r="G143" s="36" t="s">
        <v>320</v>
      </c>
      <c r="H143" s="342">
        <v>3739</v>
      </c>
      <c r="J143" s="276">
        <f t="shared" si="4"/>
        <v>0</v>
      </c>
      <c r="K143" s="343">
        <f t="shared" si="5"/>
        <v>0</v>
      </c>
    </row>
    <row r="144" spans="1:11" s="221" customFormat="1" x14ac:dyDescent="0.45">
      <c r="A144" s="221">
        <v>143</v>
      </c>
      <c r="B144" s="222">
        <v>210620</v>
      </c>
      <c r="C144" s="224" t="s">
        <v>321</v>
      </c>
      <c r="D144" s="221">
        <v>3390</v>
      </c>
      <c r="F144" s="35">
        <v>210620</v>
      </c>
      <c r="G144" s="36" t="s">
        <v>321</v>
      </c>
      <c r="H144" s="342">
        <v>3390</v>
      </c>
      <c r="J144" s="276">
        <f t="shared" si="4"/>
        <v>0</v>
      </c>
      <c r="K144" s="343">
        <f t="shared" si="5"/>
        <v>0</v>
      </c>
    </row>
    <row r="145" spans="1:11" s="221" customFormat="1" x14ac:dyDescent="0.45">
      <c r="A145" s="221">
        <v>144</v>
      </c>
      <c r="B145" s="225">
        <v>210624</v>
      </c>
      <c r="C145" s="224" t="s">
        <v>323</v>
      </c>
      <c r="D145" s="221">
        <v>4081</v>
      </c>
      <c r="F145" s="45">
        <v>210624</v>
      </c>
      <c r="G145" s="36" t="s">
        <v>323</v>
      </c>
      <c r="H145" s="342">
        <v>4081</v>
      </c>
      <c r="J145" s="276">
        <f t="shared" si="4"/>
        <v>0</v>
      </c>
      <c r="K145" s="343">
        <f t="shared" si="5"/>
        <v>0</v>
      </c>
    </row>
    <row r="146" spans="1:11" s="221" customFormat="1" x14ac:dyDescent="0.45">
      <c r="A146" s="221">
        <v>145</v>
      </c>
      <c r="B146" s="222">
        <v>210630</v>
      </c>
      <c r="C146" s="224" t="s">
        <v>324</v>
      </c>
      <c r="D146" s="221">
        <v>2518</v>
      </c>
      <c r="F146" s="35">
        <v>210630</v>
      </c>
      <c r="G146" s="36" t="s">
        <v>324</v>
      </c>
      <c r="H146" s="342">
        <v>2518</v>
      </c>
      <c r="J146" s="276">
        <f t="shared" si="4"/>
        <v>0</v>
      </c>
      <c r="K146" s="343">
        <f t="shared" si="5"/>
        <v>0</v>
      </c>
    </row>
    <row r="147" spans="1:11" s="221" customFormat="1" x14ac:dyDescent="0.45">
      <c r="A147" s="221">
        <v>146</v>
      </c>
      <c r="B147" s="222">
        <v>210631</v>
      </c>
      <c r="C147" s="224" t="s">
        <v>326</v>
      </c>
      <c r="D147" s="221">
        <v>3303</v>
      </c>
      <c r="F147" s="35">
        <v>210631</v>
      </c>
      <c r="G147" s="36" t="s">
        <v>326</v>
      </c>
      <c r="H147" s="342">
        <v>3303</v>
      </c>
      <c r="J147" s="276">
        <f t="shared" si="4"/>
        <v>0</v>
      </c>
      <c r="K147" s="343">
        <f t="shared" si="5"/>
        <v>0</v>
      </c>
    </row>
    <row r="148" spans="1:11" s="221" customFormat="1" x14ac:dyDescent="0.45">
      <c r="A148" s="221">
        <v>147</v>
      </c>
      <c r="B148" s="222">
        <v>210635</v>
      </c>
      <c r="C148" s="224" t="s">
        <v>327</v>
      </c>
      <c r="D148" s="221">
        <v>3030</v>
      </c>
      <c r="F148" s="35">
        <v>210635</v>
      </c>
      <c r="G148" s="36" t="s">
        <v>327</v>
      </c>
      <c r="H148" s="342">
        <v>3030</v>
      </c>
      <c r="J148" s="276">
        <f t="shared" si="4"/>
        <v>0</v>
      </c>
      <c r="K148" s="343">
        <f t="shared" si="5"/>
        <v>0</v>
      </c>
    </row>
    <row r="149" spans="1:11" s="221" customFormat="1" x14ac:dyDescent="0.45">
      <c r="A149" s="221">
        <v>148</v>
      </c>
      <c r="B149" s="222">
        <v>210639</v>
      </c>
      <c r="C149" s="224" t="s">
        <v>328</v>
      </c>
      <c r="D149" s="221">
        <v>2732</v>
      </c>
      <c r="F149" s="35">
        <v>210639</v>
      </c>
      <c r="G149" s="36" t="s">
        <v>328</v>
      </c>
      <c r="H149" s="342">
        <v>2732</v>
      </c>
      <c r="J149" s="276">
        <f t="shared" si="4"/>
        <v>0</v>
      </c>
      <c r="K149" s="343">
        <f t="shared" si="5"/>
        <v>0</v>
      </c>
    </row>
    <row r="150" spans="1:11" s="221" customFormat="1" x14ac:dyDescent="0.45">
      <c r="A150" s="221">
        <v>149</v>
      </c>
      <c r="B150" s="222">
        <v>210646</v>
      </c>
      <c r="C150" s="224" t="s">
        <v>330</v>
      </c>
      <c r="D150" s="221">
        <v>3323</v>
      </c>
      <c r="F150" s="35">
        <v>210646</v>
      </c>
      <c r="G150" s="36" t="s">
        <v>330</v>
      </c>
      <c r="H150" s="342">
        <v>3323</v>
      </c>
      <c r="J150" s="276">
        <f t="shared" si="4"/>
        <v>0</v>
      </c>
      <c r="K150" s="343">
        <f t="shared" si="5"/>
        <v>0</v>
      </c>
    </row>
    <row r="151" spans="1:11" s="221" customFormat="1" x14ac:dyDescent="0.45">
      <c r="A151" s="221">
        <v>150</v>
      </c>
      <c r="B151" s="222">
        <v>210648</v>
      </c>
      <c r="C151" s="223" t="s">
        <v>331</v>
      </c>
      <c r="D151" s="221">
        <v>3426</v>
      </c>
      <c r="F151" s="35">
        <v>210648</v>
      </c>
      <c r="G151" s="57" t="s">
        <v>331</v>
      </c>
      <c r="H151" s="342">
        <v>3426</v>
      </c>
      <c r="J151" s="276">
        <f t="shared" si="4"/>
        <v>0</v>
      </c>
      <c r="K151" s="343">
        <f t="shared" si="5"/>
        <v>0</v>
      </c>
    </row>
    <row r="152" spans="1:11" s="221" customFormat="1" x14ac:dyDescent="0.45">
      <c r="A152" s="221">
        <v>151</v>
      </c>
      <c r="B152" s="222">
        <v>210651</v>
      </c>
      <c r="C152" s="224" t="s">
        <v>333</v>
      </c>
      <c r="D152" s="221">
        <v>2785</v>
      </c>
      <c r="F152" s="35">
        <v>210651</v>
      </c>
      <c r="G152" s="36" t="s">
        <v>333</v>
      </c>
      <c r="H152" s="342">
        <v>2785</v>
      </c>
      <c r="J152" s="276">
        <f t="shared" si="4"/>
        <v>0</v>
      </c>
      <c r="K152" s="343">
        <f t="shared" si="5"/>
        <v>0</v>
      </c>
    </row>
    <row r="153" spans="1:11" s="221" customFormat="1" x14ac:dyDescent="0.45">
      <c r="A153" s="221">
        <v>152</v>
      </c>
      <c r="B153" s="225">
        <v>210668</v>
      </c>
      <c r="C153" s="224" t="s">
        <v>335</v>
      </c>
      <c r="D153" s="221">
        <v>3196</v>
      </c>
      <c r="F153" s="45">
        <v>210668</v>
      </c>
      <c r="G153" s="36" t="s">
        <v>335</v>
      </c>
      <c r="H153" s="342">
        <v>3196</v>
      </c>
      <c r="J153" s="276">
        <f t="shared" si="4"/>
        <v>0</v>
      </c>
      <c r="K153" s="343">
        <f t="shared" si="5"/>
        <v>0</v>
      </c>
    </row>
    <row r="154" spans="1:11" s="221" customFormat="1" x14ac:dyDescent="0.45">
      <c r="A154" s="221">
        <v>153</v>
      </c>
      <c r="B154" s="222">
        <v>210673</v>
      </c>
      <c r="C154" s="224" t="s">
        <v>337</v>
      </c>
      <c r="D154" s="221">
        <v>1982</v>
      </c>
      <c r="F154" s="35">
        <v>210673</v>
      </c>
      <c r="G154" s="36" t="s">
        <v>337</v>
      </c>
      <c r="H154" s="342">
        <v>1982</v>
      </c>
      <c r="J154" s="276">
        <f t="shared" si="4"/>
        <v>0</v>
      </c>
      <c r="K154" s="343">
        <f t="shared" si="5"/>
        <v>0</v>
      </c>
    </row>
    <row r="155" spans="1:11" s="221" customFormat="1" x14ac:dyDescent="0.45">
      <c r="A155" s="221">
        <v>154</v>
      </c>
      <c r="B155" s="222">
        <v>210677</v>
      </c>
      <c r="C155" s="224" t="s">
        <v>339</v>
      </c>
      <c r="D155" s="221">
        <v>2166</v>
      </c>
      <c r="F155" s="35">
        <v>210677</v>
      </c>
      <c r="G155" s="36" t="s">
        <v>339</v>
      </c>
      <c r="H155" s="342">
        <v>2166</v>
      </c>
      <c r="J155" s="276">
        <f t="shared" si="4"/>
        <v>0</v>
      </c>
      <c r="K155" s="343">
        <f t="shared" si="5"/>
        <v>0</v>
      </c>
    </row>
    <row r="156" spans="1:11" s="221" customFormat="1" x14ac:dyDescent="0.45">
      <c r="A156" s="221">
        <v>155</v>
      </c>
      <c r="B156" s="222">
        <v>210679</v>
      </c>
      <c r="C156" s="224" t="s">
        <v>341</v>
      </c>
      <c r="D156" s="221">
        <v>3570</v>
      </c>
      <c r="F156" s="35">
        <v>210679</v>
      </c>
      <c r="G156" s="36" t="s">
        <v>341</v>
      </c>
      <c r="H156" s="342">
        <v>3570</v>
      </c>
      <c r="J156" s="276">
        <f t="shared" si="4"/>
        <v>0</v>
      </c>
      <c r="K156" s="343">
        <f t="shared" si="5"/>
        <v>0</v>
      </c>
    </row>
    <row r="157" spans="1:11" s="221" customFormat="1" x14ac:dyDescent="0.45">
      <c r="A157" s="221">
        <v>156</v>
      </c>
      <c r="B157" s="222">
        <v>210681</v>
      </c>
      <c r="C157" s="224" t="s">
        <v>342</v>
      </c>
      <c r="D157" s="221">
        <v>3437</v>
      </c>
      <c r="F157" s="35">
        <v>210681</v>
      </c>
      <c r="G157" s="36" t="s">
        <v>342</v>
      </c>
      <c r="H157" s="342">
        <v>3437</v>
      </c>
      <c r="J157" s="276">
        <f t="shared" si="4"/>
        <v>0</v>
      </c>
      <c r="K157" s="343">
        <f t="shared" si="5"/>
        <v>0</v>
      </c>
    </row>
    <row r="158" spans="1:11" s="221" customFormat="1" x14ac:dyDescent="0.45">
      <c r="A158" s="221">
        <v>157</v>
      </c>
      <c r="B158" s="222">
        <v>210683</v>
      </c>
      <c r="C158" s="223" t="s">
        <v>343</v>
      </c>
      <c r="D158" s="221">
        <v>3419</v>
      </c>
      <c r="F158" s="35">
        <v>210683</v>
      </c>
      <c r="G158" s="54" t="s">
        <v>343</v>
      </c>
      <c r="H158" s="342">
        <v>3419</v>
      </c>
      <c r="J158" s="276">
        <f t="shared" si="4"/>
        <v>0</v>
      </c>
      <c r="K158" s="343">
        <f t="shared" si="5"/>
        <v>0</v>
      </c>
    </row>
    <row r="159" spans="1:11" s="221" customFormat="1" x14ac:dyDescent="0.45">
      <c r="A159" s="221">
        <v>158</v>
      </c>
      <c r="B159" s="222">
        <v>210692</v>
      </c>
      <c r="C159" s="224" t="s">
        <v>344</v>
      </c>
      <c r="D159" s="221">
        <v>4184</v>
      </c>
      <c r="F159" s="35">
        <v>210692</v>
      </c>
      <c r="G159" s="36" t="s">
        <v>344</v>
      </c>
      <c r="H159" s="342">
        <v>4184</v>
      </c>
      <c r="J159" s="276">
        <f t="shared" si="4"/>
        <v>0</v>
      </c>
      <c r="K159" s="343">
        <f t="shared" si="5"/>
        <v>0</v>
      </c>
    </row>
    <row r="160" spans="1:11" s="221" customFormat="1" x14ac:dyDescent="0.45">
      <c r="A160" s="221">
        <v>159</v>
      </c>
      <c r="B160" s="225">
        <v>210693</v>
      </c>
      <c r="C160" s="224" t="s">
        <v>346</v>
      </c>
      <c r="D160" s="221">
        <v>3541</v>
      </c>
      <c r="F160" s="45">
        <v>210693</v>
      </c>
      <c r="G160" s="36" t="s">
        <v>346</v>
      </c>
      <c r="H160" s="342">
        <v>3541</v>
      </c>
      <c r="J160" s="276">
        <f t="shared" si="4"/>
        <v>0</v>
      </c>
      <c r="K160" s="343">
        <f t="shared" si="5"/>
        <v>0</v>
      </c>
    </row>
    <row r="161" spans="1:11" s="221" customFormat="1" x14ac:dyDescent="0.45">
      <c r="A161" s="221">
        <v>160</v>
      </c>
      <c r="B161" s="222">
        <v>210694</v>
      </c>
      <c r="C161" s="224" t="s">
        <v>346</v>
      </c>
      <c r="D161" s="221">
        <v>3096</v>
      </c>
      <c r="F161" s="35">
        <v>210694</v>
      </c>
      <c r="G161" s="36" t="s">
        <v>346</v>
      </c>
      <c r="H161" s="342">
        <v>3096</v>
      </c>
      <c r="J161" s="276">
        <f t="shared" si="4"/>
        <v>0</v>
      </c>
      <c r="K161" s="343">
        <f t="shared" si="5"/>
        <v>0</v>
      </c>
    </row>
    <row r="162" spans="1:11" s="221" customFormat="1" x14ac:dyDescent="0.45">
      <c r="A162" s="221">
        <v>161</v>
      </c>
      <c r="B162" s="222">
        <v>210704</v>
      </c>
      <c r="C162" s="224" t="s">
        <v>348</v>
      </c>
      <c r="D162" s="221">
        <v>3002</v>
      </c>
      <c r="F162" s="35">
        <v>210704</v>
      </c>
      <c r="G162" s="36" t="s">
        <v>348</v>
      </c>
      <c r="H162" s="342">
        <v>3002</v>
      </c>
      <c r="J162" s="276">
        <f t="shared" si="4"/>
        <v>0</v>
      </c>
      <c r="K162" s="343">
        <f t="shared" si="5"/>
        <v>0</v>
      </c>
    </row>
    <row r="163" spans="1:11" s="221" customFormat="1" x14ac:dyDescent="0.45">
      <c r="A163" s="221">
        <v>162</v>
      </c>
      <c r="B163" s="225">
        <v>210706</v>
      </c>
      <c r="C163" s="224" t="s">
        <v>349</v>
      </c>
      <c r="D163" s="221">
        <v>2533</v>
      </c>
      <c r="F163" s="45">
        <v>210706</v>
      </c>
      <c r="G163" s="36" t="s">
        <v>349</v>
      </c>
      <c r="H163" s="342">
        <v>2533</v>
      </c>
      <c r="J163" s="276">
        <f t="shared" si="4"/>
        <v>0</v>
      </c>
      <c r="K163" s="343">
        <f t="shared" si="5"/>
        <v>0</v>
      </c>
    </row>
    <row r="164" spans="1:11" s="221" customFormat="1" x14ac:dyDescent="0.45">
      <c r="A164" s="221">
        <v>163</v>
      </c>
      <c r="B164" s="225">
        <v>210707</v>
      </c>
      <c r="C164" s="224" t="s">
        <v>351</v>
      </c>
      <c r="D164" s="221">
        <v>3931</v>
      </c>
      <c r="F164" s="45">
        <v>210707</v>
      </c>
      <c r="G164" s="36" t="s">
        <v>351</v>
      </c>
      <c r="H164" s="342">
        <v>3931</v>
      </c>
      <c r="J164" s="276">
        <f t="shared" si="4"/>
        <v>0</v>
      </c>
      <c r="K164" s="343">
        <f t="shared" si="5"/>
        <v>0</v>
      </c>
    </row>
    <row r="165" spans="1:11" s="221" customFormat="1" x14ac:dyDescent="0.45">
      <c r="A165" s="221">
        <v>164</v>
      </c>
      <c r="B165" s="222">
        <v>210710</v>
      </c>
      <c r="C165" s="224" t="s">
        <v>352</v>
      </c>
      <c r="D165" s="221">
        <v>3856</v>
      </c>
      <c r="F165" s="35">
        <v>210710</v>
      </c>
      <c r="G165" s="36" t="s">
        <v>352</v>
      </c>
      <c r="H165" s="342">
        <v>3856</v>
      </c>
      <c r="J165" s="276">
        <f t="shared" si="4"/>
        <v>0</v>
      </c>
      <c r="K165" s="343">
        <f t="shared" si="5"/>
        <v>0</v>
      </c>
    </row>
    <row r="166" spans="1:11" s="221" customFormat="1" x14ac:dyDescent="0.45">
      <c r="A166" s="221">
        <v>165</v>
      </c>
      <c r="B166" s="222">
        <v>210719</v>
      </c>
      <c r="C166" s="223" t="s">
        <v>353</v>
      </c>
      <c r="D166" s="221">
        <v>3491</v>
      </c>
      <c r="F166" s="35">
        <v>210719</v>
      </c>
      <c r="G166" s="54" t="s">
        <v>353</v>
      </c>
      <c r="H166" s="342">
        <v>3491</v>
      </c>
      <c r="J166" s="276">
        <f t="shared" si="4"/>
        <v>0</v>
      </c>
      <c r="K166" s="343">
        <f t="shared" si="5"/>
        <v>0</v>
      </c>
    </row>
    <row r="167" spans="1:11" s="221" customFormat="1" x14ac:dyDescent="0.45">
      <c r="A167" s="221">
        <v>166</v>
      </c>
      <c r="B167" s="222">
        <v>210721</v>
      </c>
      <c r="C167" s="224" t="s">
        <v>354</v>
      </c>
      <c r="D167" s="221">
        <v>3893</v>
      </c>
      <c r="F167" s="35">
        <v>210721</v>
      </c>
      <c r="G167" s="36" t="s">
        <v>354</v>
      </c>
      <c r="H167" s="342">
        <v>3893</v>
      </c>
      <c r="J167" s="276">
        <f t="shared" si="4"/>
        <v>0</v>
      </c>
      <c r="K167" s="343">
        <f t="shared" si="5"/>
        <v>0</v>
      </c>
    </row>
    <row r="168" spans="1:11" s="221" customFormat="1" x14ac:dyDescent="0.45">
      <c r="A168" s="221">
        <v>167</v>
      </c>
      <c r="B168" s="222">
        <v>210722</v>
      </c>
      <c r="C168" s="224" t="s">
        <v>355</v>
      </c>
      <c r="D168" s="221">
        <v>5844</v>
      </c>
      <c r="F168" s="35">
        <v>210722</v>
      </c>
      <c r="G168" s="36" t="s">
        <v>355</v>
      </c>
      <c r="H168" s="342">
        <v>5844</v>
      </c>
      <c r="J168" s="276">
        <f t="shared" si="4"/>
        <v>0</v>
      </c>
      <c r="K168" s="343">
        <f t="shared" si="5"/>
        <v>0</v>
      </c>
    </row>
    <row r="169" spans="1:11" s="221" customFormat="1" x14ac:dyDescent="0.45">
      <c r="A169" s="221">
        <v>168</v>
      </c>
      <c r="B169" s="222">
        <v>210724</v>
      </c>
      <c r="C169" s="224" t="s">
        <v>356</v>
      </c>
      <c r="D169" s="221">
        <v>2841</v>
      </c>
      <c r="F169" s="35">
        <v>210724</v>
      </c>
      <c r="G169" s="36" t="s">
        <v>356</v>
      </c>
      <c r="H169" s="342">
        <v>2841</v>
      </c>
      <c r="J169" s="276">
        <f t="shared" si="4"/>
        <v>0</v>
      </c>
      <c r="K169" s="343">
        <f t="shared" si="5"/>
        <v>0</v>
      </c>
    </row>
    <row r="170" spans="1:11" s="221" customFormat="1" x14ac:dyDescent="0.45">
      <c r="A170" s="221">
        <v>169</v>
      </c>
      <c r="B170" s="222">
        <v>210741</v>
      </c>
      <c r="C170" s="224" t="s">
        <v>358</v>
      </c>
      <c r="D170" s="221">
        <v>3691</v>
      </c>
      <c r="F170" s="35">
        <v>210741</v>
      </c>
      <c r="G170" s="36" t="s">
        <v>358</v>
      </c>
      <c r="H170" s="342">
        <v>3691</v>
      </c>
      <c r="J170" s="276">
        <f t="shared" si="4"/>
        <v>0</v>
      </c>
      <c r="K170" s="343">
        <f t="shared" si="5"/>
        <v>0</v>
      </c>
    </row>
    <row r="171" spans="1:11" s="221" customFormat="1" x14ac:dyDescent="0.45">
      <c r="A171" s="221">
        <v>170</v>
      </c>
      <c r="B171" s="225">
        <v>210745</v>
      </c>
      <c r="C171" s="224" t="s">
        <v>359</v>
      </c>
      <c r="D171" s="221">
        <v>3195</v>
      </c>
      <c r="F171" s="45">
        <v>210745</v>
      </c>
      <c r="G171" s="36" t="s">
        <v>359</v>
      </c>
      <c r="H171" s="342">
        <v>3195</v>
      </c>
      <c r="J171" s="276">
        <f t="shared" si="4"/>
        <v>0</v>
      </c>
      <c r="K171" s="343">
        <f t="shared" si="5"/>
        <v>0</v>
      </c>
    </row>
    <row r="172" spans="1:11" s="221" customFormat="1" x14ac:dyDescent="0.45">
      <c r="A172" s="221">
        <v>171</v>
      </c>
      <c r="B172" s="222">
        <v>210746</v>
      </c>
      <c r="C172" s="223" t="s">
        <v>361</v>
      </c>
      <c r="D172" s="221">
        <v>3525</v>
      </c>
      <c r="F172" s="35">
        <v>210746</v>
      </c>
      <c r="G172" s="54" t="s">
        <v>361</v>
      </c>
      <c r="H172" s="342">
        <v>3525</v>
      </c>
      <c r="J172" s="276">
        <f t="shared" si="4"/>
        <v>0</v>
      </c>
      <c r="K172" s="343">
        <f t="shared" si="5"/>
        <v>0</v>
      </c>
    </row>
    <row r="173" spans="1:11" s="221" customFormat="1" x14ac:dyDescent="0.45">
      <c r="A173" s="221">
        <v>172</v>
      </c>
      <c r="B173" s="222">
        <v>210747</v>
      </c>
      <c r="C173" s="224" t="s">
        <v>362</v>
      </c>
      <c r="D173" s="221">
        <v>3103</v>
      </c>
      <c r="F173" s="35">
        <v>210747</v>
      </c>
      <c r="G173" s="36" t="s">
        <v>362</v>
      </c>
      <c r="H173" s="342">
        <v>3103</v>
      </c>
      <c r="J173" s="276">
        <f t="shared" si="4"/>
        <v>0</v>
      </c>
      <c r="K173" s="343">
        <f t="shared" si="5"/>
        <v>0</v>
      </c>
    </row>
    <row r="174" spans="1:11" s="221" customFormat="1" x14ac:dyDescent="0.45">
      <c r="A174" s="221">
        <v>173</v>
      </c>
      <c r="B174" s="222">
        <v>210758</v>
      </c>
      <c r="C174" s="224" t="s">
        <v>364</v>
      </c>
      <c r="D174" s="221">
        <v>4175</v>
      </c>
      <c r="F174" s="35">
        <v>210758</v>
      </c>
      <c r="G174" s="36" t="s">
        <v>364</v>
      </c>
      <c r="H174" s="342">
        <v>4175</v>
      </c>
      <c r="J174" s="276">
        <f t="shared" si="4"/>
        <v>0</v>
      </c>
      <c r="K174" s="343">
        <f t="shared" si="5"/>
        <v>0</v>
      </c>
    </row>
    <row r="175" spans="1:11" s="221" customFormat="1" x14ac:dyDescent="0.45">
      <c r="A175" s="221">
        <v>174</v>
      </c>
      <c r="B175" s="222">
        <v>210763</v>
      </c>
      <c r="C175" s="224" t="s">
        <v>366</v>
      </c>
      <c r="D175" s="221">
        <v>2870</v>
      </c>
      <c r="F175" s="35">
        <v>210763</v>
      </c>
      <c r="G175" s="36" t="s">
        <v>366</v>
      </c>
      <c r="H175" s="342">
        <v>2870</v>
      </c>
      <c r="J175" s="276">
        <f t="shared" si="4"/>
        <v>0</v>
      </c>
      <c r="K175" s="343">
        <f t="shared" si="5"/>
        <v>0</v>
      </c>
    </row>
    <row r="176" spans="1:11" s="221" customFormat="1" x14ac:dyDescent="0.45">
      <c r="A176" s="221">
        <v>175</v>
      </c>
      <c r="B176" s="225">
        <v>210764</v>
      </c>
      <c r="C176" s="224" t="s">
        <v>368</v>
      </c>
      <c r="D176" s="221">
        <v>3084</v>
      </c>
      <c r="F176" s="45">
        <v>210764</v>
      </c>
      <c r="G176" s="36" t="s">
        <v>368</v>
      </c>
      <c r="H176" s="342">
        <v>3084</v>
      </c>
      <c r="J176" s="276">
        <f t="shared" si="4"/>
        <v>0</v>
      </c>
      <c r="K176" s="343">
        <f t="shared" si="5"/>
        <v>0</v>
      </c>
    </row>
    <row r="177" spans="1:11" s="221" customFormat="1" x14ac:dyDescent="0.45">
      <c r="A177" s="221">
        <v>176</v>
      </c>
      <c r="B177" s="222">
        <v>210785</v>
      </c>
      <c r="C177" s="223" t="s">
        <v>369</v>
      </c>
      <c r="D177" s="221">
        <v>4076</v>
      </c>
      <c r="F177" s="35">
        <v>210785</v>
      </c>
      <c r="G177" s="57" t="s">
        <v>369</v>
      </c>
      <c r="H177" s="342">
        <v>4076</v>
      </c>
      <c r="J177" s="276">
        <f t="shared" si="4"/>
        <v>0</v>
      </c>
      <c r="K177" s="343">
        <f t="shared" si="5"/>
        <v>0</v>
      </c>
    </row>
    <row r="178" spans="1:11" s="221" customFormat="1" x14ac:dyDescent="0.45">
      <c r="A178" s="221">
        <v>177</v>
      </c>
      <c r="B178" s="222">
        <v>210789</v>
      </c>
      <c r="C178" s="223" t="s">
        <v>371</v>
      </c>
      <c r="D178" s="221">
        <v>4037</v>
      </c>
      <c r="F178" s="35">
        <v>210789</v>
      </c>
      <c r="G178" s="54" t="s">
        <v>371</v>
      </c>
      <c r="H178" s="342">
        <v>4037</v>
      </c>
      <c r="J178" s="276">
        <f t="shared" si="4"/>
        <v>0</v>
      </c>
      <c r="K178" s="343">
        <f t="shared" si="5"/>
        <v>0</v>
      </c>
    </row>
    <row r="179" spans="1:11" s="221" customFormat="1" x14ac:dyDescent="0.45">
      <c r="A179" s="221">
        <v>178</v>
      </c>
      <c r="B179" s="225">
        <v>210790</v>
      </c>
      <c r="C179" s="224" t="s">
        <v>372</v>
      </c>
      <c r="D179" s="221">
        <v>2991</v>
      </c>
      <c r="F179" s="45">
        <v>210790</v>
      </c>
      <c r="G179" s="36" t="s">
        <v>372</v>
      </c>
      <c r="H179" s="342">
        <v>2991</v>
      </c>
      <c r="J179" s="276">
        <f t="shared" si="4"/>
        <v>0</v>
      </c>
      <c r="K179" s="343">
        <f t="shared" si="5"/>
        <v>0</v>
      </c>
    </row>
    <row r="180" spans="1:11" s="221" customFormat="1" x14ac:dyDescent="0.45">
      <c r="A180" s="221">
        <v>179</v>
      </c>
      <c r="B180" s="222">
        <v>210795</v>
      </c>
      <c r="C180" s="224" t="s">
        <v>374</v>
      </c>
      <c r="D180" s="221">
        <v>4002</v>
      </c>
      <c r="F180" s="35">
        <v>210795</v>
      </c>
      <c r="G180" s="36" t="s">
        <v>374</v>
      </c>
      <c r="H180" s="342">
        <v>4002</v>
      </c>
      <c r="J180" s="276">
        <f t="shared" si="4"/>
        <v>0</v>
      </c>
      <c r="K180" s="343">
        <f t="shared" si="5"/>
        <v>0</v>
      </c>
    </row>
    <row r="181" spans="1:11" s="221" customFormat="1" x14ac:dyDescent="0.45">
      <c r="A181" s="221">
        <v>180</v>
      </c>
      <c r="B181" s="222">
        <v>210797</v>
      </c>
      <c r="C181" s="224" t="s">
        <v>375</v>
      </c>
      <c r="D181" s="221">
        <v>3890</v>
      </c>
      <c r="F181" s="35">
        <v>210797</v>
      </c>
      <c r="G181" s="36" t="s">
        <v>375</v>
      </c>
      <c r="H181" s="342">
        <v>3890</v>
      </c>
      <c r="J181" s="276">
        <f t="shared" si="4"/>
        <v>0</v>
      </c>
      <c r="K181" s="343">
        <f t="shared" si="5"/>
        <v>0</v>
      </c>
    </row>
    <row r="182" spans="1:11" s="221" customFormat="1" x14ac:dyDescent="0.45">
      <c r="A182" s="221">
        <v>181</v>
      </c>
      <c r="B182" s="222">
        <v>210802</v>
      </c>
      <c r="C182" s="224" t="s">
        <v>376</v>
      </c>
      <c r="D182" s="221">
        <v>3834</v>
      </c>
      <c r="F182" s="35">
        <v>210802</v>
      </c>
      <c r="G182" s="36" t="s">
        <v>376</v>
      </c>
      <c r="H182" s="342">
        <v>3834</v>
      </c>
      <c r="J182" s="276">
        <f t="shared" si="4"/>
        <v>0</v>
      </c>
      <c r="K182" s="343">
        <f t="shared" si="5"/>
        <v>0</v>
      </c>
    </row>
    <row r="183" spans="1:11" s="221" customFormat="1" x14ac:dyDescent="0.45">
      <c r="A183" s="221">
        <v>182</v>
      </c>
      <c r="B183" s="222">
        <v>210803</v>
      </c>
      <c r="C183" s="224" t="s">
        <v>377</v>
      </c>
      <c r="D183" s="221">
        <v>3845</v>
      </c>
      <c r="F183" s="35">
        <v>210803</v>
      </c>
      <c r="G183" s="36" t="s">
        <v>377</v>
      </c>
      <c r="H183" s="342">
        <v>3845</v>
      </c>
      <c r="J183" s="276">
        <f t="shared" si="4"/>
        <v>0</v>
      </c>
      <c r="K183" s="343">
        <f t="shared" si="5"/>
        <v>0</v>
      </c>
    </row>
    <row r="184" spans="1:11" s="221" customFormat="1" x14ac:dyDescent="0.45">
      <c r="A184" s="221">
        <v>183</v>
      </c>
      <c r="B184" s="222">
        <v>210804</v>
      </c>
      <c r="C184" s="224" t="s">
        <v>378</v>
      </c>
      <c r="D184" s="221">
        <v>3947</v>
      </c>
      <c r="F184" s="35">
        <v>210804</v>
      </c>
      <c r="G184" s="36" t="s">
        <v>378</v>
      </c>
      <c r="H184" s="342">
        <v>3947</v>
      </c>
      <c r="J184" s="276">
        <f t="shared" si="4"/>
        <v>0</v>
      </c>
      <c r="K184" s="343">
        <f t="shared" si="5"/>
        <v>0</v>
      </c>
    </row>
    <row r="185" spans="1:11" s="221" customFormat="1" x14ac:dyDescent="0.45">
      <c r="A185" s="221">
        <v>184</v>
      </c>
      <c r="B185" s="225">
        <v>210807</v>
      </c>
      <c r="C185" s="224" t="s">
        <v>380</v>
      </c>
      <c r="D185" s="221">
        <v>3747</v>
      </c>
      <c r="F185" s="45">
        <v>210807</v>
      </c>
      <c r="G185" s="36" t="s">
        <v>380</v>
      </c>
      <c r="H185" s="342">
        <v>3747</v>
      </c>
      <c r="J185" s="276">
        <f t="shared" si="4"/>
        <v>0</v>
      </c>
      <c r="K185" s="343">
        <f t="shared" si="5"/>
        <v>0</v>
      </c>
    </row>
    <row r="186" spans="1:11" s="221" customFormat="1" x14ac:dyDescent="0.45">
      <c r="A186" s="221">
        <v>185</v>
      </c>
      <c r="B186" s="222">
        <v>210809</v>
      </c>
      <c r="C186" s="224" t="s">
        <v>381</v>
      </c>
      <c r="D186" s="221">
        <v>2754</v>
      </c>
      <c r="F186" s="35">
        <v>210809</v>
      </c>
      <c r="G186" s="36" t="s">
        <v>381</v>
      </c>
      <c r="H186" s="342">
        <v>2754</v>
      </c>
      <c r="J186" s="276">
        <f t="shared" si="4"/>
        <v>0</v>
      </c>
      <c r="K186" s="343">
        <f t="shared" si="5"/>
        <v>0</v>
      </c>
    </row>
    <row r="187" spans="1:11" s="221" customFormat="1" x14ac:dyDescent="0.45">
      <c r="A187" s="221">
        <v>186</v>
      </c>
      <c r="B187" s="222">
        <v>210812</v>
      </c>
      <c r="C187" s="223" t="s">
        <v>384</v>
      </c>
      <c r="D187" s="221">
        <v>2604</v>
      </c>
      <c r="F187" s="35">
        <v>210812</v>
      </c>
      <c r="G187" s="54" t="s">
        <v>384</v>
      </c>
      <c r="H187" s="342">
        <v>2604</v>
      </c>
      <c r="J187" s="276">
        <f t="shared" si="4"/>
        <v>0</v>
      </c>
      <c r="K187" s="343">
        <f t="shared" si="5"/>
        <v>0</v>
      </c>
    </row>
    <row r="188" spans="1:11" s="221" customFormat="1" x14ac:dyDescent="0.45">
      <c r="A188" s="221">
        <v>187</v>
      </c>
      <c r="B188" s="222">
        <v>210816</v>
      </c>
      <c r="C188" s="224" t="s">
        <v>386</v>
      </c>
      <c r="D188" s="221">
        <v>3711</v>
      </c>
      <c r="F188" s="35">
        <v>210816</v>
      </c>
      <c r="G188" s="36" t="s">
        <v>386</v>
      </c>
      <c r="H188" s="342">
        <v>3711</v>
      </c>
      <c r="J188" s="276">
        <f t="shared" si="4"/>
        <v>0</v>
      </c>
      <c r="K188" s="343">
        <f t="shared" si="5"/>
        <v>0</v>
      </c>
    </row>
    <row r="189" spans="1:11" s="229" customFormat="1" x14ac:dyDescent="0.45">
      <c r="A189" s="229">
        <v>188</v>
      </c>
      <c r="B189" s="232">
        <v>210825</v>
      </c>
      <c r="C189" s="231" t="s">
        <v>387</v>
      </c>
      <c r="D189" s="221">
        <v>3198</v>
      </c>
      <c r="F189" s="45">
        <v>210825</v>
      </c>
      <c r="G189" s="36" t="s">
        <v>387</v>
      </c>
      <c r="H189" s="342">
        <v>3198</v>
      </c>
      <c r="I189" s="221"/>
      <c r="J189" s="276">
        <f t="shared" si="4"/>
        <v>0</v>
      </c>
      <c r="K189" s="343">
        <f t="shared" si="5"/>
        <v>0</v>
      </c>
    </row>
    <row r="190" spans="1:11" s="221" customFormat="1" x14ac:dyDescent="0.45">
      <c r="A190" s="221">
        <v>189</v>
      </c>
      <c r="B190" s="222">
        <v>210830</v>
      </c>
      <c r="C190" s="224" t="s">
        <v>389</v>
      </c>
      <c r="D190" s="221">
        <v>3184</v>
      </c>
      <c r="F190" s="35">
        <v>210830</v>
      </c>
      <c r="G190" s="36" t="s">
        <v>389</v>
      </c>
      <c r="H190" s="342">
        <v>3184</v>
      </c>
      <c r="I190" s="229"/>
      <c r="J190" s="276">
        <f t="shared" si="4"/>
        <v>0</v>
      </c>
      <c r="K190" s="343">
        <f t="shared" si="5"/>
        <v>0</v>
      </c>
    </row>
    <row r="191" spans="1:11" s="221" customFormat="1" x14ac:dyDescent="0.45">
      <c r="A191" s="221">
        <v>190</v>
      </c>
      <c r="B191" s="222">
        <v>210833</v>
      </c>
      <c r="C191" s="224" t="s">
        <v>390</v>
      </c>
      <c r="D191" s="221">
        <v>2557</v>
      </c>
      <c r="F191" s="35">
        <v>210833</v>
      </c>
      <c r="G191" s="36" t="s">
        <v>390</v>
      </c>
      <c r="H191" s="342">
        <v>2557</v>
      </c>
      <c r="J191" s="276">
        <f t="shared" ref="J191:J254" si="6">B191-F191</f>
        <v>0</v>
      </c>
      <c r="K191" s="343">
        <f t="shared" ref="K191:K254" si="7">D191-H191</f>
        <v>0</v>
      </c>
    </row>
    <row r="192" spans="1:11" s="221" customFormat="1" x14ac:dyDescent="0.45">
      <c r="A192" s="221">
        <v>191</v>
      </c>
      <c r="B192" s="222">
        <v>210839</v>
      </c>
      <c r="C192" s="224" t="s">
        <v>392</v>
      </c>
      <c r="D192" s="221">
        <v>3749</v>
      </c>
      <c r="F192" s="35">
        <v>210839</v>
      </c>
      <c r="G192" s="36" t="s">
        <v>392</v>
      </c>
      <c r="H192" s="342">
        <v>3749</v>
      </c>
      <c r="J192" s="276">
        <f t="shared" si="6"/>
        <v>0</v>
      </c>
      <c r="K192" s="343">
        <f t="shared" si="7"/>
        <v>0</v>
      </c>
    </row>
    <row r="193" spans="1:11" s="221" customFormat="1" x14ac:dyDescent="0.45">
      <c r="A193" s="221">
        <v>192</v>
      </c>
      <c r="B193" s="222">
        <v>210841</v>
      </c>
      <c r="C193" s="224" t="s">
        <v>394</v>
      </c>
      <c r="D193" s="221">
        <v>3018</v>
      </c>
      <c r="F193" s="35">
        <v>210841</v>
      </c>
      <c r="G193" s="36" t="s">
        <v>394</v>
      </c>
      <c r="H193" s="342">
        <v>3018</v>
      </c>
      <c r="J193" s="276">
        <f t="shared" si="6"/>
        <v>0</v>
      </c>
      <c r="K193" s="343">
        <f t="shared" si="7"/>
        <v>0</v>
      </c>
    </row>
    <row r="194" spans="1:11" s="221" customFormat="1" x14ac:dyDescent="0.45">
      <c r="A194" s="221">
        <v>193</v>
      </c>
      <c r="B194" s="222">
        <v>210843</v>
      </c>
      <c r="C194" s="224" t="s">
        <v>395</v>
      </c>
      <c r="D194" s="221">
        <v>2841</v>
      </c>
      <c r="F194" s="35">
        <v>210843</v>
      </c>
      <c r="G194" s="36" t="s">
        <v>395</v>
      </c>
      <c r="H194" s="342">
        <v>2841</v>
      </c>
      <c r="J194" s="276">
        <f t="shared" si="6"/>
        <v>0</v>
      </c>
      <c r="K194" s="343">
        <f t="shared" si="7"/>
        <v>0</v>
      </c>
    </row>
    <row r="195" spans="1:11" s="221" customFormat="1" x14ac:dyDescent="0.45">
      <c r="A195" s="221">
        <v>194</v>
      </c>
      <c r="B195" s="225">
        <v>210845</v>
      </c>
      <c r="C195" s="224" t="s">
        <v>398</v>
      </c>
      <c r="D195" s="221">
        <v>3006</v>
      </c>
      <c r="F195" s="45">
        <v>210845</v>
      </c>
      <c r="G195" s="36" t="s">
        <v>398</v>
      </c>
      <c r="H195" s="342">
        <v>3006</v>
      </c>
      <c r="J195" s="276">
        <f t="shared" si="6"/>
        <v>0</v>
      </c>
      <c r="K195" s="343">
        <f t="shared" si="7"/>
        <v>0</v>
      </c>
    </row>
    <row r="196" spans="1:11" s="221" customFormat="1" x14ac:dyDescent="0.45">
      <c r="A196" s="221">
        <v>195</v>
      </c>
      <c r="B196" s="225">
        <v>210848</v>
      </c>
      <c r="C196" s="233" t="s">
        <v>399</v>
      </c>
      <c r="D196" s="221">
        <v>3565</v>
      </c>
      <c r="F196" s="45">
        <v>210848</v>
      </c>
      <c r="G196" s="60" t="s">
        <v>399</v>
      </c>
      <c r="H196" s="342">
        <v>3565</v>
      </c>
      <c r="J196" s="276">
        <f t="shared" si="6"/>
        <v>0</v>
      </c>
      <c r="K196" s="343">
        <f t="shared" si="7"/>
        <v>0</v>
      </c>
    </row>
    <row r="197" spans="1:11" s="221" customFormat="1" x14ac:dyDescent="0.45">
      <c r="A197" s="221">
        <v>196</v>
      </c>
      <c r="B197" s="222">
        <v>210854</v>
      </c>
      <c r="C197" s="224" t="s">
        <v>400</v>
      </c>
      <c r="D197" s="221">
        <v>4313</v>
      </c>
      <c r="F197" s="35">
        <v>210854</v>
      </c>
      <c r="G197" s="36" t="s">
        <v>400</v>
      </c>
      <c r="H197" s="342">
        <v>4313</v>
      </c>
      <c r="J197" s="276">
        <f t="shared" si="6"/>
        <v>0</v>
      </c>
      <c r="K197" s="343">
        <f t="shared" si="7"/>
        <v>0</v>
      </c>
    </row>
    <row r="198" spans="1:11" s="221" customFormat="1" x14ac:dyDescent="0.45">
      <c r="A198" s="221">
        <v>197</v>
      </c>
      <c r="B198" s="222">
        <v>210855</v>
      </c>
      <c r="C198" s="224" t="s">
        <v>402</v>
      </c>
      <c r="D198" s="221">
        <v>2739</v>
      </c>
      <c r="F198" s="35">
        <v>210855</v>
      </c>
      <c r="G198" s="36" t="s">
        <v>402</v>
      </c>
      <c r="H198" s="342">
        <v>2739</v>
      </c>
      <c r="J198" s="276">
        <f t="shared" si="6"/>
        <v>0</v>
      </c>
      <c r="K198" s="343">
        <f t="shared" si="7"/>
        <v>0</v>
      </c>
    </row>
    <row r="199" spans="1:11" s="221" customFormat="1" x14ac:dyDescent="0.45">
      <c r="A199" s="221">
        <v>198</v>
      </c>
      <c r="B199" s="226">
        <v>210857</v>
      </c>
      <c r="C199" s="227" t="s">
        <v>404</v>
      </c>
      <c r="D199" s="221">
        <v>3229</v>
      </c>
      <c r="F199" s="50">
        <v>210857</v>
      </c>
      <c r="G199" s="51" t="s">
        <v>404</v>
      </c>
      <c r="H199" s="342">
        <v>3229</v>
      </c>
      <c r="J199" s="276">
        <f t="shared" si="6"/>
        <v>0</v>
      </c>
      <c r="K199" s="343">
        <f t="shared" si="7"/>
        <v>0</v>
      </c>
    </row>
    <row r="200" spans="1:11" s="221" customFormat="1" x14ac:dyDescent="0.45">
      <c r="A200" s="221">
        <v>199</v>
      </c>
      <c r="B200" s="225">
        <v>210864</v>
      </c>
      <c r="C200" s="224" t="s">
        <v>405</v>
      </c>
      <c r="D200" s="221">
        <v>3252</v>
      </c>
      <c r="F200" s="45">
        <v>210864</v>
      </c>
      <c r="G200" s="36" t="s">
        <v>405</v>
      </c>
      <c r="H200" s="342">
        <v>3252</v>
      </c>
      <c r="J200" s="276">
        <f t="shared" si="6"/>
        <v>0</v>
      </c>
      <c r="K200" s="343">
        <f t="shared" si="7"/>
        <v>0</v>
      </c>
    </row>
    <row r="201" spans="1:11" s="221" customFormat="1" x14ac:dyDescent="0.45">
      <c r="A201" s="221">
        <v>200</v>
      </c>
      <c r="B201" s="225">
        <v>210870</v>
      </c>
      <c r="C201" s="224" t="s">
        <v>407</v>
      </c>
      <c r="D201" s="221">
        <v>3672</v>
      </c>
      <c r="F201" s="45">
        <v>210870</v>
      </c>
      <c r="G201" s="36" t="s">
        <v>407</v>
      </c>
      <c r="H201" s="342">
        <v>3672</v>
      </c>
      <c r="J201" s="276">
        <f t="shared" si="6"/>
        <v>0</v>
      </c>
      <c r="K201" s="343">
        <f t="shared" si="7"/>
        <v>0</v>
      </c>
    </row>
    <row r="202" spans="1:11" s="221" customFormat="1" x14ac:dyDescent="0.45">
      <c r="A202" s="221">
        <v>201</v>
      </c>
      <c r="B202" s="222">
        <v>210875</v>
      </c>
      <c r="C202" s="224" t="s">
        <v>409</v>
      </c>
      <c r="D202" s="221">
        <v>3429</v>
      </c>
      <c r="F202" s="35">
        <v>210875</v>
      </c>
      <c r="G202" s="36" t="s">
        <v>409</v>
      </c>
      <c r="H202" s="342">
        <v>3429</v>
      </c>
      <c r="J202" s="276">
        <f t="shared" si="6"/>
        <v>0</v>
      </c>
      <c r="K202" s="343">
        <f t="shared" si="7"/>
        <v>0</v>
      </c>
    </row>
    <row r="203" spans="1:11" s="221" customFormat="1" x14ac:dyDescent="0.45">
      <c r="A203" s="221">
        <v>202</v>
      </c>
      <c r="B203" s="222">
        <v>210878</v>
      </c>
      <c r="C203" s="224" t="s">
        <v>410</v>
      </c>
      <c r="D203" s="221">
        <v>2242</v>
      </c>
      <c r="F203" s="35">
        <v>210878</v>
      </c>
      <c r="G203" s="36" t="s">
        <v>410</v>
      </c>
      <c r="H203" s="342">
        <v>2242</v>
      </c>
      <c r="J203" s="276">
        <f t="shared" si="6"/>
        <v>0</v>
      </c>
      <c r="K203" s="343">
        <f t="shared" si="7"/>
        <v>0</v>
      </c>
    </row>
    <row r="204" spans="1:11" s="221" customFormat="1" x14ac:dyDescent="0.45">
      <c r="A204" s="221">
        <v>203</v>
      </c>
      <c r="B204" s="222">
        <v>210881</v>
      </c>
      <c r="C204" s="224" t="s">
        <v>412</v>
      </c>
      <c r="D204" s="221">
        <v>2587</v>
      </c>
      <c r="F204" s="35">
        <v>210881</v>
      </c>
      <c r="G204" s="36" t="s">
        <v>412</v>
      </c>
      <c r="H204" s="342">
        <v>2587</v>
      </c>
      <c r="J204" s="276">
        <f t="shared" si="6"/>
        <v>0</v>
      </c>
      <c r="K204" s="343">
        <f t="shared" si="7"/>
        <v>0</v>
      </c>
    </row>
    <row r="205" spans="1:11" s="221" customFormat="1" x14ac:dyDescent="0.45">
      <c r="A205" s="221">
        <v>204</v>
      </c>
      <c r="B205" s="222">
        <v>210883</v>
      </c>
      <c r="C205" s="224" t="s">
        <v>413</v>
      </c>
      <c r="D205" s="221">
        <v>4359</v>
      </c>
      <c r="F205" s="35">
        <v>210883</v>
      </c>
      <c r="G205" s="36" t="s">
        <v>413</v>
      </c>
      <c r="H205" s="342">
        <v>4359</v>
      </c>
      <c r="J205" s="276">
        <f t="shared" si="6"/>
        <v>0</v>
      </c>
      <c r="K205" s="343">
        <f t="shared" si="7"/>
        <v>0</v>
      </c>
    </row>
    <row r="206" spans="1:11" s="221" customFormat="1" x14ac:dyDescent="0.45">
      <c r="A206" s="221">
        <v>205</v>
      </c>
      <c r="B206" s="222">
        <v>210884</v>
      </c>
      <c r="C206" s="234" t="s">
        <v>414</v>
      </c>
      <c r="D206" s="221">
        <v>2586</v>
      </c>
      <c r="F206" s="35">
        <v>210884</v>
      </c>
      <c r="G206" s="36" t="s">
        <v>414</v>
      </c>
      <c r="H206" s="342">
        <v>2586</v>
      </c>
      <c r="J206" s="276">
        <f t="shared" si="6"/>
        <v>0</v>
      </c>
      <c r="K206" s="343">
        <f t="shared" si="7"/>
        <v>0</v>
      </c>
    </row>
    <row r="207" spans="1:11" s="221" customFormat="1" x14ac:dyDescent="0.45">
      <c r="A207" s="221">
        <v>206</v>
      </c>
      <c r="B207" s="222">
        <v>210886</v>
      </c>
      <c r="C207" s="224" t="s">
        <v>416</v>
      </c>
      <c r="D207" s="221">
        <v>2862</v>
      </c>
      <c r="F207" s="35">
        <v>210886</v>
      </c>
      <c r="G207" s="59" t="s">
        <v>416</v>
      </c>
      <c r="H207" s="342">
        <v>2862</v>
      </c>
      <c r="J207" s="276">
        <f t="shared" si="6"/>
        <v>0</v>
      </c>
      <c r="K207" s="343">
        <f t="shared" si="7"/>
        <v>0</v>
      </c>
    </row>
    <row r="208" spans="1:11" s="221" customFormat="1" x14ac:dyDescent="0.45">
      <c r="A208" s="221">
        <v>207</v>
      </c>
      <c r="B208" s="222">
        <v>210887</v>
      </c>
      <c r="C208" s="224" t="s">
        <v>418</v>
      </c>
      <c r="D208" s="221">
        <v>2706</v>
      </c>
      <c r="F208" s="35">
        <v>210887</v>
      </c>
      <c r="G208" s="36" t="s">
        <v>418</v>
      </c>
      <c r="H208" s="342">
        <v>2706</v>
      </c>
      <c r="J208" s="276">
        <f t="shared" si="6"/>
        <v>0</v>
      </c>
      <c r="K208" s="343">
        <f t="shared" si="7"/>
        <v>0</v>
      </c>
    </row>
    <row r="209" spans="1:11" s="221" customFormat="1" x14ac:dyDescent="0.45">
      <c r="A209" s="221">
        <v>208</v>
      </c>
      <c r="B209" s="222">
        <v>210890</v>
      </c>
      <c r="C209" s="224" t="s">
        <v>419</v>
      </c>
      <c r="D209" s="221">
        <v>2622</v>
      </c>
      <c r="F209" s="35">
        <v>210890</v>
      </c>
      <c r="G209" s="36" t="s">
        <v>419</v>
      </c>
      <c r="H209" s="342">
        <v>2622</v>
      </c>
      <c r="J209" s="276">
        <f t="shared" si="6"/>
        <v>0</v>
      </c>
      <c r="K209" s="343">
        <f t="shared" si="7"/>
        <v>0</v>
      </c>
    </row>
    <row r="210" spans="1:11" s="221" customFormat="1" x14ac:dyDescent="0.45">
      <c r="A210" s="221">
        <v>209</v>
      </c>
      <c r="B210" s="225">
        <v>210891</v>
      </c>
      <c r="C210" s="224" t="s">
        <v>419</v>
      </c>
      <c r="D210" s="221">
        <v>2546</v>
      </c>
      <c r="F210" s="45">
        <v>210891</v>
      </c>
      <c r="G210" s="36" t="s">
        <v>419</v>
      </c>
      <c r="H210" s="342">
        <v>2546</v>
      </c>
      <c r="J210" s="276">
        <f t="shared" si="6"/>
        <v>0</v>
      </c>
      <c r="K210" s="343">
        <f t="shared" si="7"/>
        <v>0</v>
      </c>
    </row>
    <row r="211" spans="1:11" s="221" customFormat="1" x14ac:dyDescent="0.45">
      <c r="A211" s="221">
        <v>210</v>
      </c>
      <c r="B211" s="222">
        <v>210896</v>
      </c>
      <c r="C211" s="224" t="s">
        <v>421</v>
      </c>
      <c r="D211" s="221">
        <v>2681</v>
      </c>
      <c r="F211" s="35">
        <v>210896</v>
      </c>
      <c r="G211" s="36" t="s">
        <v>421</v>
      </c>
      <c r="H211" s="342">
        <v>2681</v>
      </c>
      <c r="J211" s="276">
        <f t="shared" si="6"/>
        <v>0</v>
      </c>
      <c r="K211" s="343">
        <f t="shared" si="7"/>
        <v>0</v>
      </c>
    </row>
    <row r="212" spans="1:11" s="221" customFormat="1" x14ac:dyDescent="0.45">
      <c r="A212" s="221">
        <v>211</v>
      </c>
      <c r="B212" s="222">
        <v>210897</v>
      </c>
      <c r="C212" s="224" t="s">
        <v>422</v>
      </c>
      <c r="D212" s="221">
        <v>2339</v>
      </c>
      <c r="F212" s="35">
        <v>210897</v>
      </c>
      <c r="G212" s="36" t="s">
        <v>422</v>
      </c>
      <c r="H212" s="342">
        <v>2339</v>
      </c>
      <c r="J212" s="276">
        <f t="shared" si="6"/>
        <v>0</v>
      </c>
      <c r="K212" s="343">
        <f t="shared" si="7"/>
        <v>0</v>
      </c>
    </row>
    <row r="213" spans="1:11" s="221" customFormat="1" x14ac:dyDescent="0.45">
      <c r="A213" s="221">
        <v>212</v>
      </c>
      <c r="B213" s="222">
        <v>210898</v>
      </c>
      <c r="C213" s="224" t="s">
        <v>424</v>
      </c>
      <c r="D213" s="221">
        <v>3699</v>
      </c>
      <c r="F213" s="35">
        <v>210898</v>
      </c>
      <c r="G213" s="36" t="s">
        <v>424</v>
      </c>
      <c r="H213" s="342">
        <v>3699</v>
      </c>
      <c r="J213" s="276">
        <f t="shared" si="6"/>
        <v>0</v>
      </c>
      <c r="K213" s="343">
        <f t="shared" si="7"/>
        <v>0</v>
      </c>
    </row>
    <row r="214" spans="1:11" s="221" customFormat="1" x14ac:dyDescent="0.45">
      <c r="A214" s="221">
        <v>213</v>
      </c>
      <c r="B214" s="222">
        <v>210903</v>
      </c>
      <c r="C214" s="224" t="s">
        <v>425</v>
      </c>
      <c r="D214" s="221">
        <v>3630</v>
      </c>
      <c r="F214" s="35">
        <v>210903</v>
      </c>
      <c r="G214" s="36" t="s">
        <v>425</v>
      </c>
      <c r="H214" s="342">
        <v>3630</v>
      </c>
      <c r="J214" s="276">
        <f t="shared" si="6"/>
        <v>0</v>
      </c>
      <c r="K214" s="343">
        <f t="shared" si="7"/>
        <v>0</v>
      </c>
    </row>
    <row r="215" spans="1:11" s="221" customFormat="1" x14ac:dyDescent="0.45">
      <c r="A215" s="221">
        <v>214</v>
      </c>
      <c r="B215" s="222">
        <v>210906</v>
      </c>
      <c r="C215" s="224" t="s">
        <v>427</v>
      </c>
      <c r="D215" s="221">
        <v>2299</v>
      </c>
      <c r="F215" s="35">
        <v>210906</v>
      </c>
      <c r="G215" s="36" t="s">
        <v>427</v>
      </c>
      <c r="H215" s="342">
        <v>2299</v>
      </c>
      <c r="J215" s="276">
        <f t="shared" si="6"/>
        <v>0</v>
      </c>
      <c r="K215" s="343">
        <f t="shared" si="7"/>
        <v>0</v>
      </c>
    </row>
    <row r="216" spans="1:11" s="221" customFormat="1" x14ac:dyDescent="0.45">
      <c r="A216" s="221">
        <v>215</v>
      </c>
      <c r="B216" s="225">
        <v>210908</v>
      </c>
      <c r="C216" s="224" t="s">
        <v>428</v>
      </c>
      <c r="D216" s="221">
        <v>3212</v>
      </c>
      <c r="F216" s="45">
        <v>210908</v>
      </c>
      <c r="G216" s="36" t="s">
        <v>428</v>
      </c>
      <c r="H216" s="342">
        <v>3212</v>
      </c>
      <c r="J216" s="276">
        <f t="shared" si="6"/>
        <v>0</v>
      </c>
      <c r="K216" s="343">
        <f t="shared" si="7"/>
        <v>0</v>
      </c>
    </row>
    <row r="217" spans="1:11" s="221" customFormat="1" x14ac:dyDescent="0.45">
      <c r="A217" s="221">
        <v>216</v>
      </c>
      <c r="B217" s="222">
        <v>210934</v>
      </c>
      <c r="C217" s="224" t="s">
        <v>430</v>
      </c>
      <c r="D217" s="221">
        <v>2609</v>
      </c>
      <c r="F217" s="35">
        <v>210934</v>
      </c>
      <c r="G217" s="36" t="s">
        <v>430</v>
      </c>
      <c r="H217" s="342">
        <v>2609</v>
      </c>
      <c r="J217" s="276">
        <f t="shared" si="6"/>
        <v>0</v>
      </c>
      <c r="K217" s="343">
        <f t="shared" si="7"/>
        <v>0</v>
      </c>
    </row>
    <row r="218" spans="1:11" s="221" customFormat="1" x14ac:dyDescent="0.45">
      <c r="A218" s="221">
        <v>217</v>
      </c>
      <c r="B218" s="222">
        <v>210936</v>
      </c>
      <c r="C218" s="224" t="s">
        <v>431</v>
      </c>
      <c r="D218" s="221">
        <v>3777</v>
      </c>
      <c r="F218" s="35">
        <v>210936</v>
      </c>
      <c r="G218" s="36" t="s">
        <v>431</v>
      </c>
      <c r="H218" s="342">
        <v>3777</v>
      </c>
      <c r="J218" s="276">
        <f t="shared" si="6"/>
        <v>0</v>
      </c>
      <c r="K218" s="343">
        <f t="shared" si="7"/>
        <v>0</v>
      </c>
    </row>
    <row r="219" spans="1:11" s="221" customFormat="1" x14ac:dyDescent="0.45">
      <c r="A219" s="221">
        <v>218</v>
      </c>
      <c r="B219" s="225">
        <v>210940</v>
      </c>
      <c r="C219" s="224" t="s">
        <v>432</v>
      </c>
      <c r="D219" s="221">
        <v>4208</v>
      </c>
      <c r="F219" s="45">
        <v>210940</v>
      </c>
      <c r="G219" s="36" t="s">
        <v>432</v>
      </c>
      <c r="H219" s="342">
        <v>4208</v>
      </c>
      <c r="J219" s="276">
        <f t="shared" si="6"/>
        <v>0</v>
      </c>
      <c r="K219" s="343">
        <f t="shared" si="7"/>
        <v>0</v>
      </c>
    </row>
    <row r="220" spans="1:11" s="221" customFormat="1" x14ac:dyDescent="0.45">
      <c r="A220" s="221">
        <v>219</v>
      </c>
      <c r="B220" s="222">
        <v>210942</v>
      </c>
      <c r="C220" s="224" t="s">
        <v>433</v>
      </c>
      <c r="D220" s="221">
        <v>3521</v>
      </c>
      <c r="F220" s="35">
        <v>210942</v>
      </c>
      <c r="G220" s="36" t="s">
        <v>433</v>
      </c>
      <c r="H220" s="342">
        <v>3521</v>
      </c>
      <c r="J220" s="276">
        <f t="shared" si="6"/>
        <v>0</v>
      </c>
      <c r="K220" s="343">
        <f t="shared" si="7"/>
        <v>0</v>
      </c>
    </row>
    <row r="221" spans="1:11" s="221" customFormat="1" x14ac:dyDescent="0.45">
      <c r="A221" s="221">
        <v>220</v>
      </c>
      <c r="B221" s="222">
        <v>210943</v>
      </c>
      <c r="C221" s="224" t="s">
        <v>436</v>
      </c>
      <c r="D221" s="221">
        <v>3472</v>
      </c>
      <c r="F221" s="35">
        <v>210943</v>
      </c>
      <c r="G221" s="36" t="s">
        <v>436</v>
      </c>
      <c r="H221" s="342">
        <v>3472</v>
      </c>
      <c r="J221" s="276">
        <f t="shared" si="6"/>
        <v>0</v>
      </c>
      <c r="K221" s="343">
        <f t="shared" si="7"/>
        <v>0</v>
      </c>
    </row>
    <row r="222" spans="1:11" s="221" customFormat="1" x14ac:dyDescent="0.45">
      <c r="A222" s="221">
        <v>221</v>
      </c>
      <c r="B222" s="222">
        <v>210944</v>
      </c>
      <c r="C222" s="224" t="s">
        <v>437</v>
      </c>
      <c r="D222" s="221">
        <v>3052</v>
      </c>
      <c r="F222" s="35">
        <v>210944</v>
      </c>
      <c r="G222" s="36" t="s">
        <v>437</v>
      </c>
      <c r="H222" s="342">
        <v>3052</v>
      </c>
      <c r="J222" s="276">
        <f t="shared" si="6"/>
        <v>0</v>
      </c>
      <c r="K222" s="343">
        <f t="shared" si="7"/>
        <v>0</v>
      </c>
    </row>
    <row r="223" spans="1:11" s="221" customFormat="1" x14ac:dyDescent="0.45">
      <c r="A223" s="221">
        <v>222</v>
      </c>
      <c r="B223" s="222">
        <v>210947</v>
      </c>
      <c r="C223" s="224" t="s">
        <v>439</v>
      </c>
      <c r="D223" s="221">
        <v>3968</v>
      </c>
      <c r="F223" s="35">
        <v>210947</v>
      </c>
      <c r="G223" s="36" t="s">
        <v>439</v>
      </c>
      <c r="H223" s="342">
        <v>3968</v>
      </c>
      <c r="J223" s="276">
        <f t="shared" si="6"/>
        <v>0</v>
      </c>
      <c r="K223" s="343">
        <f t="shared" si="7"/>
        <v>0</v>
      </c>
    </row>
    <row r="224" spans="1:11" s="221" customFormat="1" x14ac:dyDescent="0.45">
      <c r="A224" s="221">
        <v>223</v>
      </c>
      <c r="B224" s="222">
        <v>210948</v>
      </c>
      <c r="C224" s="224" t="s">
        <v>441</v>
      </c>
      <c r="D224" s="221">
        <v>3399</v>
      </c>
      <c r="F224" s="35">
        <v>210948</v>
      </c>
      <c r="G224" s="36" t="s">
        <v>441</v>
      </c>
      <c r="H224" s="342">
        <v>3399</v>
      </c>
      <c r="J224" s="276">
        <f t="shared" si="6"/>
        <v>0</v>
      </c>
      <c r="K224" s="343">
        <f t="shared" si="7"/>
        <v>0</v>
      </c>
    </row>
    <row r="225" spans="1:11" s="221" customFormat="1" x14ac:dyDescent="0.45">
      <c r="A225" s="221">
        <v>224</v>
      </c>
      <c r="B225" s="222">
        <v>210950</v>
      </c>
      <c r="C225" s="224" t="s">
        <v>914</v>
      </c>
      <c r="D225" s="221">
        <v>3898</v>
      </c>
      <c r="F225" s="35">
        <v>210950</v>
      </c>
      <c r="G225" s="36" t="s">
        <v>442</v>
      </c>
      <c r="H225" s="342">
        <v>3898</v>
      </c>
      <c r="J225" s="276">
        <f t="shared" si="6"/>
        <v>0</v>
      </c>
      <c r="K225" s="343">
        <f t="shared" si="7"/>
        <v>0</v>
      </c>
    </row>
    <row r="226" spans="1:11" s="221" customFormat="1" x14ac:dyDescent="0.45">
      <c r="A226" s="221">
        <v>225</v>
      </c>
      <c r="B226" s="222">
        <v>210952</v>
      </c>
      <c r="C226" s="224" t="s">
        <v>444</v>
      </c>
      <c r="D226" s="221">
        <v>2977</v>
      </c>
      <c r="F226" s="35">
        <v>210952</v>
      </c>
      <c r="G226" s="36" t="s">
        <v>444</v>
      </c>
      <c r="H226" s="342">
        <v>2977</v>
      </c>
      <c r="J226" s="276">
        <f t="shared" si="6"/>
        <v>0</v>
      </c>
      <c r="K226" s="343">
        <f t="shared" si="7"/>
        <v>0</v>
      </c>
    </row>
    <row r="227" spans="1:11" s="221" customFormat="1" x14ac:dyDescent="0.45">
      <c r="A227" s="221">
        <v>226</v>
      </c>
      <c r="B227" s="222">
        <v>210955</v>
      </c>
      <c r="C227" s="224" t="s">
        <v>445</v>
      </c>
      <c r="D227" s="221">
        <v>2943</v>
      </c>
      <c r="F227" s="35">
        <v>210955</v>
      </c>
      <c r="G227" s="36" t="s">
        <v>445</v>
      </c>
      <c r="H227" s="342">
        <v>2943</v>
      </c>
      <c r="J227" s="276">
        <f t="shared" si="6"/>
        <v>0</v>
      </c>
      <c r="K227" s="343">
        <f t="shared" si="7"/>
        <v>0</v>
      </c>
    </row>
    <row r="228" spans="1:11" s="221" customFormat="1" x14ac:dyDescent="0.45">
      <c r="A228" s="221">
        <v>227</v>
      </c>
      <c r="B228" s="222">
        <v>210973</v>
      </c>
      <c r="C228" s="224" t="s">
        <v>446</v>
      </c>
      <c r="D228" s="221">
        <v>3893</v>
      </c>
      <c r="F228" s="35">
        <v>210973</v>
      </c>
      <c r="G228" s="36" t="s">
        <v>446</v>
      </c>
      <c r="H228" s="342">
        <v>3893</v>
      </c>
      <c r="J228" s="276">
        <f t="shared" si="6"/>
        <v>0</v>
      </c>
      <c r="K228" s="343">
        <f t="shared" si="7"/>
        <v>0</v>
      </c>
    </row>
    <row r="229" spans="1:11" s="221" customFormat="1" x14ac:dyDescent="0.45">
      <c r="A229" s="221">
        <v>228</v>
      </c>
      <c r="B229" s="222">
        <v>210980</v>
      </c>
      <c r="C229" s="224" t="s">
        <v>447</v>
      </c>
      <c r="D229" s="221">
        <v>2825</v>
      </c>
      <c r="F229" s="35">
        <v>210980</v>
      </c>
      <c r="G229" s="36" t="s">
        <v>447</v>
      </c>
      <c r="H229" s="342">
        <v>2825</v>
      </c>
      <c r="J229" s="276">
        <f t="shared" si="6"/>
        <v>0</v>
      </c>
      <c r="K229" s="343">
        <f t="shared" si="7"/>
        <v>0</v>
      </c>
    </row>
    <row r="230" spans="1:11" s="221" customFormat="1" x14ac:dyDescent="0.45">
      <c r="A230" s="221">
        <v>229</v>
      </c>
      <c r="B230" s="222">
        <v>210981</v>
      </c>
      <c r="C230" s="224" t="s">
        <v>447</v>
      </c>
      <c r="D230" s="221">
        <v>2920</v>
      </c>
      <c r="F230" s="35">
        <v>210981</v>
      </c>
      <c r="G230" s="36" t="s">
        <v>447</v>
      </c>
      <c r="H230" s="342">
        <v>2920</v>
      </c>
      <c r="J230" s="276">
        <f t="shared" si="6"/>
        <v>0</v>
      </c>
      <c r="K230" s="343">
        <f t="shared" si="7"/>
        <v>0</v>
      </c>
    </row>
    <row r="231" spans="1:11" s="221" customFormat="1" x14ac:dyDescent="0.45">
      <c r="A231" s="221">
        <v>230</v>
      </c>
      <c r="B231" s="222">
        <v>210994</v>
      </c>
      <c r="C231" s="224" t="s">
        <v>448</v>
      </c>
      <c r="D231" s="221">
        <v>3532</v>
      </c>
      <c r="F231" s="35">
        <v>210994</v>
      </c>
      <c r="G231" s="36" t="s">
        <v>448</v>
      </c>
      <c r="H231" s="342">
        <v>3532</v>
      </c>
      <c r="J231" s="276">
        <f t="shared" si="6"/>
        <v>0</v>
      </c>
      <c r="K231" s="343">
        <f t="shared" si="7"/>
        <v>0</v>
      </c>
    </row>
    <row r="232" spans="1:11" s="221" customFormat="1" x14ac:dyDescent="0.45">
      <c r="A232" s="221">
        <v>231</v>
      </c>
      <c r="B232" s="222">
        <v>210996</v>
      </c>
      <c r="C232" s="228" t="s">
        <v>449</v>
      </c>
      <c r="D232" s="221">
        <v>5623</v>
      </c>
      <c r="F232" s="35">
        <v>210996</v>
      </c>
      <c r="G232" s="56" t="s">
        <v>449</v>
      </c>
      <c r="H232" s="342">
        <v>5623</v>
      </c>
      <c r="J232" s="276">
        <f t="shared" si="6"/>
        <v>0</v>
      </c>
      <c r="K232" s="343">
        <f t="shared" si="7"/>
        <v>0</v>
      </c>
    </row>
    <row r="233" spans="1:11" s="221" customFormat="1" x14ac:dyDescent="0.45">
      <c r="A233" s="221">
        <v>232</v>
      </c>
      <c r="B233" s="222">
        <v>211008</v>
      </c>
      <c r="C233" s="224" t="s">
        <v>450</v>
      </c>
      <c r="D233" s="221">
        <v>2941</v>
      </c>
      <c r="F233" s="35">
        <v>211008</v>
      </c>
      <c r="G233" s="36" t="s">
        <v>450</v>
      </c>
      <c r="H233" s="342">
        <v>2941</v>
      </c>
      <c r="J233" s="276">
        <f t="shared" si="6"/>
        <v>0</v>
      </c>
      <c r="K233" s="343">
        <f t="shared" si="7"/>
        <v>0</v>
      </c>
    </row>
    <row r="234" spans="1:11" s="221" customFormat="1" x14ac:dyDescent="0.45">
      <c r="A234" s="221">
        <v>233</v>
      </c>
      <c r="B234" s="225">
        <v>211009</v>
      </c>
      <c r="C234" s="224" t="s">
        <v>453</v>
      </c>
      <c r="D234" s="221">
        <v>3430</v>
      </c>
      <c r="F234" s="45">
        <v>211009</v>
      </c>
      <c r="G234" s="36" t="s">
        <v>453</v>
      </c>
      <c r="H234" s="342">
        <v>3430</v>
      </c>
      <c r="J234" s="276">
        <f t="shared" si="6"/>
        <v>0</v>
      </c>
      <c r="K234" s="343">
        <f t="shared" si="7"/>
        <v>0</v>
      </c>
    </row>
    <row r="235" spans="1:11" s="221" customFormat="1" x14ac:dyDescent="0.45">
      <c r="A235" s="221">
        <v>234</v>
      </c>
      <c r="B235" s="222">
        <v>211018</v>
      </c>
      <c r="C235" s="224" t="s">
        <v>454</v>
      </c>
      <c r="D235" s="221">
        <v>2811</v>
      </c>
      <c r="F235" s="35">
        <v>211018</v>
      </c>
      <c r="G235" s="36" t="s">
        <v>454</v>
      </c>
      <c r="H235" s="342">
        <v>2811</v>
      </c>
      <c r="J235" s="276">
        <f t="shared" si="6"/>
        <v>0</v>
      </c>
      <c r="K235" s="343">
        <f t="shared" si="7"/>
        <v>0</v>
      </c>
    </row>
    <row r="236" spans="1:11" s="221" customFormat="1" x14ac:dyDescent="0.45">
      <c r="A236" s="221">
        <v>235</v>
      </c>
      <c r="B236" s="222">
        <v>211027</v>
      </c>
      <c r="C236" s="224" t="s">
        <v>455</v>
      </c>
      <c r="D236" s="221">
        <v>4241</v>
      </c>
      <c r="F236" s="35">
        <v>211027</v>
      </c>
      <c r="G236" s="36" t="s">
        <v>455</v>
      </c>
      <c r="H236" s="342">
        <v>4241</v>
      </c>
      <c r="J236" s="276">
        <f t="shared" si="6"/>
        <v>0</v>
      </c>
      <c r="K236" s="343">
        <f t="shared" si="7"/>
        <v>0</v>
      </c>
    </row>
    <row r="237" spans="1:11" s="221" customFormat="1" x14ac:dyDescent="0.45">
      <c r="A237" s="221">
        <v>236</v>
      </c>
      <c r="B237" s="222">
        <v>211028</v>
      </c>
      <c r="C237" s="224" t="s">
        <v>457</v>
      </c>
      <c r="D237" s="221">
        <v>3101</v>
      </c>
      <c r="F237" s="35">
        <v>211028</v>
      </c>
      <c r="G237" s="36" t="s">
        <v>457</v>
      </c>
      <c r="H237" s="342">
        <v>3101</v>
      </c>
      <c r="J237" s="276">
        <f t="shared" si="6"/>
        <v>0</v>
      </c>
      <c r="K237" s="343">
        <f t="shared" si="7"/>
        <v>0</v>
      </c>
    </row>
    <row r="238" spans="1:11" s="221" customFormat="1" x14ac:dyDescent="0.45">
      <c r="A238" s="221">
        <v>237</v>
      </c>
      <c r="B238" s="222">
        <v>211032</v>
      </c>
      <c r="C238" s="224" t="s">
        <v>458</v>
      </c>
      <c r="D238" s="221">
        <v>3322</v>
      </c>
      <c r="F238" s="35">
        <v>211032</v>
      </c>
      <c r="G238" s="36" t="s">
        <v>458</v>
      </c>
      <c r="H238" s="342">
        <v>3322</v>
      </c>
      <c r="J238" s="276">
        <f t="shared" si="6"/>
        <v>0</v>
      </c>
      <c r="K238" s="343">
        <f t="shared" si="7"/>
        <v>0</v>
      </c>
    </row>
    <row r="239" spans="1:11" s="221" customFormat="1" x14ac:dyDescent="0.45">
      <c r="A239" s="221">
        <v>238</v>
      </c>
      <c r="B239" s="222">
        <v>211034</v>
      </c>
      <c r="C239" s="224" t="s">
        <v>459</v>
      </c>
      <c r="D239" s="221">
        <v>2518</v>
      </c>
      <c r="F239" s="35">
        <v>211034</v>
      </c>
      <c r="G239" s="36" t="s">
        <v>459</v>
      </c>
      <c r="H239" s="342">
        <v>2518</v>
      </c>
      <c r="J239" s="276">
        <f t="shared" si="6"/>
        <v>0</v>
      </c>
      <c r="K239" s="343">
        <f t="shared" si="7"/>
        <v>0</v>
      </c>
    </row>
    <row r="240" spans="1:11" s="221" customFormat="1" x14ac:dyDescent="0.45">
      <c r="A240" s="221">
        <v>239</v>
      </c>
      <c r="B240" s="222">
        <v>211039</v>
      </c>
      <c r="C240" s="223" t="s">
        <v>460</v>
      </c>
      <c r="D240" s="221">
        <v>3495</v>
      </c>
      <c r="F240" s="35">
        <v>211039</v>
      </c>
      <c r="G240" s="54" t="s">
        <v>460</v>
      </c>
      <c r="H240" s="342">
        <v>3495</v>
      </c>
      <c r="J240" s="276">
        <f t="shared" si="6"/>
        <v>0</v>
      </c>
      <c r="K240" s="343">
        <f t="shared" si="7"/>
        <v>0</v>
      </c>
    </row>
    <row r="241" spans="1:11" s="221" customFormat="1" x14ac:dyDescent="0.45">
      <c r="A241" s="221">
        <v>240</v>
      </c>
      <c r="B241" s="222">
        <v>211047</v>
      </c>
      <c r="C241" s="223" t="s">
        <v>461</v>
      </c>
      <c r="D241" s="221">
        <v>4092</v>
      </c>
      <c r="F241" s="35">
        <v>211047</v>
      </c>
      <c r="G241" s="54" t="s">
        <v>461</v>
      </c>
      <c r="H241" s="342">
        <v>4092</v>
      </c>
      <c r="J241" s="276">
        <f t="shared" si="6"/>
        <v>0</v>
      </c>
      <c r="K241" s="343">
        <f t="shared" si="7"/>
        <v>0</v>
      </c>
    </row>
    <row r="242" spans="1:11" s="221" customFormat="1" x14ac:dyDescent="0.45">
      <c r="A242" s="221">
        <v>241</v>
      </c>
      <c r="B242" s="222">
        <v>211053</v>
      </c>
      <c r="C242" s="223" t="s">
        <v>462</v>
      </c>
      <c r="D242" s="221">
        <v>3482</v>
      </c>
      <c r="F242" s="35">
        <v>211053</v>
      </c>
      <c r="G242" s="54" t="s">
        <v>462</v>
      </c>
      <c r="H242" s="342">
        <v>3482</v>
      </c>
      <c r="J242" s="276">
        <f t="shared" si="6"/>
        <v>0</v>
      </c>
      <c r="K242" s="343">
        <f t="shared" si="7"/>
        <v>0</v>
      </c>
    </row>
    <row r="243" spans="1:11" s="221" customFormat="1" x14ac:dyDescent="0.45">
      <c r="A243" s="221">
        <v>242</v>
      </c>
      <c r="B243" s="222">
        <v>211057</v>
      </c>
      <c r="C243" s="223" t="s">
        <v>463</v>
      </c>
      <c r="D243" s="221">
        <v>3119</v>
      </c>
      <c r="F243" s="35">
        <v>211057</v>
      </c>
      <c r="G243" s="54" t="s">
        <v>463</v>
      </c>
      <c r="H243" s="342">
        <v>3119</v>
      </c>
      <c r="J243" s="276">
        <f t="shared" si="6"/>
        <v>0</v>
      </c>
      <c r="K243" s="343">
        <f t="shared" si="7"/>
        <v>0</v>
      </c>
    </row>
    <row r="244" spans="1:11" s="221" customFormat="1" x14ac:dyDescent="0.45">
      <c r="A244" s="221">
        <v>243</v>
      </c>
      <c r="B244" s="222">
        <v>211063</v>
      </c>
      <c r="C244" s="223" t="s">
        <v>464</v>
      </c>
      <c r="D244" s="221">
        <v>3075</v>
      </c>
      <c r="F244" s="35">
        <v>211063</v>
      </c>
      <c r="G244" s="54" t="s">
        <v>464</v>
      </c>
      <c r="H244" s="342">
        <v>3075</v>
      </c>
      <c r="J244" s="276">
        <f t="shared" si="6"/>
        <v>0</v>
      </c>
      <c r="K244" s="343">
        <f t="shared" si="7"/>
        <v>0</v>
      </c>
    </row>
    <row r="245" spans="1:11" s="221" customFormat="1" x14ac:dyDescent="0.45">
      <c r="A245" s="221">
        <v>244</v>
      </c>
      <c r="B245" s="222">
        <v>211066</v>
      </c>
      <c r="C245" s="223" t="s">
        <v>466</v>
      </c>
      <c r="D245" s="221">
        <v>3227</v>
      </c>
      <c r="F245" s="35">
        <v>211066</v>
      </c>
      <c r="G245" s="54" t="s">
        <v>466</v>
      </c>
      <c r="H245" s="342">
        <v>3227</v>
      </c>
      <c r="J245" s="276">
        <f t="shared" si="6"/>
        <v>0</v>
      </c>
      <c r="K245" s="343">
        <f t="shared" si="7"/>
        <v>0</v>
      </c>
    </row>
    <row r="246" spans="1:11" s="221" customFormat="1" x14ac:dyDescent="0.45">
      <c r="A246" s="221">
        <v>245</v>
      </c>
      <c r="B246" s="222">
        <v>211067</v>
      </c>
      <c r="C246" s="223" t="s">
        <v>467</v>
      </c>
      <c r="D246" s="221">
        <v>3081</v>
      </c>
      <c r="F246" s="35">
        <v>211067</v>
      </c>
      <c r="G246" s="54" t="s">
        <v>467</v>
      </c>
      <c r="H246" s="342">
        <v>3081</v>
      </c>
      <c r="J246" s="276">
        <f t="shared" si="6"/>
        <v>0</v>
      </c>
      <c r="K246" s="343">
        <f t="shared" si="7"/>
        <v>0</v>
      </c>
    </row>
    <row r="247" spans="1:11" s="221" customFormat="1" x14ac:dyDescent="0.45">
      <c r="A247" s="221">
        <v>246</v>
      </c>
      <c r="B247" s="222">
        <v>211069</v>
      </c>
      <c r="C247" s="223" t="s">
        <v>468</v>
      </c>
      <c r="D247" s="221">
        <v>4268</v>
      </c>
      <c r="F247" s="35">
        <v>211069</v>
      </c>
      <c r="G247" s="54" t="s">
        <v>468</v>
      </c>
      <c r="H247" s="342">
        <v>4268</v>
      </c>
      <c r="J247" s="276">
        <f t="shared" si="6"/>
        <v>0</v>
      </c>
      <c r="K247" s="343">
        <f t="shared" si="7"/>
        <v>0</v>
      </c>
    </row>
    <row r="248" spans="1:11" s="221" customFormat="1" x14ac:dyDescent="0.45">
      <c r="A248" s="221">
        <v>247</v>
      </c>
      <c r="B248" s="222">
        <v>211071</v>
      </c>
      <c r="C248" s="223" t="s">
        <v>469</v>
      </c>
      <c r="D248" s="221">
        <v>3669</v>
      </c>
      <c r="F248" s="35">
        <v>211071</v>
      </c>
      <c r="G248" s="54" t="s">
        <v>469</v>
      </c>
      <c r="H248" s="342">
        <v>3669</v>
      </c>
      <c r="J248" s="276">
        <f t="shared" si="6"/>
        <v>0</v>
      </c>
      <c r="K248" s="343">
        <f t="shared" si="7"/>
        <v>0</v>
      </c>
    </row>
    <row r="249" spans="1:11" s="221" customFormat="1" x14ac:dyDescent="0.45">
      <c r="A249" s="221">
        <v>248</v>
      </c>
      <c r="B249" s="222">
        <v>211073</v>
      </c>
      <c r="C249" s="223" t="s">
        <v>470</v>
      </c>
      <c r="D249" s="221">
        <v>2742</v>
      </c>
      <c r="F249" s="35">
        <v>211073</v>
      </c>
      <c r="G249" s="54" t="s">
        <v>470</v>
      </c>
      <c r="H249" s="342">
        <v>2742</v>
      </c>
      <c r="J249" s="276">
        <f t="shared" si="6"/>
        <v>0</v>
      </c>
      <c r="K249" s="343">
        <f t="shared" si="7"/>
        <v>0</v>
      </c>
    </row>
    <row r="250" spans="1:11" s="221" customFormat="1" x14ac:dyDescent="0.45">
      <c r="A250" s="221">
        <v>249</v>
      </c>
      <c r="B250" s="222">
        <v>211074</v>
      </c>
      <c r="C250" s="223" t="s">
        <v>471</v>
      </c>
      <c r="D250" s="221">
        <v>3466</v>
      </c>
      <c r="F250" s="35">
        <v>211074</v>
      </c>
      <c r="G250" s="57" t="s">
        <v>471</v>
      </c>
      <c r="H250" s="342">
        <v>3466</v>
      </c>
      <c r="J250" s="276">
        <f t="shared" si="6"/>
        <v>0</v>
      </c>
      <c r="K250" s="343">
        <f t="shared" si="7"/>
        <v>0</v>
      </c>
    </row>
    <row r="251" spans="1:11" s="221" customFormat="1" x14ac:dyDescent="0.45">
      <c r="A251" s="221">
        <v>250</v>
      </c>
      <c r="B251" s="222">
        <v>211076</v>
      </c>
      <c r="C251" s="223" t="s">
        <v>473</v>
      </c>
      <c r="D251" s="221">
        <v>3119</v>
      </c>
      <c r="F251" s="35">
        <v>211076</v>
      </c>
      <c r="G251" s="54" t="s">
        <v>473</v>
      </c>
      <c r="H251" s="342">
        <v>3119</v>
      </c>
      <c r="J251" s="276">
        <f t="shared" si="6"/>
        <v>0</v>
      </c>
      <c r="K251" s="343">
        <f t="shared" si="7"/>
        <v>0</v>
      </c>
    </row>
    <row r="252" spans="1:11" s="221" customFormat="1" x14ac:dyDescent="0.45">
      <c r="A252" s="221">
        <v>251</v>
      </c>
      <c r="B252" s="222">
        <v>211078</v>
      </c>
      <c r="C252" s="223" t="s">
        <v>474</v>
      </c>
      <c r="D252" s="221">
        <v>3201</v>
      </c>
      <c r="F252" s="35">
        <v>211078</v>
      </c>
      <c r="G252" s="54" t="s">
        <v>474</v>
      </c>
      <c r="H252" s="342">
        <v>3201</v>
      </c>
      <c r="J252" s="276">
        <f t="shared" si="6"/>
        <v>0</v>
      </c>
      <c r="K252" s="343">
        <f t="shared" si="7"/>
        <v>0</v>
      </c>
    </row>
    <row r="253" spans="1:11" s="221" customFormat="1" x14ac:dyDescent="0.45">
      <c r="A253" s="221">
        <v>252</v>
      </c>
      <c r="B253" s="225">
        <v>211079</v>
      </c>
      <c r="C253" s="233" t="s">
        <v>475</v>
      </c>
      <c r="D253" s="221">
        <v>3242</v>
      </c>
      <c r="F253" s="45">
        <v>211079</v>
      </c>
      <c r="G253" s="60" t="s">
        <v>475</v>
      </c>
      <c r="H253" s="342">
        <v>3242</v>
      </c>
      <c r="J253" s="276">
        <f t="shared" si="6"/>
        <v>0</v>
      </c>
      <c r="K253" s="343">
        <f t="shared" si="7"/>
        <v>0</v>
      </c>
    </row>
    <row r="254" spans="1:11" s="221" customFormat="1" x14ac:dyDescent="0.45">
      <c r="A254" s="221">
        <v>253</v>
      </c>
      <c r="B254" s="222">
        <v>211088</v>
      </c>
      <c r="C254" s="223" t="s">
        <v>476</v>
      </c>
      <c r="D254" s="221">
        <v>3518</v>
      </c>
      <c r="F254" s="35">
        <v>211088</v>
      </c>
      <c r="G254" s="54" t="s">
        <v>476</v>
      </c>
      <c r="H254" s="342">
        <v>3518</v>
      </c>
      <c r="J254" s="276">
        <f t="shared" si="6"/>
        <v>0</v>
      </c>
      <c r="K254" s="343">
        <f t="shared" si="7"/>
        <v>0</v>
      </c>
    </row>
    <row r="255" spans="1:11" s="221" customFormat="1" x14ac:dyDescent="0.45">
      <c r="A255" s="221">
        <v>254</v>
      </c>
      <c r="B255" s="225">
        <v>211098</v>
      </c>
      <c r="C255" s="233" t="s">
        <v>477</v>
      </c>
      <c r="D255" s="221">
        <v>3190</v>
      </c>
      <c r="F255" s="45">
        <v>211098</v>
      </c>
      <c r="G255" s="60" t="s">
        <v>477</v>
      </c>
      <c r="H255" s="342">
        <v>3190</v>
      </c>
      <c r="J255" s="276">
        <f t="shared" ref="J255:J290" si="8">B255-F255</f>
        <v>0</v>
      </c>
      <c r="K255" s="343">
        <f t="shared" ref="K255:K290" si="9">D255-H255</f>
        <v>0</v>
      </c>
    </row>
    <row r="256" spans="1:11" s="221" customFormat="1" x14ac:dyDescent="0.45">
      <c r="A256" s="221">
        <v>255</v>
      </c>
      <c r="B256" s="222">
        <v>211110</v>
      </c>
      <c r="C256" s="223" t="s">
        <v>478</v>
      </c>
      <c r="D256" s="221">
        <v>3715</v>
      </c>
      <c r="F256" s="35">
        <v>211110</v>
      </c>
      <c r="G256" s="54" t="s">
        <v>478</v>
      </c>
      <c r="H256" s="342">
        <v>3715</v>
      </c>
      <c r="J256" s="276">
        <f t="shared" si="8"/>
        <v>0</v>
      </c>
      <c r="K256" s="343">
        <f t="shared" si="9"/>
        <v>0</v>
      </c>
    </row>
    <row r="257" spans="1:11" s="221" customFormat="1" x14ac:dyDescent="0.45">
      <c r="A257" s="221">
        <v>256</v>
      </c>
      <c r="B257" s="222">
        <v>211111</v>
      </c>
      <c r="C257" s="223" t="s">
        <v>479</v>
      </c>
      <c r="D257" s="221">
        <v>3097</v>
      </c>
      <c r="F257" s="35">
        <v>211111</v>
      </c>
      <c r="G257" s="54" t="s">
        <v>479</v>
      </c>
      <c r="H257" s="342">
        <v>3097</v>
      </c>
      <c r="J257" s="276">
        <f t="shared" si="8"/>
        <v>0</v>
      </c>
      <c r="K257" s="343">
        <f t="shared" si="9"/>
        <v>0</v>
      </c>
    </row>
    <row r="258" spans="1:11" s="221" customFormat="1" x14ac:dyDescent="0.45">
      <c r="A258" s="221">
        <v>257</v>
      </c>
      <c r="B258" s="222">
        <v>211113</v>
      </c>
      <c r="C258" s="223" t="s">
        <v>480</v>
      </c>
      <c r="D258" s="221">
        <v>4024</v>
      </c>
      <c r="F258" s="35">
        <v>211113</v>
      </c>
      <c r="G258" s="54" t="s">
        <v>480</v>
      </c>
      <c r="H258" s="342">
        <v>4024</v>
      </c>
      <c r="J258" s="276">
        <f t="shared" si="8"/>
        <v>0</v>
      </c>
      <c r="K258" s="343">
        <f t="shared" si="9"/>
        <v>0</v>
      </c>
    </row>
    <row r="259" spans="1:11" s="221" customFormat="1" x14ac:dyDescent="0.45">
      <c r="A259" s="221">
        <v>258</v>
      </c>
      <c r="B259" s="225">
        <v>211114</v>
      </c>
      <c r="C259" s="233" t="s">
        <v>482</v>
      </c>
      <c r="D259" s="221">
        <v>3991</v>
      </c>
      <c r="F259" s="45">
        <v>211114</v>
      </c>
      <c r="G259" s="60" t="s">
        <v>482</v>
      </c>
      <c r="H259" s="342">
        <v>3991</v>
      </c>
      <c r="J259" s="276">
        <f t="shared" si="8"/>
        <v>0</v>
      </c>
      <c r="K259" s="343">
        <f t="shared" si="9"/>
        <v>0</v>
      </c>
    </row>
    <row r="260" spans="1:11" s="221" customFormat="1" x14ac:dyDescent="0.45">
      <c r="A260" s="221">
        <v>259</v>
      </c>
      <c r="B260" s="222">
        <v>211116</v>
      </c>
      <c r="C260" s="223" t="s">
        <v>483</v>
      </c>
      <c r="D260" s="221">
        <v>4229</v>
      </c>
      <c r="F260" s="35">
        <v>211116</v>
      </c>
      <c r="G260" s="54" t="s">
        <v>483</v>
      </c>
      <c r="H260" s="342">
        <v>4229</v>
      </c>
      <c r="J260" s="276">
        <f t="shared" si="8"/>
        <v>0</v>
      </c>
      <c r="K260" s="343">
        <f t="shared" si="9"/>
        <v>0</v>
      </c>
    </row>
    <row r="261" spans="1:11" s="221" customFormat="1" x14ac:dyDescent="0.45">
      <c r="A261" s="221">
        <v>260</v>
      </c>
      <c r="B261" s="222">
        <v>211121</v>
      </c>
      <c r="C261" s="223" t="s">
        <v>484</v>
      </c>
      <c r="D261" s="221">
        <v>3981</v>
      </c>
      <c r="F261" s="35">
        <v>211121</v>
      </c>
      <c r="G261" s="54" t="s">
        <v>484</v>
      </c>
      <c r="H261" s="342">
        <v>3981</v>
      </c>
      <c r="J261" s="276">
        <f t="shared" si="8"/>
        <v>0</v>
      </c>
      <c r="K261" s="343">
        <f t="shared" si="9"/>
        <v>0</v>
      </c>
    </row>
    <row r="262" spans="1:11" s="221" customFormat="1" x14ac:dyDescent="0.45">
      <c r="A262" s="221">
        <v>261</v>
      </c>
      <c r="B262" s="222">
        <v>211132</v>
      </c>
      <c r="C262" s="223" t="s">
        <v>485</v>
      </c>
      <c r="D262" s="221">
        <v>2855</v>
      </c>
      <c r="F262" s="35">
        <v>211132</v>
      </c>
      <c r="G262" s="54" t="s">
        <v>485</v>
      </c>
      <c r="H262" s="342">
        <v>2855</v>
      </c>
      <c r="J262" s="276">
        <f t="shared" si="8"/>
        <v>0</v>
      </c>
      <c r="K262" s="343">
        <f t="shared" si="9"/>
        <v>0</v>
      </c>
    </row>
    <row r="263" spans="1:11" s="221" customFormat="1" x14ac:dyDescent="0.45">
      <c r="A263" s="221">
        <v>262</v>
      </c>
      <c r="B263" s="222">
        <v>211133</v>
      </c>
      <c r="C263" s="223" t="s">
        <v>486</v>
      </c>
      <c r="D263" s="221">
        <v>3656</v>
      </c>
      <c r="F263" s="35">
        <v>211133</v>
      </c>
      <c r="G263" s="54" t="s">
        <v>486</v>
      </c>
      <c r="H263" s="342">
        <v>3656</v>
      </c>
      <c r="J263" s="276">
        <f t="shared" si="8"/>
        <v>0</v>
      </c>
      <c r="K263" s="343">
        <f t="shared" si="9"/>
        <v>0</v>
      </c>
    </row>
    <row r="264" spans="1:11" s="221" customFormat="1" x14ac:dyDescent="0.45">
      <c r="A264" s="221">
        <v>263</v>
      </c>
      <c r="B264" s="222">
        <v>211135</v>
      </c>
      <c r="C264" s="223" t="s">
        <v>487</v>
      </c>
      <c r="D264" s="221">
        <v>4088</v>
      </c>
      <c r="F264" s="35">
        <v>211135</v>
      </c>
      <c r="G264" s="54" t="s">
        <v>487</v>
      </c>
      <c r="H264" s="342">
        <v>4088</v>
      </c>
      <c r="J264" s="276">
        <f t="shared" si="8"/>
        <v>0</v>
      </c>
      <c r="K264" s="343">
        <f t="shared" si="9"/>
        <v>0</v>
      </c>
    </row>
    <row r="265" spans="1:11" s="221" customFormat="1" x14ac:dyDescent="0.45">
      <c r="A265" s="221">
        <v>264</v>
      </c>
      <c r="B265" s="225">
        <v>211139</v>
      </c>
      <c r="C265" s="233" t="s">
        <v>489</v>
      </c>
      <c r="D265" s="221">
        <v>3500</v>
      </c>
      <c r="F265" s="45">
        <v>211139</v>
      </c>
      <c r="G265" s="60" t="s">
        <v>489</v>
      </c>
      <c r="H265" s="342">
        <v>3500</v>
      </c>
      <c r="J265" s="276">
        <f t="shared" si="8"/>
        <v>0</v>
      </c>
      <c r="K265" s="343">
        <f t="shared" si="9"/>
        <v>0</v>
      </c>
    </row>
    <row r="266" spans="1:11" s="221" customFormat="1" x14ac:dyDescent="0.45">
      <c r="A266" s="221">
        <v>265</v>
      </c>
      <c r="B266" s="225">
        <v>211143</v>
      </c>
      <c r="C266" s="233" t="s">
        <v>490</v>
      </c>
      <c r="D266" s="221">
        <v>3618</v>
      </c>
      <c r="F266" s="45">
        <v>211143</v>
      </c>
      <c r="G266" s="60" t="s">
        <v>490</v>
      </c>
      <c r="H266" s="342">
        <v>3618</v>
      </c>
      <c r="J266" s="276">
        <f t="shared" si="8"/>
        <v>0</v>
      </c>
      <c r="K266" s="343">
        <f t="shared" si="9"/>
        <v>0</v>
      </c>
    </row>
    <row r="267" spans="1:11" s="221" customFormat="1" x14ac:dyDescent="0.45">
      <c r="A267" s="221">
        <v>266</v>
      </c>
      <c r="B267" s="222">
        <v>211152</v>
      </c>
      <c r="C267" s="223" t="s">
        <v>491</v>
      </c>
      <c r="D267" s="221">
        <v>3103</v>
      </c>
      <c r="F267" s="35">
        <v>211152</v>
      </c>
      <c r="G267" s="54" t="s">
        <v>491</v>
      </c>
      <c r="H267" s="342">
        <v>3103</v>
      </c>
      <c r="J267" s="276">
        <f t="shared" si="8"/>
        <v>0</v>
      </c>
      <c r="K267" s="343">
        <f t="shared" si="9"/>
        <v>0</v>
      </c>
    </row>
    <row r="268" spans="1:11" s="221" customFormat="1" x14ac:dyDescent="0.45">
      <c r="A268" s="221">
        <v>267</v>
      </c>
      <c r="B268" s="222">
        <v>211153</v>
      </c>
      <c r="C268" s="223" t="s">
        <v>494</v>
      </c>
      <c r="D268" s="221">
        <v>3519</v>
      </c>
      <c r="F268" s="35">
        <v>211153</v>
      </c>
      <c r="G268" s="54" t="s">
        <v>494</v>
      </c>
      <c r="H268" s="342">
        <v>3519</v>
      </c>
      <c r="J268" s="276">
        <f t="shared" si="8"/>
        <v>0</v>
      </c>
      <c r="K268" s="343">
        <f t="shared" si="9"/>
        <v>0</v>
      </c>
    </row>
    <row r="269" spans="1:11" s="221" customFormat="1" x14ac:dyDescent="0.45">
      <c r="A269" s="221">
        <v>268</v>
      </c>
      <c r="B269" s="222">
        <v>211158</v>
      </c>
      <c r="C269" s="223" t="s">
        <v>495</v>
      </c>
      <c r="D269" s="221">
        <v>3938</v>
      </c>
      <c r="F269" s="35">
        <v>211158</v>
      </c>
      <c r="G269" s="54" t="s">
        <v>495</v>
      </c>
      <c r="H269" s="342">
        <v>3938</v>
      </c>
      <c r="J269" s="276">
        <f t="shared" si="8"/>
        <v>0</v>
      </c>
      <c r="K269" s="343">
        <f t="shared" si="9"/>
        <v>0</v>
      </c>
    </row>
    <row r="270" spans="1:11" s="221" customFormat="1" x14ac:dyDescent="0.45">
      <c r="A270" s="221">
        <v>269</v>
      </c>
      <c r="B270" s="222">
        <v>211160</v>
      </c>
      <c r="C270" s="223" t="s">
        <v>496</v>
      </c>
      <c r="D270" s="221">
        <v>3564</v>
      </c>
      <c r="F270" s="35">
        <v>211160</v>
      </c>
      <c r="G270" s="54" t="s">
        <v>496</v>
      </c>
      <c r="H270" s="342">
        <v>3564</v>
      </c>
      <c r="J270" s="276">
        <f t="shared" si="8"/>
        <v>0</v>
      </c>
      <c r="K270" s="343">
        <f t="shared" si="9"/>
        <v>0</v>
      </c>
    </row>
    <row r="271" spans="1:11" s="221" customFormat="1" x14ac:dyDescent="0.45">
      <c r="A271" s="221">
        <v>270</v>
      </c>
      <c r="B271" s="222">
        <v>211165</v>
      </c>
      <c r="C271" s="223" t="s">
        <v>497</v>
      </c>
      <c r="D271" s="221">
        <v>3734</v>
      </c>
      <c r="F271" s="35">
        <v>211165</v>
      </c>
      <c r="G271" s="54" t="s">
        <v>497</v>
      </c>
      <c r="H271" s="342">
        <v>3734</v>
      </c>
      <c r="J271" s="276">
        <f t="shared" si="8"/>
        <v>0</v>
      </c>
      <c r="K271" s="343">
        <f t="shared" si="9"/>
        <v>0</v>
      </c>
    </row>
    <row r="272" spans="1:11" s="221" customFormat="1" x14ac:dyDescent="0.45">
      <c r="A272" s="221">
        <v>271</v>
      </c>
      <c r="B272" s="225">
        <v>211171</v>
      </c>
      <c r="C272" s="233" t="s">
        <v>499</v>
      </c>
      <c r="D272" s="221">
        <v>2585</v>
      </c>
      <c r="F272" s="45">
        <v>211171</v>
      </c>
      <c r="G272" s="60" t="s">
        <v>499</v>
      </c>
      <c r="H272" s="342">
        <v>2585</v>
      </c>
      <c r="J272" s="276">
        <f t="shared" si="8"/>
        <v>0</v>
      </c>
      <c r="K272" s="343">
        <f t="shared" si="9"/>
        <v>0</v>
      </c>
    </row>
    <row r="273" spans="1:11" s="221" customFormat="1" x14ac:dyDescent="0.45">
      <c r="A273" s="221">
        <v>272</v>
      </c>
      <c r="B273" s="222">
        <v>211172</v>
      </c>
      <c r="C273" s="223" t="s">
        <v>500</v>
      </c>
      <c r="D273" s="221">
        <v>2462</v>
      </c>
      <c r="F273" s="35">
        <v>211172</v>
      </c>
      <c r="G273" s="54" t="s">
        <v>500</v>
      </c>
      <c r="H273" s="342">
        <v>2462</v>
      </c>
      <c r="J273" s="276">
        <f t="shared" si="8"/>
        <v>0</v>
      </c>
      <c r="K273" s="343">
        <f t="shared" si="9"/>
        <v>0</v>
      </c>
    </row>
    <row r="274" spans="1:11" s="221" customFormat="1" x14ac:dyDescent="0.45">
      <c r="A274" s="221">
        <v>273</v>
      </c>
      <c r="B274" s="222">
        <v>211177</v>
      </c>
      <c r="C274" s="223" t="s">
        <v>501</v>
      </c>
      <c r="D274" s="221">
        <v>2140</v>
      </c>
      <c r="F274" s="35">
        <v>211177</v>
      </c>
      <c r="G274" s="54" t="s">
        <v>501</v>
      </c>
      <c r="H274" s="342">
        <v>2140</v>
      </c>
      <c r="J274" s="276">
        <f t="shared" si="8"/>
        <v>0</v>
      </c>
      <c r="K274" s="343">
        <f t="shared" si="9"/>
        <v>0</v>
      </c>
    </row>
    <row r="275" spans="1:11" s="221" customFormat="1" x14ac:dyDescent="0.45">
      <c r="A275" s="221">
        <v>274</v>
      </c>
      <c r="B275" s="222">
        <v>211179</v>
      </c>
      <c r="C275" s="223" t="s">
        <v>504</v>
      </c>
      <c r="D275" s="221">
        <v>2876</v>
      </c>
      <c r="F275" s="35">
        <v>211179</v>
      </c>
      <c r="G275" s="54" t="s">
        <v>504</v>
      </c>
      <c r="H275" s="342">
        <v>2876</v>
      </c>
      <c r="J275" s="276">
        <f t="shared" si="8"/>
        <v>0</v>
      </c>
      <c r="K275" s="343">
        <f t="shared" si="9"/>
        <v>0</v>
      </c>
    </row>
    <row r="276" spans="1:11" s="221" customFormat="1" x14ac:dyDescent="0.45">
      <c r="A276" s="221">
        <v>275</v>
      </c>
      <c r="B276" s="222">
        <v>211185</v>
      </c>
      <c r="C276" s="223" t="s">
        <v>505</v>
      </c>
      <c r="D276" s="221">
        <v>3629</v>
      </c>
      <c r="F276" s="35">
        <v>211185</v>
      </c>
      <c r="G276" s="54" t="s">
        <v>505</v>
      </c>
      <c r="H276" s="342">
        <v>3629</v>
      </c>
      <c r="J276" s="276">
        <f t="shared" si="8"/>
        <v>0</v>
      </c>
      <c r="K276" s="343">
        <f t="shared" si="9"/>
        <v>0</v>
      </c>
    </row>
    <row r="277" spans="1:11" s="221" customFormat="1" x14ac:dyDescent="0.45">
      <c r="A277" s="221">
        <v>276</v>
      </c>
      <c r="B277" s="222">
        <v>211187</v>
      </c>
      <c r="C277" s="223" t="s">
        <v>506</v>
      </c>
      <c r="D277" s="221">
        <v>2660</v>
      </c>
      <c r="F277" s="35">
        <v>211187</v>
      </c>
      <c r="G277" s="54" t="s">
        <v>506</v>
      </c>
      <c r="H277" s="342">
        <v>2660</v>
      </c>
      <c r="J277" s="276">
        <f t="shared" si="8"/>
        <v>0</v>
      </c>
      <c r="K277" s="343">
        <f t="shared" si="9"/>
        <v>0</v>
      </c>
    </row>
    <row r="278" spans="1:11" s="221" customFormat="1" x14ac:dyDescent="0.45">
      <c r="A278" s="221">
        <v>277</v>
      </c>
      <c r="B278" s="222">
        <v>211189</v>
      </c>
      <c r="C278" s="223" t="s">
        <v>509</v>
      </c>
      <c r="D278" s="221">
        <v>2879</v>
      </c>
      <c r="F278" s="35">
        <v>211189</v>
      </c>
      <c r="G278" s="54" t="s">
        <v>509</v>
      </c>
      <c r="H278" s="342">
        <v>2879</v>
      </c>
      <c r="J278" s="276">
        <f t="shared" si="8"/>
        <v>0</v>
      </c>
      <c r="K278" s="343">
        <f t="shared" si="9"/>
        <v>0</v>
      </c>
    </row>
    <row r="279" spans="1:11" s="221" customFormat="1" x14ac:dyDescent="0.45">
      <c r="A279" s="221">
        <v>278</v>
      </c>
      <c r="B279" s="222">
        <v>211195</v>
      </c>
      <c r="C279" s="223" t="s">
        <v>510</v>
      </c>
      <c r="D279" s="221">
        <v>3332</v>
      </c>
      <c r="F279" s="35">
        <v>211195</v>
      </c>
      <c r="G279" s="54" t="s">
        <v>510</v>
      </c>
      <c r="H279" s="342">
        <v>3332</v>
      </c>
      <c r="J279" s="276">
        <f t="shared" si="8"/>
        <v>0</v>
      </c>
      <c r="K279" s="343">
        <f t="shared" si="9"/>
        <v>0</v>
      </c>
    </row>
    <row r="280" spans="1:11" s="221" customFormat="1" x14ac:dyDescent="0.45">
      <c r="A280" s="221">
        <v>279</v>
      </c>
      <c r="B280" s="222">
        <v>211196</v>
      </c>
      <c r="C280" s="223" t="s">
        <v>511</v>
      </c>
      <c r="D280" s="221">
        <v>2701</v>
      </c>
      <c r="F280" s="35">
        <v>211196</v>
      </c>
      <c r="G280" s="54" t="s">
        <v>511</v>
      </c>
      <c r="H280" s="342">
        <v>2701</v>
      </c>
      <c r="J280" s="276">
        <f t="shared" si="8"/>
        <v>0</v>
      </c>
      <c r="K280" s="343">
        <f t="shared" si="9"/>
        <v>0</v>
      </c>
    </row>
    <row r="281" spans="1:11" s="221" customFormat="1" x14ac:dyDescent="0.45">
      <c r="A281" s="221">
        <v>280</v>
      </c>
      <c r="B281" s="230">
        <v>211260</v>
      </c>
      <c r="C281" s="231" t="s">
        <v>915</v>
      </c>
      <c r="D281" s="229">
        <v>2862</v>
      </c>
      <c r="E281" s="229"/>
      <c r="F281" s="35">
        <v>211260</v>
      </c>
      <c r="G281" s="36" t="s">
        <v>915</v>
      </c>
      <c r="H281" s="342">
        <v>2862</v>
      </c>
      <c r="J281" s="276">
        <f t="shared" si="8"/>
        <v>0</v>
      </c>
      <c r="K281" s="343">
        <f t="shared" si="9"/>
        <v>0</v>
      </c>
    </row>
    <row r="282" spans="1:11" s="221" customFormat="1" x14ac:dyDescent="0.45">
      <c r="A282" s="221">
        <v>281</v>
      </c>
      <c r="B282" s="230">
        <v>211281</v>
      </c>
      <c r="C282" s="231" t="s">
        <v>916</v>
      </c>
      <c r="D282" s="229">
        <v>2862</v>
      </c>
      <c r="E282" s="229"/>
      <c r="F282" s="35">
        <v>211281</v>
      </c>
      <c r="G282" s="36" t="s">
        <v>916</v>
      </c>
      <c r="H282" s="342">
        <v>2862</v>
      </c>
      <c r="J282" s="276">
        <f t="shared" si="8"/>
        <v>0</v>
      </c>
      <c r="K282" s="343">
        <f t="shared" si="9"/>
        <v>0</v>
      </c>
    </row>
    <row r="283" spans="1:11" s="221" customFormat="1" x14ac:dyDescent="0.45">
      <c r="A283" s="221">
        <v>282</v>
      </c>
      <c r="B283" s="230">
        <v>211282</v>
      </c>
      <c r="C283" s="231" t="s">
        <v>917</v>
      </c>
      <c r="D283" s="229">
        <v>2862</v>
      </c>
      <c r="E283" s="229"/>
      <c r="F283" s="35">
        <v>211282</v>
      </c>
      <c r="G283" s="36" t="s">
        <v>917</v>
      </c>
      <c r="H283" s="342">
        <v>2862</v>
      </c>
      <c r="J283" s="276">
        <f t="shared" si="8"/>
        <v>0</v>
      </c>
      <c r="K283" s="343">
        <f t="shared" si="9"/>
        <v>0</v>
      </c>
    </row>
    <row r="284" spans="1:11" s="221" customFormat="1" x14ac:dyDescent="0.45">
      <c r="A284" s="221">
        <v>283</v>
      </c>
      <c r="B284" s="230">
        <v>211297</v>
      </c>
      <c r="C284" s="231" t="s">
        <v>918</v>
      </c>
      <c r="D284" s="229">
        <v>2862</v>
      </c>
      <c r="E284" s="229"/>
      <c r="F284" s="35">
        <v>211297</v>
      </c>
      <c r="G284" s="36" t="s">
        <v>918</v>
      </c>
      <c r="H284" s="342">
        <v>2862</v>
      </c>
      <c r="J284" s="276">
        <f t="shared" si="8"/>
        <v>0</v>
      </c>
      <c r="K284" s="343">
        <f t="shared" si="9"/>
        <v>0</v>
      </c>
    </row>
    <row r="285" spans="1:11" s="221" customFormat="1" x14ac:dyDescent="0.45">
      <c r="A285" s="221">
        <v>284</v>
      </c>
      <c r="B285" s="235">
        <v>211298</v>
      </c>
      <c r="C285" s="231" t="s">
        <v>919</v>
      </c>
      <c r="D285" s="229">
        <v>2862</v>
      </c>
      <c r="E285" s="229"/>
      <c r="F285" s="330">
        <v>211298</v>
      </c>
      <c r="G285" s="36" t="s">
        <v>919</v>
      </c>
      <c r="H285" s="342">
        <v>2862</v>
      </c>
      <c r="J285" s="276">
        <f t="shared" si="8"/>
        <v>0</v>
      </c>
      <c r="K285" s="343">
        <f t="shared" si="9"/>
        <v>0</v>
      </c>
    </row>
    <row r="286" spans="1:11" s="221" customFormat="1" x14ac:dyDescent="0.45">
      <c r="A286" s="221">
        <v>285</v>
      </c>
      <c r="B286" s="230">
        <v>211310</v>
      </c>
      <c r="C286" s="231" t="s">
        <v>920</v>
      </c>
      <c r="D286" s="229">
        <v>2862</v>
      </c>
      <c r="E286" s="229"/>
      <c r="F286" s="35">
        <v>211310</v>
      </c>
      <c r="G286" s="36" t="s">
        <v>920</v>
      </c>
      <c r="H286" s="342">
        <v>2862</v>
      </c>
      <c r="J286" s="276">
        <f t="shared" si="8"/>
        <v>0</v>
      </c>
      <c r="K286" s="343">
        <f t="shared" si="9"/>
        <v>0</v>
      </c>
    </row>
    <row r="287" spans="1:11" s="221" customFormat="1" x14ac:dyDescent="0.45">
      <c r="A287" s="221">
        <v>286</v>
      </c>
      <c r="B287" s="230">
        <v>211349</v>
      </c>
      <c r="C287" s="231" t="s">
        <v>921</v>
      </c>
      <c r="D287" s="229">
        <v>2862</v>
      </c>
      <c r="E287" s="229"/>
      <c r="F287" s="35">
        <v>211349</v>
      </c>
      <c r="G287" s="36" t="s">
        <v>921</v>
      </c>
      <c r="H287" s="342">
        <v>2862</v>
      </c>
      <c r="J287" s="276">
        <f t="shared" si="8"/>
        <v>0</v>
      </c>
      <c r="K287" s="343">
        <f t="shared" si="9"/>
        <v>0</v>
      </c>
    </row>
    <row r="288" spans="1:11" s="221" customFormat="1" x14ac:dyDescent="0.45">
      <c r="A288" s="221">
        <v>287</v>
      </c>
      <c r="B288" s="230">
        <v>211355</v>
      </c>
      <c r="C288" s="231" t="s">
        <v>922</v>
      </c>
      <c r="D288" s="229">
        <v>2862</v>
      </c>
      <c r="E288" s="229"/>
      <c r="F288" s="35">
        <v>211355</v>
      </c>
      <c r="G288" s="36" t="s">
        <v>922</v>
      </c>
      <c r="H288" s="342">
        <v>2862</v>
      </c>
      <c r="J288" s="276">
        <f t="shared" si="8"/>
        <v>0</v>
      </c>
      <c r="K288" s="343">
        <f t="shared" si="9"/>
        <v>0</v>
      </c>
    </row>
    <row r="289" spans="1:11" s="221" customFormat="1" x14ac:dyDescent="0.45">
      <c r="A289" s="221">
        <v>288</v>
      </c>
      <c r="B289" s="230">
        <v>211361</v>
      </c>
      <c r="C289" s="231" t="s">
        <v>923</v>
      </c>
      <c r="D289" s="229">
        <v>2862</v>
      </c>
      <c r="E289" s="229"/>
      <c r="F289" s="35">
        <v>211361</v>
      </c>
      <c r="G289" s="36" t="s">
        <v>923</v>
      </c>
      <c r="H289" s="342">
        <v>2862</v>
      </c>
      <c r="J289" s="276">
        <f t="shared" si="8"/>
        <v>0</v>
      </c>
      <c r="K289" s="343">
        <f t="shared" si="9"/>
        <v>0</v>
      </c>
    </row>
    <row r="290" spans="1:11" s="221" customFormat="1" x14ac:dyDescent="0.45">
      <c r="A290" s="221">
        <v>289</v>
      </c>
      <c r="B290" s="230">
        <v>211395</v>
      </c>
      <c r="C290" s="236" t="s">
        <v>924</v>
      </c>
      <c r="D290" s="229">
        <v>2862</v>
      </c>
      <c r="E290" s="229"/>
      <c r="F290" s="35">
        <v>211395</v>
      </c>
      <c r="G290" s="54" t="s">
        <v>924</v>
      </c>
      <c r="H290" s="342">
        <v>2862</v>
      </c>
      <c r="J290" s="276">
        <f t="shared" si="8"/>
        <v>0</v>
      </c>
      <c r="K290" s="343">
        <f t="shared" si="9"/>
        <v>0</v>
      </c>
    </row>
    <row r="291" spans="1:11" s="221" customFormat="1" x14ac:dyDescent="0.45">
      <c r="A291" s="221">
        <v>290</v>
      </c>
      <c r="B291" s="222">
        <v>211416</v>
      </c>
      <c r="C291" s="224" t="s">
        <v>925</v>
      </c>
      <c r="D291" s="221">
        <v>0</v>
      </c>
      <c r="F291" s="222">
        <v>211416</v>
      </c>
      <c r="G291" s="54"/>
      <c r="H291" s="342"/>
      <c r="J291" s="276">
        <f t="shared" ref="J291:J293" si="10">B291-F291</f>
        <v>0</v>
      </c>
      <c r="K291" s="343">
        <f t="shared" ref="K291:K293" si="11">D291-H291</f>
        <v>0</v>
      </c>
    </row>
    <row r="292" spans="1:11" s="221" customFormat="1" x14ac:dyDescent="0.45">
      <c r="A292" s="221">
        <v>291</v>
      </c>
      <c r="B292" s="226">
        <v>211446</v>
      </c>
      <c r="C292" s="224" t="s">
        <v>926</v>
      </c>
      <c r="D292" s="221">
        <v>1933</v>
      </c>
      <c r="F292" s="50">
        <v>211446</v>
      </c>
      <c r="G292" s="36" t="s">
        <v>926</v>
      </c>
      <c r="H292" s="342">
        <v>1933</v>
      </c>
      <c r="J292" s="276">
        <f t="shared" si="10"/>
        <v>0</v>
      </c>
      <c r="K292" s="343">
        <f t="shared" si="11"/>
        <v>0</v>
      </c>
    </row>
    <row r="293" spans="1:11" s="221" customFormat="1" x14ac:dyDescent="0.45">
      <c r="A293" s="221">
        <v>292</v>
      </c>
      <c r="B293" s="222">
        <v>211447</v>
      </c>
      <c r="C293" s="224" t="s">
        <v>926</v>
      </c>
      <c r="D293" s="221">
        <v>2862</v>
      </c>
      <c r="F293" s="35">
        <v>211447</v>
      </c>
      <c r="G293" s="36" t="s">
        <v>926</v>
      </c>
      <c r="H293" s="342">
        <v>2862</v>
      </c>
      <c r="J293" s="276">
        <f t="shared" si="10"/>
        <v>0</v>
      </c>
      <c r="K293" s="343">
        <f t="shared" si="11"/>
        <v>0</v>
      </c>
    </row>
    <row r="294" spans="1:11" s="221" customFormat="1" x14ac:dyDescent="0.45">
      <c r="A294" s="221">
        <v>293</v>
      </c>
      <c r="B294" s="237">
        <v>220001</v>
      </c>
      <c r="C294" s="238" t="s">
        <v>848</v>
      </c>
      <c r="D294" s="221">
        <v>2862</v>
      </c>
      <c r="F294" s="265">
        <v>220001</v>
      </c>
      <c r="G294" s="266" t="s">
        <v>848</v>
      </c>
      <c r="H294" s="342">
        <v>2862</v>
      </c>
      <c r="J294" s="276">
        <f t="shared" ref="J294:J357" si="12">B294-F294</f>
        <v>0</v>
      </c>
      <c r="K294" s="343">
        <f t="shared" ref="K294:K357" si="13">D294-H294</f>
        <v>0</v>
      </c>
    </row>
    <row r="295" spans="1:11" s="221" customFormat="1" x14ac:dyDescent="0.45">
      <c r="A295" s="221">
        <v>294</v>
      </c>
      <c r="B295" s="237">
        <v>220003</v>
      </c>
      <c r="C295" s="238" t="s">
        <v>512</v>
      </c>
      <c r="D295" s="221">
        <v>3496</v>
      </c>
      <c r="F295" s="265">
        <v>220003</v>
      </c>
      <c r="G295" s="266" t="s">
        <v>512</v>
      </c>
      <c r="H295" s="342">
        <v>3496</v>
      </c>
      <c r="J295" s="276">
        <f t="shared" si="12"/>
        <v>0</v>
      </c>
      <c r="K295" s="343">
        <f t="shared" si="13"/>
        <v>0</v>
      </c>
    </row>
    <row r="296" spans="1:11" s="221" customFormat="1" x14ac:dyDescent="0.45">
      <c r="A296" s="221">
        <v>295</v>
      </c>
      <c r="B296" s="237">
        <v>220020</v>
      </c>
      <c r="C296" s="238" t="s">
        <v>514</v>
      </c>
      <c r="D296" s="221">
        <v>3401</v>
      </c>
      <c r="F296" s="265">
        <v>220020</v>
      </c>
      <c r="G296" s="266" t="s">
        <v>514</v>
      </c>
      <c r="H296" s="342">
        <v>3401</v>
      </c>
      <c r="J296" s="276">
        <f t="shared" si="12"/>
        <v>0</v>
      </c>
      <c r="K296" s="343">
        <f t="shared" si="13"/>
        <v>0</v>
      </c>
    </row>
    <row r="297" spans="1:11" s="221" customFormat="1" x14ac:dyDescent="0.45">
      <c r="A297" s="221">
        <v>296</v>
      </c>
      <c r="B297" s="237">
        <v>220021</v>
      </c>
      <c r="C297" s="238" t="s">
        <v>515</v>
      </c>
      <c r="D297" s="221">
        <v>2436</v>
      </c>
      <c r="F297" s="265">
        <v>220021</v>
      </c>
      <c r="G297" s="266" t="s">
        <v>515</v>
      </c>
      <c r="H297" s="342">
        <v>2436</v>
      </c>
      <c r="J297" s="276">
        <f t="shared" si="12"/>
        <v>0</v>
      </c>
      <c r="K297" s="343">
        <f t="shared" si="13"/>
        <v>0</v>
      </c>
    </row>
    <row r="298" spans="1:11" s="221" customFormat="1" x14ac:dyDescent="0.45">
      <c r="A298" s="221">
        <v>297</v>
      </c>
      <c r="B298" s="237">
        <v>220022</v>
      </c>
      <c r="C298" s="238" t="s">
        <v>518</v>
      </c>
      <c r="D298" s="221">
        <v>4001</v>
      </c>
      <c r="F298" s="265">
        <v>220022</v>
      </c>
      <c r="G298" s="266" t="s">
        <v>518</v>
      </c>
      <c r="H298" s="342">
        <v>4001</v>
      </c>
      <c r="J298" s="276">
        <f t="shared" si="12"/>
        <v>0</v>
      </c>
      <c r="K298" s="343">
        <f t="shared" si="13"/>
        <v>0</v>
      </c>
    </row>
    <row r="299" spans="1:11" s="221" customFormat="1" x14ac:dyDescent="0.45">
      <c r="A299" s="221">
        <v>298</v>
      </c>
      <c r="B299" s="237">
        <v>220023</v>
      </c>
      <c r="C299" s="238" t="s">
        <v>519</v>
      </c>
      <c r="D299" s="221">
        <v>2508</v>
      </c>
      <c r="F299" s="265">
        <v>220023</v>
      </c>
      <c r="G299" s="266" t="s">
        <v>519</v>
      </c>
      <c r="H299" s="342">
        <v>2508</v>
      </c>
      <c r="J299" s="276">
        <f t="shared" si="12"/>
        <v>0</v>
      </c>
      <c r="K299" s="343">
        <f t="shared" si="13"/>
        <v>0</v>
      </c>
    </row>
    <row r="300" spans="1:11" s="221" customFormat="1" x14ac:dyDescent="0.45">
      <c r="A300" s="221">
        <v>299</v>
      </c>
      <c r="B300" s="237">
        <v>220025</v>
      </c>
      <c r="C300" s="238" t="s">
        <v>520</v>
      </c>
      <c r="D300" s="221">
        <v>3255</v>
      </c>
      <c r="F300" s="265">
        <v>220025</v>
      </c>
      <c r="G300" s="266" t="s">
        <v>520</v>
      </c>
      <c r="H300" s="342">
        <v>3255</v>
      </c>
      <c r="J300" s="276">
        <f t="shared" si="12"/>
        <v>0</v>
      </c>
      <c r="K300" s="343">
        <f t="shared" si="13"/>
        <v>0</v>
      </c>
    </row>
    <row r="301" spans="1:11" s="221" customFormat="1" x14ac:dyDescent="0.45">
      <c r="A301" s="221">
        <v>300</v>
      </c>
      <c r="B301" s="237">
        <v>220026</v>
      </c>
      <c r="C301" s="238" t="s">
        <v>849</v>
      </c>
      <c r="D301" s="221">
        <v>2862</v>
      </c>
      <c r="F301" s="265">
        <v>220026</v>
      </c>
      <c r="G301" s="266" t="s">
        <v>849</v>
      </c>
      <c r="H301" s="342">
        <v>2862</v>
      </c>
      <c r="J301" s="276">
        <f t="shared" si="12"/>
        <v>0</v>
      </c>
      <c r="K301" s="343">
        <f t="shared" si="13"/>
        <v>0</v>
      </c>
    </row>
    <row r="302" spans="1:11" s="221" customFormat="1" x14ac:dyDescent="0.45">
      <c r="A302" s="221">
        <v>301</v>
      </c>
      <c r="B302" s="237">
        <v>220029</v>
      </c>
      <c r="C302" s="238" t="s">
        <v>521</v>
      </c>
      <c r="D302" s="221">
        <v>2833</v>
      </c>
      <c r="F302" s="265">
        <v>220029</v>
      </c>
      <c r="G302" s="266" t="s">
        <v>521</v>
      </c>
      <c r="H302" s="342">
        <v>2833</v>
      </c>
      <c r="J302" s="276">
        <f t="shared" si="12"/>
        <v>0</v>
      </c>
      <c r="K302" s="343">
        <f t="shared" si="13"/>
        <v>0</v>
      </c>
    </row>
    <row r="303" spans="1:11" s="221" customFormat="1" x14ac:dyDescent="0.45">
      <c r="A303" s="221">
        <v>302</v>
      </c>
      <c r="B303" s="237">
        <v>220032</v>
      </c>
      <c r="C303" s="238" t="s">
        <v>523</v>
      </c>
      <c r="D303" s="221">
        <v>4665</v>
      </c>
      <c r="F303" s="265">
        <v>220032</v>
      </c>
      <c r="G303" s="266" t="s">
        <v>523</v>
      </c>
      <c r="H303" s="342">
        <v>4665</v>
      </c>
      <c r="J303" s="276">
        <f t="shared" si="12"/>
        <v>0</v>
      </c>
      <c r="K303" s="343">
        <f t="shared" si="13"/>
        <v>0</v>
      </c>
    </row>
    <row r="304" spans="1:11" s="221" customFormat="1" x14ac:dyDescent="0.45">
      <c r="A304" s="221">
        <v>303</v>
      </c>
      <c r="B304" s="237">
        <v>220038</v>
      </c>
      <c r="C304" s="238" t="s">
        <v>525</v>
      </c>
      <c r="D304" s="221">
        <v>3152</v>
      </c>
      <c r="F304" s="265">
        <v>220038</v>
      </c>
      <c r="G304" s="266" t="s">
        <v>525</v>
      </c>
      <c r="H304" s="342">
        <v>3152</v>
      </c>
      <c r="J304" s="276">
        <f t="shared" si="12"/>
        <v>0</v>
      </c>
      <c r="K304" s="343">
        <f t="shared" si="13"/>
        <v>0</v>
      </c>
    </row>
    <row r="305" spans="1:11" s="221" customFormat="1" x14ac:dyDescent="0.45">
      <c r="A305" s="221">
        <v>304</v>
      </c>
      <c r="B305" s="237">
        <v>220040</v>
      </c>
      <c r="C305" s="238" t="s">
        <v>526</v>
      </c>
      <c r="D305" s="221">
        <v>3033</v>
      </c>
      <c r="F305" s="265">
        <v>220040</v>
      </c>
      <c r="G305" s="266" t="s">
        <v>526</v>
      </c>
      <c r="H305" s="342">
        <v>3033</v>
      </c>
      <c r="J305" s="276">
        <f t="shared" si="12"/>
        <v>0</v>
      </c>
      <c r="K305" s="343">
        <f t="shared" si="13"/>
        <v>0</v>
      </c>
    </row>
    <row r="306" spans="1:11" s="221" customFormat="1" x14ac:dyDescent="0.45">
      <c r="A306" s="221">
        <v>305</v>
      </c>
      <c r="B306" s="237">
        <v>220041</v>
      </c>
      <c r="C306" s="238" t="s">
        <v>927</v>
      </c>
      <c r="D306" s="221">
        <v>2786</v>
      </c>
      <c r="F306" s="265">
        <v>220041</v>
      </c>
      <c r="G306" s="266" t="s">
        <v>527</v>
      </c>
      <c r="H306" s="342">
        <v>2786</v>
      </c>
      <c r="J306" s="276">
        <f t="shared" si="12"/>
        <v>0</v>
      </c>
      <c r="K306" s="343">
        <f t="shared" si="13"/>
        <v>0</v>
      </c>
    </row>
    <row r="307" spans="1:11" s="221" customFormat="1" x14ac:dyDescent="0.45">
      <c r="A307" s="221">
        <v>306</v>
      </c>
      <c r="B307" s="239">
        <v>220042</v>
      </c>
      <c r="C307" s="238" t="s">
        <v>527</v>
      </c>
      <c r="D307" s="221">
        <v>4152</v>
      </c>
      <c r="F307" s="265">
        <v>220042</v>
      </c>
      <c r="G307" s="266" t="s">
        <v>527</v>
      </c>
      <c r="H307" s="342">
        <v>4152</v>
      </c>
      <c r="J307" s="276">
        <f t="shared" si="12"/>
        <v>0</v>
      </c>
      <c r="K307" s="343">
        <f t="shared" si="13"/>
        <v>0</v>
      </c>
    </row>
    <row r="308" spans="1:11" s="221" customFormat="1" x14ac:dyDescent="0.45">
      <c r="A308" s="221">
        <v>307</v>
      </c>
      <c r="B308" s="239">
        <v>220044</v>
      </c>
      <c r="C308" s="238" t="s">
        <v>527</v>
      </c>
      <c r="D308" s="221">
        <v>2477</v>
      </c>
      <c r="F308" s="267">
        <v>220044</v>
      </c>
      <c r="G308" s="266" t="s">
        <v>527</v>
      </c>
      <c r="H308" s="342">
        <v>2477</v>
      </c>
      <c r="J308" s="276">
        <f t="shared" si="12"/>
        <v>0</v>
      </c>
      <c r="K308" s="343">
        <f t="shared" si="13"/>
        <v>0</v>
      </c>
    </row>
    <row r="309" spans="1:11" s="221" customFormat="1" x14ac:dyDescent="0.45">
      <c r="A309" s="221">
        <v>308</v>
      </c>
      <c r="B309" s="239">
        <v>220051</v>
      </c>
      <c r="C309" s="238" t="s">
        <v>529</v>
      </c>
      <c r="D309" s="221">
        <v>2782</v>
      </c>
      <c r="F309" s="267">
        <v>220051</v>
      </c>
      <c r="G309" s="266" t="s">
        <v>529</v>
      </c>
      <c r="H309" s="342">
        <v>2782</v>
      </c>
      <c r="J309" s="276">
        <f t="shared" si="12"/>
        <v>0</v>
      </c>
      <c r="K309" s="343">
        <f t="shared" si="13"/>
        <v>0</v>
      </c>
    </row>
    <row r="310" spans="1:11" s="221" customFormat="1" x14ac:dyDescent="0.45">
      <c r="A310" s="221">
        <v>309</v>
      </c>
      <c r="B310" s="239">
        <v>220053</v>
      </c>
      <c r="C310" s="238" t="s">
        <v>530</v>
      </c>
      <c r="D310" s="221">
        <v>2153</v>
      </c>
      <c r="F310" s="267">
        <v>220053</v>
      </c>
      <c r="G310" s="266" t="s">
        <v>530</v>
      </c>
      <c r="H310" s="342">
        <v>2153</v>
      </c>
      <c r="J310" s="276">
        <f t="shared" si="12"/>
        <v>0</v>
      </c>
      <c r="K310" s="343">
        <f t="shared" si="13"/>
        <v>0</v>
      </c>
    </row>
    <row r="311" spans="1:11" s="221" customFormat="1" x14ac:dyDescent="0.45">
      <c r="A311" s="221">
        <v>310</v>
      </c>
      <c r="B311" s="239">
        <v>220057</v>
      </c>
      <c r="C311" s="238" t="s">
        <v>531</v>
      </c>
      <c r="D311" s="221">
        <v>2998</v>
      </c>
      <c r="F311" s="267">
        <v>220057</v>
      </c>
      <c r="G311" s="266" t="s">
        <v>531</v>
      </c>
      <c r="H311" s="342">
        <v>2998</v>
      </c>
      <c r="J311" s="276">
        <f t="shared" si="12"/>
        <v>0</v>
      </c>
      <c r="K311" s="343">
        <f t="shared" si="13"/>
        <v>0</v>
      </c>
    </row>
    <row r="312" spans="1:11" s="221" customFormat="1" x14ac:dyDescent="0.45">
      <c r="A312" s="221">
        <v>311</v>
      </c>
      <c r="B312" s="239">
        <v>220065</v>
      </c>
      <c r="C312" s="238" t="s">
        <v>532</v>
      </c>
      <c r="D312" s="221">
        <v>2940</v>
      </c>
      <c r="F312" s="267">
        <v>220065</v>
      </c>
      <c r="G312" s="266" t="s">
        <v>532</v>
      </c>
      <c r="H312" s="342">
        <v>2940</v>
      </c>
      <c r="J312" s="276">
        <f t="shared" si="12"/>
        <v>0</v>
      </c>
      <c r="K312" s="343">
        <f t="shared" si="13"/>
        <v>0</v>
      </c>
    </row>
    <row r="313" spans="1:11" s="221" customFormat="1" x14ac:dyDescent="0.45">
      <c r="A313" s="221">
        <v>312</v>
      </c>
      <c r="B313" s="239">
        <v>220068</v>
      </c>
      <c r="C313" s="238" t="s">
        <v>533</v>
      </c>
      <c r="D313" s="221">
        <v>3295</v>
      </c>
      <c r="F313" s="267">
        <v>220068</v>
      </c>
      <c r="G313" s="266" t="s">
        <v>533</v>
      </c>
      <c r="H313" s="342">
        <v>3295</v>
      </c>
      <c r="J313" s="276">
        <f t="shared" si="12"/>
        <v>0</v>
      </c>
      <c r="K313" s="343">
        <f t="shared" si="13"/>
        <v>0</v>
      </c>
    </row>
    <row r="314" spans="1:11" s="221" customFormat="1" x14ac:dyDescent="0.45">
      <c r="A314" s="221">
        <v>313</v>
      </c>
      <c r="B314" s="239">
        <v>220069</v>
      </c>
      <c r="C314" s="238" t="s">
        <v>535</v>
      </c>
      <c r="D314" s="221">
        <v>2916</v>
      </c>
      <c r="F314" s="267">
        <v>220069</v>
      </c>
      <c r="G314" s="266" t="s">
        <v>535</v>
      </c>
      <c r="H314" s="342">
        <v>2916</v>
      </c>
      <c r="J314" s="276">
        <f t="shared" si="12"/>
        <v>0</v>
      </c>
      <c r="K314" s="343">
        <f t="shared" si="13"/>
        <v>0</v>
      </c>
    </row>
    <row r="315" spans="1:11" s="221" customFormat="1" x14ac:dyDescent="0.45">
      <c r="A315" s="221">
        <v>314</v>
      </c>
      <c r="B315" s="239">
        <v>220074</v>
      </c>
      <c r="C315" s="238" t="s">
        <v>536</v>
      </c>
      <c r="D315" s="221">
        <v>2591</v>
      </c>
      <c r="F315" s="267">
        <v>220074</v>
      </c>
      <c r="G315" s="266" t="s">
        <v>536</v>
      </c>
      <c r="H315" s="342">
        <v>2591</v>
      </c>
      <c r="J315" s="276">
        <f t="shared" si="12"/>
        <v>0</v>
      </c>
      <c r="K315" s="343">
        <f t="shared" si="13"/>
        <v>0</v>
      </c>
    </row>
    <row r="316" spans="1:11" s="221" customFormat="1" x14ac:dyDescent="0.45">
      <c r="A316" s="221">
        <v>315</v>
      </c>
      <c r="B316" s="239">
        <v>220077</v>
      </c>
      <c r="C316" s="238" t="s">
        <v>537</v>
      </c>
      <c r="D316" s="221">
        <v>4060</v>
      </c>
      <c r="F316" s="267">
        <v>220077</v>
      </c>
      <c r="G316" s="266" t="s">
        <v>537</v>
      </c>
      <c r="H316" s="342">
        <v>4060</v>
      </c>
      <c r="J316" s="276">
        <f t="shared" si="12"/>
        <v>0</v>
      </c>
      <c r="K316" s="343">
        <f t="shared" si="13"/>
        <v>0</v>
      </c>
    </row>
    <row r="317" spans="1:11" s="221" customFormat="1" x14ac:dyDescent="0.45">
      <c r="A317" s="221">
        <v>316</v>
      </c>
      <c r="B317" s="239">
        <v>220080</v>
      </c>
      <c r="C317" s="238" t="s">
        <v>851</v>
      </c>
      <c r="D317" s="221">
        <v>2862</v>
      </c>
      <c r="F317" s="267">
        <v>220080</v>
      </c>
      <c r="G317" s="266" t="s">
        <v>851</v>
      </c>
      <c r="H317" s="342">
        <v>2862</v>
      </c>
      <c r="J317" s="276">
        <f t="shared" si="12"/>
        <v>0</v>
      </c>
      <c r="K317" s="343">
        <f t="shared" si="13"/>
        <v>0</v>
      </c>
    </row>
    <row r="318" spans="1:11" s="221" customFormat="1" x14ac:dyDescent="0.45">
      <c r="A318" s="221">
        <v>317</v>
      </c>
      <c r="B318" s="239">
        <v>220081</v>
      </c>
      <c r="C318" s="238" t="s">
        <v>538</v>
      </c>
      <c r="D318" s="221">
        <v>2878</v>
      </c>
      <c r="F318" s="267">
        <v>220081</v>
      </c>
      <c r="G318" s="266" t="s">
        <v>538</v>
      </c>
      <c r="H318" s="342">
        <v>2878</v>
      </c>
      <c r="J318" s="276">
        <f t="shared" si="12"/>
        <v>0</v>
      </c>
      <c r="K318" s="343">
        <f t="shared" si="13"/>
        <v>0</v>
      </c>
    </row>
    <row r="319" spans="1:11" s="221" customFormat="1" x14ac:dyDescent="0.45">
      <c r="A319" s="221">
        <v>318</v>
      </c>
      <c r="B319" s="239">
        <v>220088</v>
      </c>
      <c r="C319" s="238" t="s">
        <v>539</v>
      </c>
      <c r="D319" s="221">
        <v>2566</v>
      </c>
      <c r="F319" s="267">
        <v>220088</v>
      </c>
      <c r="G319" s="266" t="s">
        <v>539</v>
      </c>
      <c r="H319" s="342">
        <v>2566</v>
      </c>
      <c r="J319" s="276">
        <f t="shared" si="12"/>
        <v>0</v>
      </c>
      <c r="K319" s="343">
        <f t="shared" si="13"/>
        <v>0</v>
      </c>
    </row>
    <row r="320" spans="1:11" s="221" customFormat="1" x14ac:dyDescent="0.45">
      <c r="A320" s="221">
        <v>319</v>
      </c>
      <c r="B320" s="239">
        <v>220099</v>
      </c>
      <c r="C320" s="238" t="s">
        <v>540</v>
      </c>
      <c r="D320" s="221">
        <v>3855</v>
      </c>
      <c r="F320" s="267">
        <v>220099</v>
      </c>
      <c r="G320" s="266" t="s">
        <v>540</v>
      </c>
      <c r="H320" s="342">
        <v>3855</v>
      </c>
      <c r="J320" s="276">
        <f t="shared" si="12"/>
        <v>0</v>
      </c>
      <c r="K320" s="343">
        <f t="shared" si="13"/>
        <v>0</v>
      </c>
    </row>
    <row r="321" spans="1:11" s="221" customFormat="1" x14ac:dyDescent="0.45">
      <c r="A321" s="221">
        <v>320</v>
      </c>
      <c r="B321" s="239">
        <v>220100</v>
      </c>
      <c r="C321" s="238" t="s">
        <v>541</v>
      </c>
      <c r="D321" s="221">
        <v>2952</v>
      </c>
      <c r="F321" s="267">
        <v>220100</v>
      </c>
      <c r="G321" s="266" t="s">
        <v>541</v>
      </c>
      <c r="H321" s="342">
        <v>2952</v>
      </c>
      <c r="J321" s="276">
        <f t="shared" si="12"/>
        <v>0</v>
      </c>
      <c r="K321" s="343">
        <f t="shared" si="13"/>
        <v>0</v>
      </c>
    </row>
    <row r="322" spans="1:11" s="221" customFormat="1" x14ac:dyDescent="0.45">
      <c r="A322" s="221">
        <v>321</v>
      </c>
      <c r="B322" s="239">
        <v>220101</v>
      </c>
      <c r="C322" s="238" t="s">
        <v>542</v>
      </c>
      <c r="D322" s="221">
        <v>2443</v>
      </c>
      <c r="F322" s="267">
        <v>220101</v>
      </c>
      <c r="G322" s="266" t="s">
        <v>542</v>
      </c>
      <c r="H322" s="342">
        <v>2443</v>
      </c>
      <c r="J322" s="276">
        <f t="shared" si="12"/>
        <v>0</v>
      </c>
      <c r="K322" s="343">
        <f t="shared" si="13"/>
        <v>0</v>
      </c>
    </row>
    <row r="323" spans="1:11" s="221" customFormat="1" x14ac:dyDescent="0.45">
      <c r="A323" s="221">
        <v>322</v>
      </c>
      <c r="B323" s="239">
        <v>220103</v>
      </c>
      <c r="C323" s="238" t="s">
        <v>543</v>
      </c>
      <c r="D323" s="221">
        <v>2664</v>
      </c>
      <c r="F323" s="267">
        <v>220103</v>
      </c>
      <c r="G323" s="266" t="s">
        <v>543</v>
      </c>
      <c r="H323" s="342">
        <v>2664</v>
      </c>
      <c r="J323" s="276">
        <f t="shared" si="12"/>
        <v>0</v>
      </c>
      <c r="K323" s="343">
        <f t="shared" si="13"/>
        <v>0</v>
      </c>
    </row>
    <row r="324" spans="1:11" s="221" customFormat="1" x14ac:dyDescent="0.45">
      <c r="A324" s="221">
        <v>323</v>
      </c>
      <c r="B324" s="239">
        <v>220106</v>
      </c>
      <c r="C324" s="238" t="s">
        <v>545</v>
      </c>
      <c r="D324" s="221">
        <v>2708</v>
      </c>
      <c r="F324" s="267">
        <v>220106</v>
      </c>
      <c r="G324" s="266" t="s">
        <v>545</v>
      </c>
      <c r="H324" s="342">
        <v>2708</v>
      </c>
      <c r="J324" s="276">
        <f t="shared" si="12"/>
        <v>0</v>
      </c>
      <c r="K324" s="343">
        <f t="shared" si="13"/>
        <v>0</v>
      </c>
    </row>
    <row r="325" spans="1:11" s="221" customFormat="1" x14ac:dyDescent="0.45">
      <c r="A325" s="221">
        <v>324</v>
      </c>
      <c r="B325" s="239">
        <v>220109</v>
      </c>
      <c r="C325" s="238" t="s">
        <v>546</v>
      </c>
      <c r="D325" s="221">
        <v>2862</v>
      </c>
      <c r="F325" s="267">
        <v>220109</v>
      </c>
      <c r="G325" s="266" t="s">
        <v>546</v>
      </c>
      <c r="H325" s="342">
        <v>2862</v>
      </c>
      <c r="J325" s="276">
        <f t="shared" si="12"/>
        <v>0</v>
      </c>
      <c r="K325" s="343">
        <f t="shared" si="13"/>
        <v>0</v>
      </c>
    </row>
    <row r="326" spans="1:11" s="229" customFormat="1" x14ac:dyDescent="0.45">
      <c r="A326" s="229">
        <v>325</v>
      </c>
      <c r="B326" s="240">
        <v>220113</v>
      </c>
      <c r="C326" s="231" t="s">
        <v>547</v>
      </c>
      <c r="D326" s="221">
        <v>3037</v>
      </c>
      <c r="F326" s="267">
        <v>220113</v>
      </c>
      <c r="G326" s="266" t="s">
        <v>547</v>
      </c>
      <c r="H326" s="342">
        <v>3037</v>
      </c>
      <c r="I326" s="221"/>
      <c r="J326" s="276">
        <f t="shared" si="12"/>
        <v>0</v>
      </c>
      <c r="K326" s="343">
        <f t="shared" si="13"/>
        <v>0</v>
      </c>
    </row>
    <row r="327" spans="1:11" s="221" customFormat="1" x14ac:dyDescent="0.45">
      <c r="A327" s="221">
        <v>326</v>
      </c>
      <c r="B327" s="239">
        <v>220114</v>
      </c>
      <c r="C327" s="238" t="s">
        <v>109</v>
      </c>
      <c r="D327" s="221">
        <v>2668</v>
      </c>
      <c r="F327" s="267">
        <v>220114</v>
      </c>
      <c r="G327" s="266" t="s">
        <v>109</v>
      </c>
      <c r="H327" s="342">
        <v>2668</v>
      </c>
      <c r="J327" s="276">
        <f t="shared" si="12"/>
        <v>0</v>
      </c>
      <c r="K327" s="343">
        <f t="shared" si="13"/>
        <v>0</v>
      </c>
    </row>
    <row r="328" spans="1:11" s="221" customFormat="1" x14ac:dyDescent="0.45">
      <c r="A328" s="221">
        <v>327</v>
      </c>
      <c r="B328" s="239">
        <v>220116</v>
      </c>
      <c r="C328" s="238" t="s">
        <v>548</v>
      </c>
      <c r="D328" s="221">
        <v>2486</v>
      </c>
      <c r="F328" s="267">
        <v>220116</v>
      </c>
      <c r="G328" s="266" t="s">
        <v>548</v>
      </c>
      <c r="H328" s="342">
        <v>2486</v>
      </c>
      <c r="I328" s="229"/>
      <c r="J328" s="276">
        <f t="shared" si="12"/>
        <v>0</v>
      </c>
      <c r="K328" s="343">
        <f t="shared" si="13"/>
        <v>0</v>
      </c>
    </row>
    <row r="329" spans="1:11" s="221" customFormat="1" x14ac:dyDescent="0.45">
      <c r="A329" s="221">
        <v>328</v>
      </c>
      <c r="B329" s="239">
        <v>220120</v>
      </c>
      <c r="C329" s="238" t="s">
        <v>550</v>
      </c>
      <c r="D329" s="221">
        <v>2676</v>
      </c>
      <c r="F329" s="267">
        <v>220120</v>
      </c>
      <c r="G329" s="266" t="s">
        <v>550</v>
      </c>
      <c r="H329" s="342">
        <v>2676</v>
      </c>
      <c r="J329" s="276">
        <f t="shared" si="12"/>
        <v>0</v>
      </c>
      <c r="K329" s="343">
        <f t="shared" si="13"/>
        <v>0</v>
      </c>
    </row>
    <row r="330" spans="1:11" s="221" customFormat="1" x14ac:dyDescent="0.45">
      <c r="A330" s="221">
        <v>329</v>
      </c>
      <c r="B330" s="239">
        <v>220121</v>
      </c>
      <c r="C330" s="238" t="s">
        <v>551</v>
      </c>
      <c r="D330" s="221">
        <v>2982</v>
      </c>
      <c r="F330" s="267">
        <v>220121</v>
      </c>
      <c r="G330" s="266" t="s">
        <v>551</v>
      </c>
      <c r="H330" s="342">
        <v>2982</v>
      </c>
      <c r="J330" s="276">
        <f t="shared" si="12"/>
        <v>0</v>
      </c>
      <c r="K330" s="343">
        <f t="shared" si="13"/>
        <v>0</v>
      </c>
    </row>
    <row r="331" spans="1:11" s="221" customFormat="1" x14ac:dyDescent="0.45">
      <c r="A331" s="221">
        <v>330</v>
      </c>
      <c r="B331" s="239">
        <v>220122</v>
      </c>
      <c r="C331" s="238" t="s">
        <v>552</v>
      </c>
      <c r="D331" s="221">
        <v>3091</v>
      </c>
      <c r="F331" s="267">
        <v>220122</v>
      </c>
      <c r="G331" s="266" t="s">
        <v>552</v>
      </c>
      <c r="H331" s="342">
        <v>3091</v>
      </c>
      <c r="J331" s="276">
        <f t="shared" si="12"/>
        <v>0</v>
      </c>
      <c r="K331" s="343">
        <f t="shared" si="13"/>
        <v>0</v>
      </c>
    </row>
    <row r="332" spans="1:11" s="221" customFormat="1" x14ac:dyDescent="0.45">
      <c r="A332" s="221">
        <v>331</v>
      </c>
      <c r="B332" s="239">
        <v>220126</v>
      </c>
      <c r="C332" s="238" t="s">
        <v>553</v>
      </c>
      <c r="D332" s="221">
        <v>3139</v>
      </c>
      <c r="F332" s="267">
        <v>220126</v>
      </c>
      <c r="G332" s="266" t="s">
        <v>553</v>
      </c>
      <c r="H332" s="342">
        <v>3139</v>
      </c>
      <c r="J332" s="276">
        <f t="shared" si="12"/>
        <v>0</v>
      </c>
      <c r="K332" s="343">
        <f t="shared" si="13"/>
        <v>0</v>
      </c>
    </row>
    <row r="333" spans="1:11" s="221" customFormat="1" x14ac:dyDescent="0.45">
      <c r="A333" s="221">
        <v>332</v>
      </c>
      <c r="B333" s="239">
        <v>220127</v>
      </c>
      <c r="C333" s="238" t="s">
        <v>554</v>
      </c>
      <c r="D333" s="221">
        <v>3674</v>
      </c>
      <c r="F333" s="267">
        <v>220127</v>
      </c>
      <c r="G333" s="266" t="s">
        <v>554</v>
      </c>
      <c r="H333" s="342">
        <v>3674</v>
      </c>
      <c r="J333" s="276">
        <f t="shared" si="12"/>
        <v>0</v>
      </c>
      <c r="K333" s="343">
        <f t="shared" si="13"/>
        <v>0</v>
      </c>
    </row>
    <row r="334" spans="1:11" s="221" customFormat="1" x14ac:dyDescent="0.45">
      <c r="A334" s="221">
        <v>333</v>
      </c>
      <c r="B334" s="239">
        <v>220130</v>
      </c>
      <c r="C334" s="238" t="s">
        <v>555</v>
      </c>
      <c r="D334" s="221">
        <v>2920</v>
      </c>
      <c r="F334" s="267">
        <v>220130</v>
      </c>
      <c r="G334" s="266" t="s">
        <v>555</v>
      </c>
      <c r="H334" s="342">
        <v>2920</v>
      </c>
      <c r="J334" s="276">
        <f t="shared" si="12"/>
        <v>0</v>
      </c>
      <c r="K334" s="343">
        <f t="shared" si="13"/>
        <v>0</v>
      </c>
    </row>
    <row r="335" spans="1:11" s="221" customFormat="1" x14ac:dyDescent="0.45">
      <c r="A335" s="221">
        <v>334</v>
      </c>
      <c r="B335" s="239">
        <v>220131</v>
      </c>
      <c r="C335" s="238" t="s">
        <v>556</v>
      </c>
      <c r="D335" s="221">
        <v>3905</v>
      </c>
      <c r="F335" s="267">
        <v>220131</v>
      </c>
      <c r="G335" s="266" t="s">
        <v>556</v>
      </c>
      <c r="H335" s="342">
        <v>3905</v>
      </c>
      <c r="J335" s="276">
        <f t="shared" si="12"/>
        <v>0</v>
      </c>
      <c r="K335" s="343">
        <f t="shared" si="13"/>
        <v>0</v>
      </c>
    </row>
    <row r="336" spans="1:11" s="221" customFormat="1" x14ac:dyDescent="0.45">
      <c r="A336" s="221">
        <v>335</v>
      </c>
      <c r="B336" s="239">
        <v>220159</v>
      </c>
      <c r="C336" s="238" t="s">
        <v>557</v>
      </c>
      <c r="D336" s="221">
        <v>2926</v>
      </c>
      <c r="F336" s="267">
        <v>220159</v>
      </c>
      <c r="G336" s="266" t="s">
        <v>557</v>
      </c>
      <c r="H336" s="342">
        <v>2926</v>
      </c>
      <c r="J336" s="276">
        <f t="shared" si="12"/>
        <v>0</v>
      </c>
      <c r="K336" s="343">
        <f t="shared" si="13"/>
        <v>0</v>
      </c>
    </row>
    <row r="337" spans="1:11" s="221" customFormat="1" x14ac:dyDescent="0.45">
      <c r="A337" s="221">
        <v>336</v>
      </c>
      <c r="B337" s="239">
        <v>220160</v>
      </c>
      <c r="C337" s="238" t="s">
        <v>558</v>
      </c>
      <c r="D337" s="221">
        <v>3581</v>
      </c>
      <c r="F337" s="267">
        <v>220160</v>
      </c>
      <c r="G337" s="266" t="s">
        <v>558</v>
      </c>
      <c r="H337" s="342">
        <v>3581</v>
      </c>
      <c r="J337" s="276">
        <f t="shared" si="12"/>
        <v>0</v>
      </c>
      <c r="K337" s="343">
        <f t="shared" si="13"/>
        <v>0</v>
      </c>
    </row>
    <row r="338" spans="1:11" s="221" customFormat="1" x14ac:dyDescent="0.45">
      <c r="A338" s="221">
        <v>337</v>
      </c>
      <c r="B338" s="239">
        <v>220163</v>
      </c>
      <c r="C338" s="238" t="s">
        <v>559</v>
      </c>
      <c r="D338" s="221">
        <v>3458</v>
      </c>
      <c r="F338" s="267">
        <v>220163</v>
      </c>
      <c r="G338" s="266" t="s">
        <v>559</v>
      </c>
      <c r="H338" s="342">
        <v>3458</v>
      </c>
      <c r="J338" s="276">
        <f t="shared" si="12"/>
        <v>0</v>
      </c>
      <c r="K338" s="343">
        <f t="shared" si="13"/>
        <v>0</v>
      </c>
    </row>
    <row r="339" spans="1:11" s="221" customFormat="1" x14ac:dyDescent="0.45">
      <c r="A339" s="221">
        <v>338</v>
      </c>
      <c r="B339" s="239">
        <v>220166</v>
      </c>
      <c r="C339" s="238" t="s">
        <v>561</v>
      </c>
      <c r="D339" s="221">
        <v>3355</v>
      </c>
      <c r="F339" s="267">
        <v>220166</v>
      </c>
      <c r="G339" s="266" t="s">
        <v>561</v>
      </c>
      <c r="H339" s="342">
        <v>3355</v>
      </c>
      <c r="J339" s="276">
        <f t="shared" si="12"/>
        <v>0</v>
      </c>
      <c r="K339" s="343">
        <f t="shared" si="13"/>
        <v>0</v>
      </c>
    </row>
    <row r="340" spans="1:11" s="221" customFormat="1" x14ac:dyDescent="0.45">
      <c r="A340" s="221">
        <v>339</v>
      </c>
      <c r="B340" s="239">
        <v>220167</v>
      </c>
      <c r="C340" s="238" t="s">
        <v>562</v>
      </c>
      <c r="D340" s="221">
        <v>3075</v>
      </c>
      <c r="F340" s="267">
        <v>220167</v>
      </c>
      <c r="G340" s="266" t="s">
        <v>562</v>
      </c>
      <c r="H340" s="342">
        <v>3075</v>
      </c>
      <c r="J340" s="276">
        <f t="shared" si="12"/>
        <v>0</v>
      </c>
      <c r="K340" s="343">
        <f t="shared" si="13"/>
        <v>0</v>
      </c>
    </row>
    <row r="341" spans="1:11" s="221" customFormat="1" x14ac:dyDescent="0.45">
      <c r="A341" s="221">
        <v>340</v>
      </c>
      <c r="B341" s="239">
        <v>220184</v>
      </c>
      <c r="C341" s="238" t="s">
        <v>563</v>
      </c>
      <c r="D341" s="221">
        <v>2994</v>
      </c>
      <c r="F341" s="267">
        <v>220184</v>
      </c>
      <c r="G341" s="266" t="s">
        <v>563</v>
      </c>
      <c r="H341" s="342">
        <v>2994</v>
      </c>
      <c r="J341" s="276">
        <f t="shared" si="12"/>
        <v>0</v>
      </c>
      <c r="K341" s="343">
        <f t="shared" si="13"/>
        <v>0</v>
      </c>
    </row>
    <row r="342" spans="1:11" s="221" customFormat="1" x14ac:dyDescent="0.45">
      <c r="A342" s="221">
        <v>341</v>
      </c>
      <c r="B342" s="239">
        <v>220186</v>
      </c>
      <c r="C342" s="238" t="s">
        <v>564</v>
      </c>
      <c r="D342" s="221">
        <v>2411</v>
      </c>
      <c r="F342" s="267">
        <v>220186</v>
      </c>
      <c r="G342" s="266" t="s">
        <v>564</v>
      </c>
      <c r="H342" s="342">
        <v>2411</v>
      </c>
      <c r="J342" s="276">
        <f t="shared" si="12"/>
        <v>0</v>
      </c>
      <c r="K342" s="343">
        <f t="shared" si="13"/>
        <v>0</v>
      </c>
    </row>
    <row r="343" spans="1:11" s="221" customFormat="1" x14ac:dyDescent="0.45">
      <c r="A343" s="221">
        <v>342</v>
      </c>
      <c r="B343" s="239">
        <v>220192</v>
      </c>
      <c r="C343" s="238" t="s">
        <v>565</v>
      </c>
      <c r="D343" s="221">
        <v>2671</v>
      </c>
      <c r="F343" s="267">
        <v>220192</v>
      </c>
      <c r="G343" s="266" t="s">
        <v>565</v>
      </c>
      <c r="H343" s="342">
        <v>2671</v>
      </c>
      <c r="J343" s="276">
        <f t="shared" si="12"/>
        <v>0</v>
      </c>
      <c r="K343" s="343">
        <f t="shared" si="13"/>
        <v>0</v>
      </c>
    </row>
    <row r="344" spans="1:11" s="221" customFormat="1" x14ac:dyDescent="0.45">
      <c r="A344" s="221">
        <v>343</v>
      </c>
      <c r="B344" s="239">
        <v>220196</v>
      </c>
      <c r="C344" s="238" t="s">
        <v>566</v>
      </c>
      <c r="D344" s="221">
        <v>2945</v>
      </c>
      <c r="F344" s="267">
        <v>220196</v>
      </c>
      <c r="G344" s="266" t="s">
        <v>566</v>
      </c>
      <c r="H344" s="342">
        <v>2945</v>
      </c>
      <c r="J344" s="276">
        <f t="shared" si="12"/>
        <v>0</v>
      </c>
      <c r="K344" s="343">
        <f t="shared" si="13"/>
        <v>0</v>
      </c>
    </row>
    <row r="345" spans="1:11" s="221" customFormat="1" x14ac:dyDescent="0.45">
      <c r="A345" s="221">
        <v>344</v>
      </c>
      <c r="B345" s="239">
        <v>220197</v>
      </c>
      <c r="C345" s="238" t="s">
        <v>567</v>
      </c>
      <c r="D345" s="221">
        <v>2992</v>
      </c>
      <c r="F345" s="267">
        <v>220197</v>
      </c>
      <c r="G345" s="266" t="s">
        <v>567</v>
      </c>
      <c r="H345" s="342">
        <v>2992</v>
      </c>
      <c r="J345" s="276">
        <f t="shared" si="12"/>
        <v>0</v>
      </c>
      <c r="K345" s="343">
        <f t="shared" si="13"/>
        <v>0</v>
      </c>
    </row>
    <row r="346" spans="1:11" s="221" customFormat="1" x14ac:dyDescent="0.45">
      <c r="A346" s="221">
        <v>345</v>
      </c>
      <c r="B346" s="239">
        <v>220198</v>
      </c>
      <c r="C346" s="238" t="s">
        <v>569</v>
      </c>
      <c r="D346" s="221">
        <v>2703</v>
      </c>
      <c r="F346" s="267">
        <v>220198</v>
      </c>
      <c r="G346" s="266" t="s">
        <v>569</v>
      </c>
      <c r="H346" s="342">
        <v>2703</v>
      </c>
      <c r="J346" s="276">
        <f t="shared" si="12"/>
        <v>0</v>
      </c>
      <c r="K346" s="343">
        <f t="shared" si="13"/>
        <v>0</v>
      </c>
    </row>
    <row r="347" spans="1:11" s="221" customFormat="1" x14ac:dyDescent="0.45">
      <c r="A347" s="221">
        <v>346</v>
      </c>
      <c r="B347" s="239">
        <v>220200</v>
      </c>
      <c r="C347" s="238" t="s">
        <v>570</v>
      </c>
      <c r="D347" s="221">
        <v>4601</v>
      </c>
      <c r="F347" s="267">
        <v>220200</v>
      </c>
      <c r="G347" s="266" t="s">
        <v>570</v>
      </c>
      <c r="H347" s="342">
        <v>4601</v>
      </c>
      <c r="J347" s="276">
        <f t="shared" si="12"/>
        <v>0</v>
      </c>
      <c r="K347" s="343">
        <f t="shared" si="13"/>
        <v>0</v>
      </c>
    </row>
    <row r="348" spans="1:11" s="221" customFormat="1" x14ac:dyDescent="0.45">
      <c r="A348" s="221">
        <v>347</v>
      </c>
      <c r="B348" s="239">
        <v>220202</v>
      </c>
      <c r="C348" s="238" t="s">
        <v>571</v>
      </c>
      <c r="D348" s="221">
        <v>4237</v>
      </c>
      <c r="F348" s="267">
        <v>220202</v>
      </c>
      <c r="G348" s="266" t="s">
        <v>571</v>
      </c>
      <c r="H348" s="342">
        <v>4237</v>
      </c>
      <c r="J348" s="276">
        <f t="shared" si="12"/>
        <v>0</v>
      </c>
      <c r="K348" s="343">
        <f t="shared" si="13"/>
        <v>0</v>
      </c>
    </row>
    <row r="349" spans="1:11" s="221" customFormat="1" x14ac:dyDescent="0.45">
      <c r="A349" s="221">
        <v>348</v>
      </c>
      <c r="B349" s="239">
        <v>220203</v>
      </c>
      <c r="C349" s="238" t="s">
        <v>571</v>
      </c>
      <c r="D349" s="221">
        <v>2862</v>
      </c>
      <c r="F349" s="267">
        <v>220203</v>
      </c>
      <c r="G349" s="266" t="s">
        <v>571</v>
      </c>
      <c r="H349" s="342">
        <v>2862</v>
      </c>
      <c r="J349" s="276">
        <f t="shared" si="12"/>
        <v>0</v>
      </c>
      <c r="K349" s="343">
        <f t="shared" si="13"/>
        <v>0</v>
      </c>
    </row>
    <row r="350" spans="1:11" s="221" customFormat="1" x14ac:dyDescent="0.45">
      <c r="A350" s="221">
        <v>349</v>
      </c>
      <c r="B350" s="239">
        <v>220204</v>
      </c>
      <c r="C350" s="238" t="s">
        <v>572</v>
      </c>
      <c r="D350" s="221">
        <v>3697</v>
      </c>
      <c r="F350" s="267">
        <v>220204</v>
      </c>
      <c r="G350" s="266" t="s">
        <v>572</v>
      </c>
      <c r="H350" s="342">
        <v>3697</v>
      </c>
      <c r="J350" s="276">
        <f t="shared" si="12"/>
        <v>0</v>
      </c>
      <c r="K350" s="343">
        <f t="shared" si="13"/>
        <v>0</v>
      </c>
    </row>
    <row r="351" spans="1:11" s="221" customFormat="1" x14ac:dyDescent="0.45">
      <c r="A351" s="221">
        <v>350</v>
      </c>
      <c r="B351" s="239">
        <v>220205</v>
      </c>
      <c r="C351" s="238" t="s">
        <v>573</v>
      </c>
      <c r="D351" s="221">
        <v>4153</v>
      </c>
      <c r="F351" s="267">
        <v>220205</v>
      </c>
      <c r="G351" s="266" t="s">
        <v>573</v>
      </c>
      <c r="H351" s="342">
        <v>4153</v>
      </c>
      <c r="J351" s="276">
        <f t="shared" si="12"/>
        <v>0</v>
      </c>
      <c r="K351" s="343">
        <f t="shared" si="13"/>
        <v>0</v>
      </c>
    </row>
    <row r="352" spans="1:11" s="221" customFormat="1" x14ac:dyDescent="0.45">
      <c r="A352" s="221">
        <v>351</v>
      </c>
      <c r="B352" s="239">
        <v>220222</v>
      </c>
      <c r="C352" s="238" t="s">
        <v>574</v>
      </c>
      <c r="D352" s="221">
        <v>3649</v>
      </c>
      <c r="F352" s="267">
        <v>220222</v>
      </c>
      <c r="G352" s="266" t="s">
        <v>574</v>
      </c>
      <c r="H352" s="342">
        <v>3649</v>
      </c>
      <c r="J352" s="276">
        <f t="shared" si="12"/>
        <v>0</v>
      </c>
      <c r="K352" s="343">
        <f t="shared" si="13"/>
        <v>0</v>
      </c>
    </row>
    <row r="353" spans="1:11" s="221" customFormat="1" x14ac:dyDescent="0.45">
      <c r="A353" s="221">
        <v>352</v>
      </c>
      <c r="B353" s="239">
        <v>220233</v>
      </c>
      <c r="C353" s="238" t="s">
        <v>575</v>
      </c>
      <c r="D353" s="221">
        <v>2879</v>
      </c>
      <c r="F353" s="267">
        <v>220233</v>
      </c>
      <c r="G353" s="266" t="s">
        <v>575</v>
      </c>
      <c r="H353" s="342">
        <v>2879</v>
      </c>
      <c r="J353" s="276">
        <f t="shared" si="12"/>
        <v>0</v>
      </c>
      <c r="K353" s="343">
        <f t="shared" si="13"/>
        <v>0</v>
      </c>
    </row>
    <row r="354" spans="1:11" s="221" customFormat="1" x14ac:dyDescent="0.45">
      <c r="A354" s="221">
        <v>353</v>
      </c>
      <c r="B354" s="239">
        <v>220239</v>
      </c>
      <c r="C354" s="238" t="s">
        <v>576</v>
      </c>
      <c r="D354" s="221">
        <v>4102</v>
      </c>
      <c r="F354" s="267">
        <v>220239</v>
      </c>
      <c r="G354" s="266" t="s">
        <v>576</v>
      </c>
      <c r="H354" s="342">
        <v>4102</v>
      </c>
      <c r="J354" s="276">
        <f t="shared" si="12"/>
        <v>0</v>
      </c>
      <c r="K354" s="343">
        <f t="shared" si="13"/>
        <v>0</v>
      </c>
    </row>
    <row r="355" spans="1:11" s="221" customFormat="1" x14ac:dyDescent="0.45">
      <c r="A355" s="221">
        <v>354</v>
      </c>
      <c r="B355" s="239">
        <v>220249</v>
      </c>
      <c r="C355" s="238" t="s">
        <v>577</v>
      </c>
      <c r="D355" s="221">
        <v>2490</v>
      </c>
      <c r="F355" s="267">
        <v>220249</v>
      </c>
      <c r="G355" s="266" t="s">
        <v>577</v>
      </c>
      <c r="H355" s="342">
        <v>2490</v>
      </c>
      <c r="J355" s="276">
        <f t="shared" si="12"/>
        <v>0</v>
      </c>
      <c r="K355" s="343">
        <f t="shared" si="13"/>
        <v>0</v>
      </c>
    </row>
    <row r="356" spans="1:11" s="221" customFormat="1" x14ac:dyDescent="0.45">
      <c r="A356" s="221">
        <v>355</v>
      </c>
      <c r="B356" s="239">
        <v>220257</v>
      </c>
      <c r="C356" s="238" t="s">
        <v>578</v>
      </c>
      <c r="D356" s="221">
        <v>3231</v>
      </c>
      <c r="F356" s="267">
        <v>220257</v>
      </c>
      <c r="G356" s="266" t="s">
        <v>578</v>
      </c>
      <c r="H356" s="342">
        <v>3231</v>
      </c>
      <c r="J356" s="276">
        <f t="shared" si="12"/>
        <v>0</v>
      </c>
      <c r="K356" s="343">
        <f t="shared" si="13"/>
        <v>0</v>
      </c>
    </row>
    <row r="357" spans="1:11" s="221" customFormat="1" x14ac:dyDescent="0.45">
      <c r="A357" s="221">
        <v>356</v>
      </c>
      <c r="B357" s="239">
        <v>220259</v>
      </c>
      <c r="C357" s="238" t="s">
        <v>579</v>
      </c>
      <c r="D357" s="221">
        <v>3197</v>
      </c>
      <c r="F357" s="267">
        <v>220259</v>
      </c>
      <c r="G357" s="266" t="s">
        <v>579</v>
      </c>
      <c r="H357" s="342">
        <v>3197</v>
      </c>
      <c r="J357" s="276">
        <f t="shared" si="12"/>
        <v>0</v>
      </c>
      <c r="K357" s="343">
        <f t="shared" si="13"/>
        <v>0</v>
      </c>
    </row>
    <row r="358" spans="1:11" s="221" customFormat="1" x14ac:dyDescent="0.45">
      <c r="A358" s="221">
        <v>357</v>
      </c>
      <c r="B358" s="239">
        <v>220264</v>
      </c>
      <c r="C358" s="238" t="s">
        <v>580</v>
      </c>
      <c r="D358" s="221">
        <v>2469</v>
      </c>
      <c r="F358" s="267">
        <v>220264</v>
      </c>
      <c r="G358" s="266" t="s">
        <v>580</v>
      </c>
      <c r="H358" s="342">
        <v>2469</v>
      </c>
      <c r="J358" s="276">
        <f t="shared" ref="J358:J421" si="14">B358-F358</f>
        <v>0</v>
      </c>
      <c r="K358" s="343">
        <f t="shared" ref="K358:K421" si="15">D358-H358</f>
        <v>0</v>
      </c>
    </row>
    <row r="359" spans="1:11" s="221" customFormat="1" x14ac:dyDescent="0.45">
      <c r="A359" s="221">
        <v>358</v>
      </c>
      <c r="B359" s="239">
        <v>220265</v>
      </c>
      <c r="C359" s="238" t="s">
        <v>168</v>
      </c>
      <c r="D359" s="221">
        <v>2527</v>
      </c>
      <c r="F359" s="267">
        <v>220265</v>
      </c>
      <c r="G359" s="266" t="s">
        <v>168</v>
      </c>
      <c r="H359" s="342">
        <v>2527</v>
      </c>
      <c r="J359" s="276">
        <f t="shared" si="14"/>
        <v>0</v>
      </c>
      <c r="K359" s="343">
        <f t="shared" si="15"/>
        <v>0</v>
      </c>
    </row>
    <row r="360" spans="1:11" s="221" customFormat="1" x14ac:dyDescent="0.45">
      <c r="A360" s="221">
        <v>359</v>
      </c>
      <c r="B360" s="239">
        <v>220271</v>
      </c>
      <c r="C360" s="238" t="s">
        <v>582</v>
      </c>
      <c r="D360" s="221">
        <v>2809</v>
      </c>
      <c r="F360" s="267">
        <v>220271</v>
      </c>
      <c r="G360" s="266" t="s">
        <v>582</v>
      </c>
      <c r="H360" s="342">
        <v>2809</v>
      </c>
      <c r="J360" s="276">
        <f t="shared" si="14"/>
        <v>0</v>
      </c>
      <c r="K360" s="343">
        <f t="shared" si="15"/>
        <v>0</v>
      </c>
    </row>
    <row r="361" spans="1:11" s="221" customFormat="1" x14ac:dyDescent="0.45">
      <c r="A361" s="221">
        <v>360</v>
      </c>
      <c r="B361" s="239">
        <v>220278</v>
      </c>
      <c r="C361" s="238" t="s">
        <v>583</v>
      </c>
      <c r="D361" s="221">
        <v>3798</v>
      </c>
      <c r="F361" s="267">
        <v>220278</v>
      </c>
      <c r="G361" s="266" t="s">
        <v>583</v>
      </c>
      <c r="H361" s="342">
        <v>3798</v>
      </c>
      <c r="J361" s="276">
        <f t="shared" si="14"/>
        <v>0</v>
      </c>
      <c r="K361" s="343">
        <f t="shared" si="15"/>
        <v>0</v>
      </c>
    </row>
    <row r="362" spans="1:11" s="221" customFormat="1" x14ac:dyDescent="0.45">
      <c r="A362" s="221">
        <v>361</v>
      </c>
      <c r="B362" s="239">
        <v>220283</v>
      </c>
      <c r="C362" s="238" t="s">
        <v>584</v>
      </c>
      <c r="D362" s="221">
        <v>3408</v>
      </c>
      <c r="F362" s="267">
        <v>220283</v>
      </c>
      <c r="G362" s="266" t="s">
        <v>584</v>
      </c>
      <c r="H362" s="342">
        <v>3408</v>
      </c>
      <c r="J362" s="276">
        <f t="shared" si="14"/>
        <v>0</v>
      </c>
      <c r="K362" s="343">
        <f t="shared" si="15"/>
        <v>0</v>
      </c>
    </row>
    <row r="363" spans="1:11" s="221" customFormat="1" x14ac:dyDescent="0.45">
      <c r="A363" s="221">
        <v>362</v>
      </c>
      <c r="B363" s="239">
        <v>220287</v>
      </c>
      <c r="C363" s="238" t="s">
        <v>586</v>
      </c>
      <c r="D363" s="221">
        <v>2979</v>
      </c>
      <c r="F363" s="267">
        <v>220287</v>
      </c>
      <c r="G363" s="266" t="s">
        <v>586</v>
      </c>
      <c r="H363" s="342">
        <v>2979</v>
      </c>
      <c r="J363" s="276">
        <f t="shared" si="14"/>
        <v>0</v>
      </c>
      <c r="K363" s="343">
        <f t="shared" si="15"/>
        <v>0</v>
      </c>
    </row>
    <row r="364" spans="1:11" s="221" customFormat="1" x14ac:dyDescent="0.45">
      <c r="A364" s="221">
        <v>363</v>
      </c>
      <c r="B364" s="239">
        <v>220290</v>
      </c>
      <c r="C364" s="238" t="s">
        <v>587</v>
      </c>
      <c r="D364" s="221">
        <v>3335</v>
      </c>
      <c r="F364" s="267">
        <v>220290</v>
      </c>
      <c r="G364" s="266" t="s">
        <v>587</v>
      </c>
      <c r="H364" s="342">
        <v>3335</v>
      </c>
      <c r="J364" s="276">
        <f t="shared" si="14"/>
        <v>0</v>
      </c>
      <c r="K364" s="343">
        <f t="shared" si="15"/>
        <v>0</v>
      </c>
    </row>
    <row r="365" spans="1:11" s="221" customFormat="1" x14ac:dyDescent="0.45">
      <c r="A365" s="221">
        <v>364</v>
      </c>
      <c r="B365" s="239">
        <v>220291</v>
      </c>
      <c r="C365" s="238" t="s">
        <v>589</v>
      </c>
      <c r="D365" s="221">
        <v>3648</v>
      </c>
      <c r="F365" s="267">
        <v>220291</v>
      </c>
      <c r="G365" s="266" t="s">
        <v>589</v>
      </c>
      <c r="H365" s="342">
        <v>3648</v>
      </c>
      <c r="J365" s="276">
        <f t="shared" si="14"/>
        <v>0</v>
      </c>
      <c r="K365" s="343">
        <f t="shared" si="15"/>
        <v>0</v>
      </c>
    </row>
    <row r="366" spans="1:11" s="221" customFormat="1" x14ac:dyDescent="0.45">
      <c r="A366" s="221">
        <v>365</v>
      </c>
      <c r="B366" s="239">
        <v>220296</v>
      </c>
      <c r="C366" s="238" t="s">
        <v>590</v>
      </c>
      <c r="D366" s="221">
        <v>2716</v>
      </c>
      <c r="F366" s="267">
        <v>220296</v>
      </c>
      <c r="G366" s="266" t="s">
        <v>590</v>
      </c>
      <c r="H366" s="342">
        <v>2716</v>
      </c>
      <c r="J366" s="276">
        <f t="shared" si="14"/>
        <v>0</v>
      </c>
      <c r="K366" s="343">
        <f t="shared" si="15"/>
        <v>0</v>
      </c>
    </row>
    <row r="367" spans="1:11" s="221" customFormat="1" x14ac:dyDescent="0.45">
      <c r="A367" s="221">
        <v>366</v>
      </c>
      <c r="B367" s="239">
        <v>220304</v>
      </c>
      <c r="C367" s="238" t="s">
        <v>591</v>
      </c>
      <c r="D367" s="221">
        <v>3942</v>
      </c>
      <c r="F367" s="267">
        <v>220304</v>
      </c>
      <c r="G367" s="266" t="s">
        <v>591</v>
      </c>
      <c r="H367" s="342">
        <v>3942</v>
      </c>
      <c r="J367" s="276">
        <f t="shared" si="14"/>
        <v>0</v>
      </c>
      <c r="K367" s="343">
        <f t="shared" si="15"/>
        <v>0</v>
      </c>
    </row>
    <row r="368" spans="1:11" s="221" customFormat="1" x14ac:dyDescent="0.45">
      <c r="A368" s="221">
        <v>367</v>
      </c>
      <c r="B368" s="239">
        <v>220307</v>
      </c>
      <c r="C368" s="238" t="s">
        <v>592</v>
      </c>
      <c r="D368" s="221">
        <v>2623</v>
      </c>
      <c r="F368" s="267">
        <v>220307</v>
      </c>
      <c r="G368" s="266" t="s">
        <v>592</v>
      </c>
      <c r="H368" s="342">
        <v>2623</v>
      </c>
      <c r="J368" s="276">
        <f t="shared" si="14"/>
        <v>0</v>
      </c>
      <c r="K368" s="343">
        <f t="shared" si="15"/>
        <v>0</v>
      </c>
    </row>
    <row r="369" spans="1:11" s="221" customFormat="1" x14ac:dyDescent="0.45">
      <c r="A369" s="221">
        <v>368</v>
      </c>
      <c r="B369" s="239">
        <v>220308</v>
      </c>
      <c r="C369" s="238" t="s">
        <v>593</v>
      </c>
      <c r="D369" s="221">
        <v>6420</v>
      </c>
      <c r="F369" s="267">
        <v>220308</v>
      </c>
      <c r="G369" s="266" t="s">
        <v>593</v>
      </c>
      <c r="H369" s="342">
        <v>6420</v>
      </c>
      <c r="J369" s="276">
        <f t="shared" si="14"/>
        <v>0</v>
      </c>
      <c r="K369" s="343">
        <f t="shared" si="15"/>
        <v>0</v>
      </c>
    </row>
    <row r="370" spans="1:11" s="221" customFormat="1" x14ac:dyDescent="0.45">
      <c r="A370" s="221">
        <v>369</v>
      </c>
      <c r="B370" s="239">
        <v>220309</v>
      </c>
      <c r="C370" s="238" t="s">
        <v>594</v>
      </c>
      <c r="D370" s="221">
        <v>3479</v>
      </c>
      <c r="F370" s="267">
        <v>220309</v>
      </c>
      <c r="G370" s="266" t="s">
        <v>594</v>
      </c>
      <c r="H370" s="342">
        <v>3479</v>
      </c>
      <c r="J370" s="276">
        <f t="shared" si="14"/>
        <v>0</v>
      </c>
      <c r="K370" s="343">
        <f t="shared" si="15"/>
        <v>0</v>
      </c>
    </row>
    <row r="371" spans="1:11" s="221" customFormat="1" x14ac:dyDescent="0.45">
      <c r="A371" s="221">
        <v>370</v>
      </c>
      <c r="B371" s="239">
        <v>220319</v>
      </c>
      <c r="C371" s="238" t="s">
        <v>595</v>
      </c>
      <c r="D371" s="221">
        <v>3215</v>
      </c>
      <c r="F371" s="267">
        <v>220319</v>
      </c>
      <c r="G371" s="266" t="s">
        <v>595</v>
      </c>
      <c r="H371" s="342">
        <v>3215</v>
      </c>
      <c r="J371" s="276">
        <f t="shared" si="14"/>
        <v>0</v>
      </c>
      <c r="K371" s="343">
        <f t="shared" si="15"/>
        <v>0</v>
      </c>
    </row>
    <row r="372" spans="1:11" s="221" customFormat="1" x14ac:dyDescent="0.45">
      <c r="A372" s="221">
        <v>371</v>
      </c>
      <c r="B372" s="239">
        <v>220321</v>
      </c>
      <c r="C372" s="238" t="s">
        <v>596</v>
      </c>
      <c r="D372" s="221">
        <v>4178</v>
      </c>
      <c r="F372" s="267">
        <v>220321</v>
      </c>
      <c r="G372" s="266" t="s">
        <v>596</v>
      </c>
      <c r="H372" s="342">
        <v>4178</v>
      </c>
      <c r="J372" s="276">
        <f t="shared" si="14"/>
        <v>0</v>
      </c>
      <c r="K372" s="343">
        <f t="shared" si="15"/>
        <v>0</v>
      </c>
    </row>
    <row r="373" spans="1:11" s="221" customFormat="1" x14ac:dyDescent="0.45">
      <c r="A373" s="221">
        <v>372</v>
      </c>
      <c r="B373" s="239">
        <v>220322</v>
      </c>
      <c r="C373" s="238" t="s">
        <v>597</v>
      </c>
      <c r="D373" s="221">
        <v>2521</v>
      </c>
      <c r="F373" s="267">
        <v>220322</v>
      </c>
      <c r="G373" s="266" t="s">
        <v>597</v>
      </c>
      <c r="H373" s="342">
        <v>2521</v>
      </c>
      <c r="J373" s="276">
        <f t="shared" si="14"/>
        <v>0</v>
      </c>
      <c r="K373" s="343">
        <f t="shared" si="15"/>
        <v>0</v>
      </c>
    </row>
    <row r="374" spans="1:11" s="221" customFormat="1" x14ac:dyDescent="0.45">
      <c r="A374" s="221">
        <v>373</v>
      </c>
      <c r="B374" s="239">
        <v>220325</v>
      </c>
      <c r="C374" s="238" t="s">
        <v>598</v>
      </c>
      <c r="D374" s="221">
        <v>2415</v>
      </c>
      <c r="F374" s="267">
        <v>220325</v>
      </c>
      <c r="G374" s="266" t="s">
        <v>598</v>
      </c>
      <c r="H374" s="342">
        <v>2415</v>
      </c>
      <c r="J374" s="276">
        <f t="shared" si="14"/>
        <v>0</v>
      </c>
      <c r="K374" s="343">
        <f t="shared" si="15"/>
        <v>0</v>
      </c>
    </row>
    <row r="375" spans="1:11" s="221" customFormat="1" x14ac:dyDescent="0.45">
      <c r="A375" s="221">
        <v>374</v>
      </c>
      <c r="B375" s="239">
        <v>220331</v>
      </c>
      <c r="C375" s="238" t="s">
        <v>599</v>
      </c>
      <c r="D375" s="221">
        <v>2834</v>
      </c>
      <c r="F375" s="267">
        <v>220331</v>
      </c>
      <c r="G375" s="266" t="s">
        <v>599</v>
      </c>
      <c r="H375" s="342">
        <v>2834</v>
      </c>
      <c r="J375" s="276">
        <f t="shared" si="14"/>
        <v>0</v>
      </c>
      <c r="K375" s="343">
        <f t="shared" si="15"/>
        <v>0</v>
      </c>
    </row>
    <row r="376" spans="1:11" s="221" customFormat="1" x14ac:dyDescent="0.45">
      <c r="A376" s="221">
        <v>375</v>
      </c>
      <c r="B376" s="239">
        <v>220332</v>
      </c>
      <c r="C376" s="238" t="s">
        <v>195</v>
      </c>
      <c r="D376" s="221">
        <v>2687</v>
      </c>
      <c r="F376" s="267">
        <v>220332</v>
      </c>
      <c r="G376" s="266" t="s">
        <v>195</v>
      </c>
      <c r="H376" s="342">
        <v>2687</v>
      </c>
      <c r="J376" s="276">
        <f t="shared" si="14"/>
        <v>0</v>
      </c>
      <c r="K376" s="343">
        <f t="shared" si="15"/>
        <v>0</v>
      </c>
    </row>
    <row r="377" spans="1:11" s="221" customFormat="1" x14ac:dyDescent="0.45">
      <c r="A377" s="221">
        <v>376</v>
      </c>
      <c r="B377" s="239">
        <v>220340</v>
      </c>
      <c r="C377" s="238" t="s">
        <v>600</v>
      </c>
      <c r="D377" s="221">
        <v>2744</v>
      </c>
      <c r="F377" s="267">
        <v>220340</v>
      </c>
      <c r="G377" s="266" t="s">
        <v>600</v>
      </c>
      <c r="H377" s="342">
        <v>2744</v>
      </c>
      <c r="J377" s="276">
        <f t="shared" si="14"/>
        <v>0</v>
      </c>
      <c r="K377" s="343">
        <f t="shared" si="15"/>
        <v>0</v>
      </c>
    </row>
    <row r="378" spans="1:11" s="221" customFormat="1" x14ac:dyDescent="0.45">
      <c r="A378" s="221">
        <v>377</v>
      </c>
      <c r="B378" s="239">
        <v>220342</v>
      </c>
      <c r="C378" s="238" t="s">
        <v>601</v>
      </c>
      <c r="D378" s="221">
        <v>3578</v>
      </c>
      <c r="F378" s="267">
        <v>220342</v>
      </c>
      <c r="G378" s="266" t="s">
        <v>601</v>
      </c>
      <c r="H378" s="342">
        <v>3578</v>
      </c>
      <c r="J378" s="276">
        <f t="shared" si="14"/>
        <v>0</v>
      </c>
      <c r="K378" s="343">
        <f t="shared" si="15"/>
        <v>0</v>
      </c>
    </row>
    <row r="379" spans="1:11" s="221" customFormat="1" x14ac:dyDescent="0.45">
      <c r="A379" s="221">
        <v>378</v>
      </c>
      <c r="B379" s="239">
        <v>220343</v>
      </c>
      <c r="C379" s="238" t="s">
        <v>602</v>
      </c>
      <c r="D379" s="221">
        <v>3499</v>
      </c>
      <c r="F379" s="267">
        <v>220343</v>
      </c>
      <c r="G379" s="266" t="s">
        <v>602</v>
      </c>
      <c r="H379" s="342">
        <v>3499</v>
      </c>
      <c r="J379" s="276">
        <f t="shared" si="14"/>
        <v>0</v>
      </c>
      <c r="K379" s="343">
        <f t="shared" si="15"/>
        <v>0</v>
      </c>
    </row>
    <row r="380" spans="1:11" s="221" customFormat="1" x14ac:dyDescent="0.45">
      <c r="A380" s="221">
        <v>379</v>
      </c>
      <c r="B380" s="239">
        <v>220344</v>
      </c>
      <c r="C380" s="238" t="s">
        <v>603</v>
      </c>
      <c r="D380" s="221">
        <v>2793</v>
      </c>
      <c r="F380" s="267">
        <v>220344</v>
      </c>
      <c r="G380" s="266" t="s">
        <v>603</v>
      </c>
      <c r="H380" s="342">
        <v>2793</v>
      </c>
      <c r="J380" s="276">
        <f t="shared" si="14"/>
        <v>0</v>
      </c>
      <c r="K380" s="343">
        <f t="shared" si="15"/>
        <v>0</v>
      </c>
    </row>
    <row r="381" spans="1:11" s="221" customFormat="1" x14ac:dyDescent="0.45">
      <c r="A381" s="221">
        <v>380</v>
      </c>
      <c r="B381" s="239">
        <v>220356</v>
      </c>
      <c r="C381" s="238" t="s">
        <v>604</v>
      </c>
      <c r="D381" s="221">
        <v>3599</v>
      </c>
      <c r="F381" s="267">
        <v>220356</v>
      </c>
      <c r="G381" s="266" t="s">
        <v>604</v>
      </c>
      <c r="H381" s="342">
        <v>3599</v>
      </c>
      <c r="J381" s="276">
        <f t="shared" si="14"/>
        <v>0</v>
      </c>
      <c r="K381" s="343">
        <f t="shared" si="15"/>
        <v>0</v>
      </c>
    </row>
    <row r="382" spans="1:11" s="221" customFormat="1" x14ac:dyDescent="0.45">
      <c r="A382" s="221">
        <v>381</v>
      </c>
      <c r="B382" s="239">
        <v>220358</v>
      </c>
      <c r="C382" s="238" t="s">
        <v>605</v>
      </c>
      <c r="D382" s="221">
        <v>3695</v>
      </c>
      <c r="F382" s="267">
        <v>220358</v>
      </c>
      <c r="G382" s="266" t="s">
        <v>605</v>
      </c>
      <c r="H382" s="342">
        <v>3695</v>
      </c>
      <c r="J382" s="276">
        <f t="shared" si="14"/>
        <v>0</v>
      </c>
      <c r="K382" s="343">
        <f t="shared" si="15"/>
        <v>0</v>
      </c>
    </row>
    <row r="383" spans="1:11" s="221" customFormat="1" x14ac:dyDescent="0.45">
      <c r="A383" s="221">
        <v>382</v>
      </c>
      <c r="B383" s="239">
        <v>220366</v>
      </c>
      <c r="C383" s="238" t="s">
        <v>606</v>
      </c>
      <c r="D383" s="221">
        <v>2788</v>
      </c>
      <c r="F383" s="267">
        <v>220366</v>
      </c>
      <c r="G383" s="266" t="s">
        <v>606</v>
      </c>
      <c r="H383" s="342">
        <v>2788</v>
      </c>
      <c r="J383" s="276">
        <f t="shared" si="14"/>
        <v>0</v>
      </c>
      <c r="K383" s="343">
        <f t="shared" si="15"/>
        <v>0</v>
      </c>
    </row>
    <row r="384" spans="1:11" s="221" customFormat="1" x14ac:dyDescent="0.45">
      <c r="A384" s="221">
        <v>383</v>
      </c>
      <c r="B384" s="239">
        <v>220369</v>
      </c>
      <c r="C384" s="238" t="s">
        <v>607</v>
      </c>
      <c r="D384" s="221">
        <v>2862</v>
      </c>
      <c r="F384" s="267">
        <v>220369</v>
      </c>
      <c r="G384" s="266" t="s">
        <v>607</v>
      </c>
      <c r="H384" s="342">
        <v>2862</v>
      </c>
      <c r="J384" s="276">
        <f t="shared" si="14"/>
        <v>0</v>
      </c>
      <c r="K384" s="343">
        <f t="shared" si="15"/>
        <v>0</v>
      </c>
    </row>
    <row r="385" spans="1:11" s="221" customFormat="1" x14ac:dyDescent="0.45">
      <c r="A385" s="221">
        <v>384</v>
      </c>
      <c r="B385" s="239">
        <v>220371</v>
      </c>
      <c r="C385" s="238" t="s">
        <v>608</v>
      </c>
      <c r="D385" s="221">
        <v>3283</v>
      </c>
      <c r="F385" s="267">
        <v>220371</v>
      </c>
      <c r="G385" s="266" t="s">
        <v>608</v>
      </c>
      <c r="H385" s="342">
        <v>3283</v>
      </c>
      <c r="J385" s="276">
        <f t="shared" si="14"/>
        <v>0</v>
      </c>
      <c r="K385" s="343">
        <f t="shared" si="15"/>
        <v>0</v>
      </c>
    </row>
    <row r="386" spans="1:11" s="221" customFormat="1" x14ac:dyDescent="0.45">
      <c r="A386" s="221">
        <v>385</v>
      </c>
      <c r="B386" s="239">
        <v>220378</v>
      </c>
      <c r="C386" s="238" t="s">
        <v>609</v>
      </c>
      <c r="D386" s="221">
        <v>3271</v>
      </c>
      <c r="F386" s="267">
        <v>220378</v>
      </c>
      <c r="G386" s="266" t="s">
        <v>609</v>
      </c>
      <c r="H386" s="342">
        <v>3271</v>
      </c>
      <c r="J386" s="276">
        <f t="shared" si="14"/>
        <v>0</v>
      </c>
      <c r="K386" s="343">
        <f t="shared" si="15"/>
        <v>0</v>
      </c>
    </row>
    <row r="387" spans="1:11" s="221" customFormat="1" x14ac:dyDescent="0.45">
      <c r="A387" s="221">
        <v>386</v>
      </c>
      <c r="B387" s="239">
        <v>220382</v>
      </c>
      <c r="C387" s="238" t="s">
        <v>610</v>
      </c>
      <c r="D387" s="221">
        <v>1748</v>
      </c>
      <c r="F387" s="267">
        <v>220382</v>
      </c>
      <c r="G387" s="266" t="s">
        <v>610</v>
      </c>
      <c r="H387" s="342">
        <v>1748</v>
      </c>
      <c r="J387" s="276">
        <f t="shared" si="14"/>
        <v>0</v>
      </c>
      <c r="K387" s="343">
        <f t="shared" si="15"/>
        <v>0</v>
      </c>
    </row>
    <row r="388" spans="1:11" s="221" customFormat="1" x14ac:dyDescent="0.45">
      <c r="A388" s="221">
        <v>387</v>
      </c>
      <c r="B388" s="239">
        <v>220384</v>
      </c>
      <c r="C388" s="238" t="s">
        <v>611</v>
      </c>
      <c r="D388" s="221">
        <v>2344</v>
      </c>
      <c r="F388" s="267">
        <v>220384</v>
      </c>
      <c r="G388" s="266" t="s">
        <v>611</v>
      </c>
      <c r="H388" s="342">
        <v>2344</v>
      </c>
      <c r="J388" s="276">
        <f t="shared" si="14"/>
        <v>0</v>
      </c>
      <c r="K388" s="343">
        <f t="shared" si="15"/>
        <v>0</v>
      </c>
    </row>
    <row r="389" spans="1:11" s="221" customFormat="1" x14ac:dyDescent="0.45">
      <c r="A389" s="221">
        <v>388</v>
      </c>
      <c r="B389" s="239">
        <v>220386</v>
      </c>
      <c r="C389" s="238" t="s">
        <v>612</v>
      </c>
      <c r="D389" s="221">
        <v>2778</v>
      </c>
      <c r="F389" s="267">
        <v>220386</v>
      </c>
      <c r="G389" s="266" t="s">
        <v>612</v>
      </c>
      <c r="H389" s="342">
        <v>2778</v>
      </c>
      <c r="J389" s="276">
        <f t="shared" si="14"/>
        <v>0</v>
      </c>
      <c r="K389" s="343">
        <f t="shared" si="15"/>
        <v>0</v>
      </c>
    </row>
    <row r="390" spans="1:11" s="221" customFormat="1" x14ac:dyDescent="0.45">
      <c r="A390" s="221">
        <v>389</v>
      </c>
      <c r="B390" s="239">
        <v>220398</v>
      </c>
      <c r="C390" s="238" t="s">
        <v>613</v>
      </c>
      <c r="D390" s="221">
        <v>4251</v>
      </c>
      <c r="F390" s="267">
        <v>220398</v>
      </c>
      <c r="G390" s="266" t="s">
        <v>613</v>
      </c>
      <c r="H390" s="342">
        <v>4251</v>
      </c>
      <c r="J390" s="276">
        <f t="shared" si="14"/>
        <v>0</v>
      </c>
      <c r="K390" s="343">
        <f t="shared" si="15"/>
        <v>0</v>
      </c>
    </row>
    <row r="391" spans="1:11" s="221" customFormat="1" x14ac:dyDescent="0.45">
      <c r="A391" s="221">
        <v>390</v>
      </c>
      <c r="B391" s="239">
        <v>220405</v>
      </c>
      <c r="C391" s="238" t="s">
        <v>614</v>
      </c>
      <c r="D391" s="221">
        <v>3594</v>
      </c>
      <c r="F391" s="267">
        <v>220405</v>
      </c>
      <c r="G391" s="266" t="s">
        <v>614</v>
      </c>
      <c r="H391" s="342">
        <v>3594</v>
      </c>
      <c r="J391" s="276">
        <f t="shared" si="14"/>
        <v>0</v>
      </c>
      <c r="K391" s="343">
        <f t="shared" si="15"/>
        <v>0</v>
      </c>
    </row>
    <row r="392" spans="1:11" s="221" customFormat="1" x14ac:dyDescent="0.45">
      <c r="A392" s="221">
        <v>391</v>
      </c>
      <c r="B392" s="239">
        <v>220406</v>
      </c>
      <c r="C392" s="238" t="s">
        <v>615</v>
      </c>
      <c r="D392" s="221">
        <v>2607</v>
      </c>
      <c r="F392" s="267">
        <v>220406</v>
      </c>
      <c r="G392" s="266" t="s">
        <v>615</v>
      </c>
      <c r="H392" s="342">
        <v>2607</v>
      </c>
      <c r="J392" s="276">
        <f t="shared" si="14"/>
        <v>0</v>
      </c>
      <c r="K392" s="343">
        <f t="shared" si="15"/>
        <v>0</v>
      </c>
    </row>
    <row r="393" spans="1:11" s="221" customFormat="1" x14ac:dyDescent="0.45">
      <c r="A393" s="221">
        <v>392</v>
      </c>
      <c r="B393" s="239">
        <v>220409</v>
      </c>
      <c r="C393" s="238" t="s">
        <v>616</v>
      </c>
      <c r="D393" s="221">
        <v>2489</v>
      </c>
      <c r="F393" s="267">
        <v>220409</v>
      </c>
      <c r="G393" s="266" t="s">
        <v>616</v>
      </c>
      <c r="H393" s="342">
        <v>2489</v>
      </c>
      <c r="J393" s="276">
        <f t="shared" si="14"/>
        <v>0</v>
      </c>
      <c r="K393" s="343">
        <f t="shared" si="15"/>
        <v>0</v>
      </c>
    </row>
    <row r="394" spans="1:11" s="221" customFormat="1" x14ac:dyDescent="0.45">
      <c r="A394" s="221">
        <v>393</v>
      </c>
      <c r="B394" s="239">
        <v>220418</v>
      </c>
      <c r="C394" s="238" t="s">
        <v>617</v>
      </c>
      <c r="D394" s="221">
        <v>3325</v>
      </c>
      <c r="F394" s="267">
        <v>220418</v>
      </c>
      <c r="G394" s="266" t="s">
        <v>617</v>
      </c>
      <c r="H394" s="342">
        <v>3325</v>
      </c>
      <c r="J394" s="276">
        <f t="shared" si="14"/>
        <v>0</v>
      </c>
      <c r="K394" s="343">
        <f t="shared" si="15"/>
        <v>0</v>
      </c>
    </row>
    <row r="395" spans="1:11" s="221" customFormat="1" x14ac:dyDescent="0.45">
      <c r="A395" s="221">
        <v>394</v>
      </c>
      <c r="B395" s="239">
        <v>220423</v>
      </c>
      <c r="C395" s="238" t="s">
        <v>618</v>
      </c>
      <c r="D395" s="221">
        <v>3079</v>
      </c>
      <c r="F395" s="267">
        <v>220423</v>
      </c>
      <c r="G395" s="266" t="s">
        <v>618</v>
      </c>
      <c r="H395" s="342">
        <v>3079</v>
      </c>
      <c r="J395" s="276">
        <f t="shared" si="14"/>
        <v>0</v>
      </c>
      <c r="K395" s="343">
        <f t="shared" si="15"/>
        <v>0</v>
      </c>
    </row>
    <row r="396" spans="1:11" s="221" customFormat="1" x14ac:dyDescent="0.45">
      <c r="A396" s="221">
        <v>395</v>
      </c>
      <c r="B396" s="239">
        <v>220425</v>
      </c>
      <c r="C396" s="238" t="s">
        <v>619</v>
      </c>
      <c r="D396" s="221">
        <v>3360</v>
      </c>
      <c r="F396" s="267">
        <v>220425</v>
      </c>
      <c r="G396" s="266" t="s">
        <v>619</v>
      </c>
      <c r="H396" s="342">
        <v>3360</v>
      </c>
      <c r="J396" s="276">
        <f t="shared" si="14"/>
        <v>0</v>
      </c>
      <c r="K396" s="343">
        <f t="shared" si="15"/>
        <v>0</v>
      </c>
    </row>
    <row r="397" spans="1:11" s="221" customFormat="1" x14ac:dyDescent="0.45">
      <c r="A397" s="221">
        <v>396</v>
      </c>
      <c r="B397" s="239">
        <v>220426</v>
      </c>
      <c r="C397" s="238" t="s">
        <v>619</v>
      </c>
      <c r="D397" s="221">
        <v>3252</v>
      </c>
      <c r="F397" s="267">
        <v>220426</v>
      </c>
      <c r="G397" s="266" t="s">
        <v>619</v>
      </c>
      <c r="H397" s="342">
        <v>3252</v>
      </c>
      <c r="J397" s="276">
        <f t="shared" si="14"/>
        <v>0</v>
      </c>
      <c r="K397" s="343">
        <f t="shared" si="15"/>
        <v>0</v>
      </c>
    </row>
    <row r="398" spans="1:11" s="221" customFormat="1" x14ac:dyDescent="0.45">
      <c r="A398" s="221">
        <v>397</v>
      </c>
      <c r="B398" s="239">
        <v>220428</v>
      </c>
      <c r="C398" s="238" t="s">
        <v>620</v>
      </c>
      <c r="D398" s="221">
        <v>3276</v>
      </c>
      <c r="F398" s="267">
        <v>220428</v>
      </c>
      <c r="G398" s="266" t="s">
        <v>620</v>
      </c>
      <c r="H398" s="342">
        <v>3276</v>
      </c>
      <c r="J398" s="276">
        <f t="shared" si="14"/>
        <v>0</v>
      </c>
      <c r="K398" s="343">
        <f t="shared" si="15"/>
        <v>0</v>
      </c>
    </row>
    <row r="399" spans="1:11" s="221" customFormat="1" x14ac:dyDescent="0.45">
      <c r="A399" s="221">
        <v>398</v>
      </c>
      <c r="B399" s="239">
        <v>220429</v>
      </c>
      <c r="C399" s="238" t="s">
        <v>621</v>
      </c>
      <c r="D399" s="221">
        <v>2505</v>
      </c>
      <c r="F399" s="267">
        <v>220429</v>
      </c>
      <c r="G399" s="266" t="s">
        <v>621</v>
      </c>
      <c r="H399" s="342">
        <v>2505</v>
      </c>
      <c r="J399" s="276">
        <f t="shared" si="14"/>
        <v>0</v>
      </c>
      <c r="K399" s="343">
        <f t="shared" si="15"/>
        <v>0</v>
      </c>
    </row>
    <row r="400" spans="1:11" s="221" customFormat="1" x14ac:dyDescent="0.45">
      <c r="A400" s="221">
        <v>399</v>
      </c>
      <c r="B400" s="239">
        <v>220431</v>
      </c>
      <c r="C400" s="238" t="s">
        <v>623</v>
      </c>
      <c r="D400" s="221">
        <v>2582</v>
      </c>
      <c r="F400" s="267">
        <v>220431</v>
      </c>
      <c r="G400" s="266" t="s">
        <v>623</v>
      </c>
      <c r="H400" s="342">
        <v>2582</v>
      </c>
      <c r="J400" s="276">
        <f t="shared" si="14"/>
        <v>0</v>
      </c>
      <c r="K400" s="343">
        <f t="shared" si="15"/>
        <v>0</v>
      </c>
    </row>
    <row r="401" spans="1:11" s="221" customFormat="1" x14ac:dyDescent="0.45">
      <c r="A401" s="221">
        <v>400</v>
      </c>
      <c r="B401" s="239">
        <v>220433</v>
      </c>
      <c r="C401" s="238" t="s">
        <v>624</v>
      </c>
      <c r="D401" s="221">
        <v>3731</v>
      </c>
      <c r="F401" s="267">
        <v>220433</v>
      </c>
      <c r="G401" s="266" t="s">
        <v>624</v>
      </c>
      <c r="H401" s="342">
        <v>3731</v>
      </c>
      <c r="J401" s="276">
        <f t="shared" si="14"/>
        <v>0</v>
      </c>
      <c r="K401" s="343">
        <f t="shared" si="15"/>
        <v>0</v>
      </c>
    </row>
    <row r="402" spans="1:11" s="221" customFormat="1" x14ac:dyDescent="0.45">
      <c r="A402" s="221">
        <v>401</v>
      </c>
      <c r="B402" s="239">
        <v>220442</v>
      </c>
      <c r="C402" s="238" t="s">
        <v>625</v>
      </c>
      <c r="D402" s="221">
        <v>3265</v>
      </c>
      <c r="F402" s="267">
        <v>220442</v>
      </c>
      <c r="G402" s="266" t="s">
        <v>625</v>
      </c>
      <c r="H402" s="342">
        <v>3265</v>
      </c>
      <c r="J402" s="276">
        <f t="shared" si="14"/>
        <v>0</v>
      </c>
      <c r="K402" s="343">
        <f t="shared" si="15"/>
        <v>0</v>
      </c>
    </row>
    <row r="403" spans="1:11" s="221" customFormat="1" x14ac:dyDescent="0.45">
      <c r="A403" s="221">
        <v>402</v>
      </c>
      <c r="B403" s="239">
        <v>220449</v>
      </c>
      <c r="C403" s="238" t="s">
        <v>626</v>
      </c>
      <c r="D403" s="221">
        <v>2787</v>
      </c>
      <c r="F403" s="267">
        <v>220449</v>
      </c>
      <c r="G403" s="266" t="s">
        <v>626</v>
      </c>
      <c r="H403" s="342">
        <v>2787</v>
      </c>
      <c r="J403" s="276">
        <f t="shared" si="14"/>
        <v>0</v>
      </c>
      <c r="K403" s="343">
        <f t="shared" si="15"/>
        <v>0</v>
      </c>
    </row>
    <row r="404" spans="1:11" s="221" customFormat="1" x14ac:dyDescent="0.45">
      <c r="A404" s="221">
        <v>403</v>
      </c>
      <c r="B404" s="239">
        <v>220454</v>
      </c>
      <c r="C404" s="238" t="s">
        <v>627</v>
      </c>
      <c r="D404" s="221">
        <v>2414</v>
      </c>
      <c r="F404" s="267">
        <v>220454</v>
      </c>
      <c r="G404" s="266" t="s">
        <v>627</v>
      </c>
      <c r="H404" s="342">
        <v>2414</v>
      </c>
      <c r="J404" s="276">
        <f t="shared" si="14"/>
        <v>0</v>
      </c>
      <c r="K404" s="343">
        <f t="shared" si="15"/>
        <v>0</v>
      </c>
    </row>
    <row r="405" spans="1:11" s="221" customFormat="1" x14ac:dyDescent="0.45">
      <c r="A405" s="221">
        <v>404</v>
      </c>
      <c r="B405" s="239">
        <v>220461</v>
      </c>
      <c r="C405" s="238" t="s">
        <v>628</v>
      </c>
      <c r="D405" s="221">
        <v>3034</v>
      </c>
      <c r="F405" s="267">
        <v>220461</v>
      </c>
      <c r="G405" s="266" t="s">
        <v>628</v>
      </c>
      <c r="H405" s="342">
        <v>3034</v>
      </c>
      <c r="J405" s="276">
        <f t="shared" si="14"/>
        <v>0</v>
      </c>
      <c r="K405" s="343">
        <f t="shared" si="15"/>
        <v>0</v>
      </c>
    </row>
    <row r="406" spans="1:11" s="221" customFormat="1" x14ac:dyDescent="0.45">
      <c r="A406" s="221">
        <v>405</v>
      </c>
      <c r="B406" s="239">
        <v>220462</v>
      </c>
      <c r="C406" s="238" t="s">
        <v>629</v>
      </c>
      <c r="D406" s="221">
        <v>4832</v>
      </c>
      <c r="F406" s="267">
        <v>220462</v>
      </c>
      <c r="G406" s="266" t="s">
        <v>629</v>
      </c>
      <c r="H406" s="342">
        <v>4832</v>
      </c>
      <c r="J406" s="276">
        <f t="shared" si="14"/>
        <v>0</v>
      </c>
      <c r="K406" s="343">
        <f t="shared" si="15"/>
        <v>0</v>
      </c>
    </row>
    <row r="407" spans="1:11" s="221" customFormat="1" x14ac:dyDescent="0.45">
      <c r="A407" s="221">
        <v>406</v>
      </c>
      <c r="B407" s="239">
        <v>220470</v>
      </c>
      <c r="C407" s="238" t="s">
        <v>630</v>
      </c>
      <c r="D407" s="221">
        <v>3130</v>
      </c>
      <c r="F407" s="267">
        <v>220470</v>
      </c>
      <c r="G407" s="266" t="s">
        <v>630</v>
      </c>
      <c r="H407" s="342">
        <v>3130</v>
      </c>
      <c r="J407" s="276">
        <f t="shared" si="14"/>
        <v>0</v>
      </c>
      <c r="K407" s="343">
        <f t="shared" si="15"/>
        <v>0</v>
      </c>
    </row>
    <row r="408" spans="1:11" s="221" customFormat="1" x14ac:dyDescent="0.45">
      <c r="A408" s="221">
        <v>407</v>
      </c>
      <c r="B408" s="239">
        <v>220472</v>
      </c>
      <c r="C408" s="238" t="s">
        <v>631</v>
      </c>
      <c r="D408" s="221">
        <v>3364</v>
      </c>
      <c r="F408" s="267">
        <v>220472</v>
      </c>
      <c r="G408" s="266" t="s">
        <v>631</v>
      </c>
      <c r="H408" s="342">
        <v>3364</v>
      </c>
      <c r="J408" s="276">
        <f t="shared" si="14"/>
        <v>0</v>
      </c>
      <c r="K408" s="343">
        <f t="shared" si="15"/>
        <v>0</v>
      </c>
    </row>
    <row r="409" spans="1:11" s="221" customFormat="1" x14ac:dyDescent="0.45">
      <c r="A409" s="221">
        <v>408</v>
      </c>
      <c r="B409" s="239">
        <v>220475</v>
      </c>
      <c r="C409" s="238" t="s">
        <v>632</v>
      </c>
      <c r="D409" s="221">
        <v>2146</v>
      </c>
      <c r="F409" s="267">
        <v>220475</v>
      </c>
      <c r="G409" s="266" t="s">
        <v>632</v>
      </c>
      <c r="H409" s="342">
        <v>2146</v>
      </c>
      <c r="J409" s="276">
        <f t="shared" si="14"/>
        <v>0</v>
      </c>
      <c r="K409" s="343">
        <f t="shared" si="15"/>
        <v>0</v>
      </c>
    </row>
    <row r="410" spans="1:11" s="221" customFormat="1" x14ac:dyDescent="0.45">
      <c r="A410" s="221">
        <v>409</v>
      </c>
      <c r="B410" s="239">
        <v>220481</v>
      </c>
      <c r="C410" s="238" t="s">
        <v>633</v>
      </c>
      <c r="D410" s="221">
        <v>2823</v>
      </c>
      <c r="F410" s="267">
        <v>220481</v>
      </c>
      <c r="G410" s="266" t="s">
        <v>633</v>
      </c>
      <c r="H410" s="342">
        <v>2823</v>
      </c>
      <c r="J410" s="276">
        <f t="shared" si="14"/>
        <v>0</v>
      </c>
      <c r="K410" s="343">
        <f t="shared" si="15"/>
        <v>0</v>
      </c>
    </row>
    <row r="411" spans="1:11" s="221" customFormat="1" x14ac:dyDescent="0.45">
      <c r="A411" s="221">
        <v>410</v>
      </c>
      <c r="B411" s="239">
        <v>220485</v>
      </c>
      <c r="C411" s="238" t="s">
        <v>634</v>
      </c>
      <c r="D411" s="221">
        <v>3173</v>
      </c>
      <c r="F411" s="267">
        <v>220485</v>
      </c>
      <c r="G411" s="266" t="s">
        <v>634</v>
      </c>
      <c r="H411" s="342">
        <v>3173</v>
      </c>
      <c r="J411" s="276">
        <f t="shared" si="14"/>
        <v>0</v>
      </c>
      <c r="K411" s="343">
        <f t="shared" si="15"/>
        <v>0</v>
      </c>
    </row>
    <row r="412" spans="1:11" s="221" customFormat="1" x14ac:dyDescent="0.45">
      <c r="A412" s="221">
        <v>411</v>
      </c>
      <c r="B412" s="239">
        <v>220488</v>
      </c>
      <c r="C412" s="238" t="s">
        <v>635</v>
      </c>
      <c r="D412" s="221">
        <v>3320</v>
      </c>
      <c r="F412" s="267">
        <v>220488</v>
      </c>
      <c r="G412" s="266" t="s">
        <v>635</v>
      </c>
      <c r="H412" s="342">
        <v>3320</v>
      </c>
      <c r="J412" s="276">
        <f t="shared" si="14"/>
        <v>0</v>
      </c>
      <c r="K412" s="343">
        <f t="shared" si="15"/>
        <v>0</v>
      </c>
    </row>
    <row r="413" spans="1:11" s="221" customFormat="1" x14ac:dyDescent="0.45">
      <c r="A413" s="221">
        <v>412</v>
      </c>
      <c r="B413" s="239">
        <v>220491</v>
      </c>
      <c r="C413" s="238" t="s">
        <v>636</v>
      </c>
      <c r="D413" s="221">
        <v>3709</v>
      </c>
      <c r="F413" s="267">
        <v>220491</v>
      </c>
      <c r="G413" s="266" t="s">
        <v>636</v>
      </c>
      <c r="H413" s="342">
        <v>3709</v>
      </c>
      <c r="J413" s="276">
        <f t="shared" si="14"/>
        <v>0</v>
      </c>
      <c r="K413" s="343">
        <f t="shared" si="15"/>
        <v>0</v>
      </c>
    </row>
    <row r="414" spans="1:11" s="221" customFormat="1" x14ac:dyDescent="0.45">
      <c r="A414" s="221">
        <v>413</v>
      </c>
      <c r="B414" s="239">
        <v>220493</v>
      </c>
      <c r="C414" s="238" t="s">
        <v>637</v>
      </c>
      <c r="D414" s="221">
        <v>3005</v>
      </c>
      <c r="F414" s="267">
        <v>220493</v>
      </c>
      <c r="G414" s="266" t="s">
        <v>637</v>
      </c>
      <c r="H414" s="342">
        <v>3005</v>
      </c>
      <c r="J414" s="276">
        <f t="shared" si="14"/>
        <v>0</v>
      </c>
      <c r="K414" s="343">
        <f t="shared" si="15"/>
        <v>0</v>
      </c>
    </row>
    <row r="415" spans="1:11" s="221" customFormat="1" x14ac:dyDescent="0.45">
      <c r="A415" s="221">
        <v>414</v>
      </c>
      <c r="B415" s="239">
        <v>220495</v>
      </c>
      <c r="C415" s="238" t="s">
        <v>638</v>
      </c>
      <c r="D415" s="221">
        <v>3193</v>
      </c>
      <c r="F415" s="267">
        <v>220495</v>
      </c>
      <c r="G415" s="266" t="s">
        <v>638</v>
      </c>
      <c r="H415" s="342">
        <v>3193</v>
      </c>
      <c r="J415" s="276">
        <f t="shared" si="14"/>
        <v>0</v>
      </c>
      <c r="K415" s="343">
        <f t="shared" si="15"/>
        <v>0</v>
      </c>
    </row>
    <row r="416" spans="1:11" s="221" customFormat="1" x14ac:dyDescent="0.45">
      <c r="A416" s="221">
        <v>415</v>
      </c>
      <c r="B416" s="239">
        <v>220502</v>
      </c>
      <c r="C416" s="238" t="s">
        <v>639</v>
      </c>
      <c r="D416" s="221">
        <v>3192</v>
      </c>
      <c r="F416" s="267">
        <v>220502</v>
      </c>
      <c r="G416" s="266" t="s">
        <v>639</v>
      </c>
      <c r="H416" s="342">
        <v>3192</v>
      </c>
      <c r="J416" s="276">
        <f t="shared" si="14"/>
        <v>0</v>
      </c>
      <c r="K416" s="343">
        <f t="shared" si="15"/>
        <v>0</v>
      </c>
    </row>
    <row r="417" spans="1:11" s="221" customFormat="1" x14ac:dyDescent="0.45">
      <c r="A417" s="221">
        <v>416</v>
      </c>
      <c r="B417" s="239">
        <v>220503</v>
      </c>
      <c r="C417" s="238" t="s">
        <v>641</v>
      </c>
      <c r="D417" s="221">
        <v>2865</v>
      </c>
      <c r="F417" s="267">
        <v>220503</v>
      </c>
      <c r="G417" s="266" t="s">
        <v>641</v>
      </c>
      <c r="H417" s="342">
        <v>2865</v>
      </c>
      <c r="J417" s="276">
        <f t="shared" si="14"/>
        <v>0</v>
      </c>
      <c r="K417" s="343">
        <f t="shared" si="15"/>
        <v>0</v>
      </c>
    </row>
    <row r="418" spans="1:11" s="221" customFormat="1" x14ac:dyDescent="0.45">
      <c r="A418" s="221">
        <v>417</v>
      </c>
      <c r="B418" s="239">
        <v>220504</v>
      </c>
      <c r="C418" s="238" t="s">
        <v>642</v>
      </c>
      <c r="D418" s="221">
        <v>2619</v>
      </c>
      <c r="F418" s="267">
        <v>220504</v>
      </c>
      <c r="G418" s="266" t="s">
        <v>642</v>
      </c>
      <c r="H418" s="342">
        <v>2619</v>
      </c>
      <c r="J418" s="276">
        <f t="shared" si="14"/>
        <v>0</v>
      </c>
      <c r="K418" s="343">
        <f t="shared" si="15"/>
        <v>0</v>
      </c>
    </row>
    <row r="419" spans="1:11" s="221" customFormat="1" x14ac:dyDescent="0.45">
      <c r="A419" s="221">
        <v>418</v>
      </c>
      <c r="B419" s="239">
        <v>220513</v>
      </c>
      <c r="C419" s="238" t="s">
        <v>643</v>
      </c>
      <c r="D419" s="221">
        <v>3623</v>
      </c>
      <c r="F419" s="267">
        <v>220513</v>
      </c>
      <c r="G419" s="266" t="s">
        <v>643</v>
      </c>
      <c r="H419" s="342">
        <v>3623</v>
      </c>
      <c r="J419" s="276">
        <f t="shared" si="14"/>
        <v>0</v>
      </c>
      <c r="K419" s="343">
        <f t="shared" si="15"/>
        <v>0</v>
      </c>
    </row>
    <row r="420" spans="1:11" s="221" customFormat="1" x14ac:dyDescent="0.45">
      <c r="A420" s="221">
        <v>419</v>
      </c>
      <c r="B420" s="239">
        <v>220519</v>
      </c>
      <c r="C420" s="238" t="s">
        <v>644</v>
      </c>
      <c r="D420" s="221">
        <v>2174</v>
      </c>
      <c r="F420" s="267">
        <v>220519</v>
      </c>
      <c r="G420" s="266" t="s">
        <v>644</v>
      </c>
      <c r="H420" s="342">
        <v>2174</v>
      </c>
      <c r="J420" s="276">
        <f t="shared" si="14"/>
        <v>0</v>
      </c>
      <c r="K420" s="343">
        <f t="shared" si="15"/>
        <v>0</v>
      </c>
    </row>
    <row r="421" spans="1:11" s="221" customFormat="1" x14ac:dyDescent="0.45">
      <c r="A421" s="221">
        <v>420</v>
      </c>
      <c r="B421" s="239">
        <v>220520</v>
      </c>
      <c r="C421" s="238" t="s">
        <v>855</v>
      </c>
      <c r="D421" s="221">
        <v>2862</v>
      </c>
      <c r="F421" s="267">
        <v>220520</v>
      </c>
      <c r="G421" s="266" t="s">
        <v>855</v>
      </c>
      <c r="H421" s="342">
        <v>2862</v>
      </c>
      <c r="J421" s="276">
        <f t="shared" si="14"/>
        <v>0</v>
      </c>
      <c r="K421" s="343">
        <f t="shared" si="15"/>
        <v>0</v>
      </c>
    </row>
    <row r="422" spans="1:11" s="221" customFormat="1" x14ac:dyDescent="0.45">
      <c r="A422" s="221">
        <v>421</v>
      </c>
      <c r="B422" s="239">
        <v>220522</v>
      </c>
      <c r="C422" s="241" t="s">
        <v>645</v>
      </c>
      <c r="D422" s="221">
        <v>2406</v>
      </c>
      <c r="F422" s="267">
        <v>220522</v>
      </c>
      <c r="G422" s="266" t="s">
        <v>645</v>
      </c>
      <c r="H422" s="342">
        <v>2406</v>
      </c>
      <c r="J422" s="276">
        <f t="shared" ref="J422:J485" si="16">B422-F422</f>
        <v>0</v>
      </c>
      <c r="K422" s="343">
        <f t="shared" ref="K422:K485" si="17">D422-H422</f>
        <v>0</v>
      </c>
    </row>
    <row r="423" spans="1:11" s="221" customFormat="1" x14ac:dyDescent="0.45">
      <c r="A423" s="221">
        <v>422</v>
      </c>
      <c r="B423" s="239">
        <v>220538</v>
      </c>
      <c r="C423" s="238" t="s">
        <v>646</v>
      </c>
      <c r="D423" s="221">
        <v>4179</v>
      </c>
      <c r="F423" s="267">
        <v>220538</v>
      </c>
      <c r="G423" s="268" t="s">
        <v>646</v>
      </c>
      <c r="H423" s="342">
        <v>4179</v>
      </c>
      <c r="J423" s="276">
        <f t="shared" si="16"/>
        <v>0</v>
      </c>
      <c r="K423" s="343">
        <f t="shared" si="17"/>
        <v>0</v>
      </c>
    </row>
    <row r="424" spans="1:11" s="221" customFormat="1" x14ac:dyDescent="0.45">
      <c r="A424" s="221">
        <v>423</v>
      </c>
      <c r="B424" s="239">
        <v>220542</v>
      </c>
      <c r="C424" s="238" t="s">
        <v>647</v>
      </c>
      <c r="D424" s="221">
        <v>2520</v>
      </c>
      <c r="F424" s="267">
        <v>220542</v>
      </c>
      <c r="G424" s="266" t="s">
        <v>647</v>
      </c>
      <c r="H424" s="342">
        <v>2520</v>
      </c>
      <c r="J424" s="276">
        <f t="shared" si="16"/>
        <v>0</v>
      </c>
      <c r="K424" s="343">
        <f t="shared" si="17"/>
        <v>0</v>
      </c>
    </row>
    <row r="425" spans="1:11" s="221" customFormat="1" x14ac:dyDescent="0.45">
      <c r="A425" s="221">
        <v>424</v>
      </c>
      <c r="B425" s="239">
        <v>220548</v>
      </c>
      <c r="C425" s="238" t="s">
        <v>648</v>
      </c>
      <c r="D425" s="221">
        <v>3327</v>
      </c>
      <c r="F425" s="267">
        <v>220548</v>
      </c>
      <c r="G425" s="266" t="s">
        <v>648</v>
      </c>
      <c r="H425" s="342">
        <v>3327</v>
      </c>
      <c r="J425" s="276">
        <f t="shared" si="16"/>
        <v>0</v>
      </c>
      <c r="K425" s="343">
        <f t="shared" si="17"/>
        <v>0</v>
      </c>
    </row>
    <row r="426" spans="1:11" s="221" customFormat="1" x14ac:dyDescent="0.45">
      <c r="A426" s="221">
        <v>425</v>
      </c>
      <c r="B426" s="239">
        <v>220556</v>
      </c>
      <c r="C426" s="238" t="s">
        <v>649</v>
      </c>
      <c r="D426" s="221">
        <v>3680</v>
      </c>
      <c r="F426" s="267">
        <v>220556</v>
      </c>
      <c r="G426" s="266" t="s">
        <v>649</v>
      </c>
      <c r="H426" s="342">
        <v>3680</v>
      </c>
      <c r="J426" s="276">
        <f t="shared" si="16"/>
        <v>0</v>
      </c>
      <c r="K426" s="343">
        <f t="shared" si="17"/>
        <v>0</v>
      </c>
    </row>
    <row r="427" spans="1:11" s="221" customFormat="1" x14ac:dyDescent="0.45">
      <c r="A427" s="221">
        <v>426</v>
      </c>
      <c r="B427" s="239">
        <v>220559</v>
      </c>
      <c r="C427" s="238" t="s">
        <v>651</v>
      </c>
      <c r="D427" s="221">
        <v>2474</v>
      </c>
      <c r="F427" s="267">
        <v>220559</v>
      </c>
      <c r="G427" s="266" t="s">
        <v>651</v>
      </c>
      <c r="H427" s="342">
        <v>2474</v>
      </c>
      <c r="J427" s="276">
        <f t="shared" si="16"/>
        <v>0</v>
      </c>
      <c r="K427" s="343">
        <f t="shared" si="17"/>
        <v>0</v>
      </c>
    </row>
    <row r="428" spans="1:11" s="221" customFormat="1" x14ac:dyDescent="0.45">
      <c r="A428" s="221">
        <v>427</v>
      </c>
      <c r="B428" s="239">
        <v>220569</v>
      </c>
      <c r="C428" s="238" t="s">
        <v>652</v>
      </c>
      <c r="D428" s="221">
        <v>3422</v>
      </c>
      <c r="F428" s="267">
        <v>220569</v>
      </c>
      <c r="G428" s="266" t="s">
        <v>652</v>
      </c>
      <c r="H428" s="342">
        <v>3422</v>
      </c>
      <c r="J428" s="276">
        <f t="shared" si="16"/>
        <v>0</v>
      </c>
      <c r="K428" s="343">
        <f t="shared" si="17"/>
        <v>0</v>
      </c>
    </row>
    <row r="429" spans="1:11" s="221" customFormat="1" x14ac:dyDescent="0.45">
      <c r="A429" s="221">
        <v>428</v>
      </c>
      <c r="B429" s="239">
        <v>220572</v>
      </c>
      <c r="C429" s="238" t="s">
        <v>653</v>
      </c>
      <c r="D429" s="221">
        <v>4414</v>
      </c>
      <c r="F429" s="267">
        <v>220572</v>
      </c>
      <c r="G429" s="266" t="s">
        <v>653</v>
      </c>
      <c r="H429" s="342">
        <v>4414</v>
      </c>
      <c r="J429" s="276">
        <f t="shared" si="16"/>
        <v>0</v>
      </c>
      <c r="K429" s="343">
        <f t="shared" si="17"/>
        <v>0</v>
      </c>
    </row>
    <row r="430" spans="1:11" s="221" customFormat="1" x14ac:dyDescent="0.45">
      <c r="A430" s="221">
        <v>429</v>
      </c>
      <c r="B430" s="239">
        <v>220574</v>
      </c>
      <c r="C430" s="238" t="s">
        <v>654</v>
      </c>
      <c r="D430" s="221">
        <v>2515</v>
      </c>
      <c r="F430" s="269">
        <v>220574</v>
      </c>
      <c r="G430" s="270" t="s">
        <v>654</v>
      </c>
      <c r="H430" s="342">
        <v>2515</v>
      </c>
      <c r="J430" s="276">
        <f t="shared" si="16"/>
        <v>0</v>
      </c>
      <c r="K430" s="343">
        <f t="shared" si="17"/>
        <v>0</v>
      </c>
    </row>
    <row r="431" spans="1:11" s="221" customFormat="1" x14ac:dyDescent="0.45">
      <c r="A431" s="221">
        <v>430</v>
      </c>
      <c r="B431" s="239">
        <v>220576</v>
      </c>
      <c r="C431" s="238" t="s">
        <v>655</v>
      </c>
      <c r="D431" s="221">
        <v>2263</v>
      </c>
      <c r="F431" s="267">
        <v>220576</v>
      </c>
      <c r="G431" s="266" t="s">
        <v>655</v>
      </c>
      <c r="H431" s="342">
        <v>2263</v>
      </c>
      <c r="J431" s="276">
        <f t="shared" si="16"/>
        <v>0</v>
      </c>
      <c r="K431" s="343">
        <f t="shared" si="17"/>
        <v>0</v>
      </c>
    </row>
    <row r="432" spans="1:11" s="221" customFormat="1" x14ac:dyDescent="0.45">
      <c r="A432" s="221">
        <v>431</v>
      </c>
      <c r="B432" s="239">
        <v>220586</v>
      </c>
      <c r="C432" s="238" t="s">
        <v>656</v>
      </c>
      <c r="D432" s="221">
        <v>2517</v>
      </c>
      <c r="F432" s="267">
        <v>220586</v>
      </c>
      <c r="G432" s="266" t="s">
        <v>656</v>
      </c>
      <c r="H432" s="342">
        <v>2517</v>
      </c>
      <c r="J432" s="276">
        <f t="shared" si="16"/>
        <v>0</v>
      </c>
      <c r="K432" s="343">
        <f t="shared" si="17"/>
        <v>0</v>
      </c>
    </row>
    <row r="433" spans="1:11" s="221" customFormat="1" x14ac:dyDescent="0.45">
      <c r="A433" s="221">
        <v>432</v>
      </c>
      <c r="B433" s="239">
        <v>220590</v>
      </c>
      <c r="C433" s="238" t="s">
        <v>657</v>
      </c>
      <c r="D433" s="221">
        <v>2775</v>
      </c>
      <c r="F433" s="267">
        <v>220590</v>
      </c>
      <c r="G433" s="266" t="s">
        <v>657</v>
      </c>
      <c r="H433" s="342">
        <v>2775</v>
      </c>
      <c r="J433" s="276">
        <f t="shared" si="16"/>
        <v>0</v>
      </c>
      <c r="K433" s="343">
        <f t="shared" si="17"/>
        <v>0</v>
      </c>
    </row>
    <row r="434" spans="1:11" s="221" customFormat="1" x14ac:dyDescent="0.45">
      <c r="A434" s="221">
        <v>433</v>
      </c>
      <c r="B434" s="239">
        <v>220594</v>
      </c>
      <c r="C434" s="238" t="s">
        <v>658</v>
      </c>
      <c r="D434" s="221">
        <v>3114</v>
      </c>
      <c r="F434" s="267">
        <v>220594</v>
      </c>
      <c r="G434" s="266" t="s">
        <v>658</v>
      </c>
      <c r="H434" s="342">
        <v>3114</v>
      </c>
      <c r="J434" s="276">
        <f t="shared" si="16"/>
        <v>0</v>
      </c>
      <c r="K434" s="343">
        <f t="shared" si="17"/>
        <v>0</v>
      </c>
    </row>
    <row r="435" spans="1:11" s="221" customFormat="1" x14ac:dyDescent="0.45">
      <c r="A435" s="221">
        <v>434</v>
      </c>
      <c r="B435" s="239">
        <v>220596</v>
      </c>
      <c r="C435" s="238" t="s">
        <v>659</v>
      </c>
      <c r="D435" s="221">
        <v>3744</v>
      </c>
      <c r="F435" s="267">
        <v>220596</v>
      </c>
      <c r="G435" s="266" t="s">
        <v>659</v>
      </c>
      <c r="H435" s="342">
        <v>3744</v>
      </c>
      <c r="J435" s="276">
        <f t="shared" si="16"/>
        <v>0</v>
      </c>
      <c r="K435" s="343">
        <f t="shared" si="17"/>
        <v>0</v>
      </c>
    </row>
    <row r="436" spans="1:11" s="221" customFormat="1" x14ac:dyDescent="0.45">
      <c r="A436" s="221">
        <v>435</v>
      </c>
      <c r="B436" s="239">
        <v>220604</v>
      </c>
      <c r="C436" s="238" t="s">
        <v>660</v>
      </c>
      <c r="D436" s="221">
        <v>4344</v>
      </c>
      <c r="F436" s="267">
        <v>220604</v>
      </c>
      <c r="G436" s="266" t="s">
        <v>660</v>
      </c>
      <c r="H436" s="342">
        <v>4344</v>
      </c>
      <c r="J436" s="276">
        <f t="shared" si="16"/>
        <v>0</v>
      </c>
      <c r="K436" s="343">
        <f t="shared" si="17"/>
        <v>0</v>
      </c>
    </row>
    <row r="437" spans="1:11" s="221" customFormat="1" x14ac:dyDescent="0.45">
      <c r="A437" s="221">
        <v>436</v>
      </c>
      <c r="B437" s="239">
        <v>220608</v>
      </c>
      <c r="C437" s="238" t="s">
        <v>661</v>
      </c>
      <c r="D437" s="221">
        <v>3061</v>
      </c>
      <c r="F437" s="267">
        <v>220608</v>
      </c>
      <c r="G437" s="266" t="s">
        <v>661</v>
      </c>
      <c r="H437" s="342">
        <v>3061</v>
      </c>
      <c r="J437" s="276">
        <f t="shared" si="16"/>
        <v>0</v>
      </c>
      <c r="K437" s="343">
        <f t="shared" si="17"/>
        <v>0</v>
      </c>
    </row>
    <row r="438" spans="1:11" s="221" customFormat="1" x14ac:dyDescent="0.45">
      <c r="A438" s="221">
        <v>437</v>
      </c>
      <c r="B438" s="239">
        <v>220612</v>
      </c>
      <c r="C438" s="238" t="s">
        <v>662</v>
      </c>
      <c r="D438" s="221">
        <v>3608</v>
      </c>
      <c r="F438" s="267">
        <v>220612</v>
      </c>
      <c r="G438" s="266" t="s">
        <v>662</v>
      </c>
      <c r="H438" s="342">
        <v>3608</v>
      </c>
      <c r="J438" s="276">
        <f t="shared" si="16"/>
        <v>0</v>
      </c>
      <c r="K438" s="343">
        <f t="shared" si="17"/>
        <v>0</v>
      </c>
    </row>
    <row r="439" spans="1:11" s="221" customFormat="1" x14ac:dyDescent="0.45">
      <c r="A439" s="221">
        <v>438</v>
      </c>
      <c r="B439" s="239">
        <v>220615</v>
      </c>
      <c r="C439" s="238" t="s">
        <v>663</v>
      </c>
      <c r="D439" s="221">
        <v>3754</v>
      </c>
      <c r="F439" s="267">
        <v>220615</v>
      </c>
      <c r="G439" s="266" t="s">
        <v>663</v>
      </c>
      <c r="H439" s="342">
        <v>3754</v>
      </c>
      <c r="J439" s="276">
        <f t="shared" si="16"/>
        <v>0</v>
      </c>
      <c r="K439" s="343">
        <f t="shared" si="17"/>
        <v>0</v>
      </c>
    </row>
    <row r="440" spans="1:11" s="221" customFormat="1" x14ac:dyDescent="0.45">
      <c r="A440" s="221">
        <v>439</v>
      </c>
      <c r="B440" s="239">
        <v>220620</v>
      </c>
      <c r="C440" s="238" t="s">
        <v>664</v>
      </c>
      <c r="D440" s="221">
        <v>4141</v>
      </c>
      <c r="F440" s="267">
        <v>220620</v>
      </c>
      <c r="G440" s="266" t="s">
        <v>664</v>
      </c>
      <c r="H440" s="342">
        <v>4141</v>
      </c>
      <c r="J440" s="276">
        <f t="shared" si="16"/>
        <v>0</v>
      </c>
      <c r="K440" s="343">
        <f t="shared" si="17"/>
        <v>0</v>
      </c>
    </row>
    <row r="441" spans="1:11" s="221" customFormat="1" x14ac:dyDescent="0.45">
      <c r="A441" s="221">
        <v>440</v>
      </c>
      <c r="B441" s="239">
        <v>220624</v>
      </c>
      <c r="C441" s="238" t="s">
        <v>665</v>
      </c>
      <c r="D441" s="221">
        <v>2903</v>
      </c>
      <c r="F441" s="267">
        <v>220624</v>
      </c>
      <c r="G441" s="266" t="s">
        <v>665</v>
      </c>
      <c r="H441" s="342">
        <v>2903</v>
      </c>
      <c r="J441" s="276">
        <f t="shared" si="16"/>
        <v>0</v>
      </c>
      <c r="K441" s="343">
        <f t="shared" si="17"/>
        <v>0</v>
      </c>
    </row>
    <row r="442" spans="1:11" s="221" customFormat="1" x14ac:dyDescent="0.45">
      <c r="A442" s="221">
        <v>441</v>
      </c>
      <c r="B442" s="239">
        <v>220625</v>
      </c>
      <c r="C442" s="238" t="s">
        <v>667</v>
      </c>
      <c r="D442" s="221">
        <v>3315</v>
      </c>
      <c r="F442" s="267">
        <v>220625</v>
      </c>
      <c r="G442" s="266" t="s">
        <v>667</v>
      </c>
      <c r="H442" s="342">
        <v>3315</v>
      </c>
      <c r="J442" s="276">
        <f t="shared" si="16"/>
        <v>0</v>
      </c>
      <c r="K442" s="343">
        <f t="shared" si="17"/>
        <v>0</v>
      </c>
    </row>
    <row r="443" spans="1:11" s="221" customFormat="1" x14ac:dyDescent="0.45">
      <c r="A443" s="221">
        <v>442</v>
      </c>
      <c r="B443" s="239">
        <v>220627</v>
      </c>
      <c r="C443" s="238" t="s">
        <v>668</v>
      </c>
      <c r="D443" s="221">
        <v>2920</v>
      </c>
      <c r="F443" s="267">
        <v>220627</v>
      </c>
      <c r="G443" s="266" t="s">
        <v>668</v>
      </c>
      <c r="H443" s="342">
        <v>2920</v>
      </c>
      <c r="J443" s="276">
        <f t="shared" si="16"/>
        <v>0</v>
      </c>
      <c r="K443" s="343">
        <f t="shared" si="17"/>
        <v>0</v>
      </c>
    </row>
    <row r="444" spans="1:11" s="221" customFormat="1" x14ac:dyDescent="0.45">
      <c r="A444" s="221">
        <v>443</v>
      </c>
      <c r="B444" s="239">
        <v>220644</v>
      </c>
      <c r="C444" s="238" t="s">
        <v>669</v>
      </c>
      <c r="D444" s="221">
        <v>2862</v>
      </c>
      <c r="F444" s="267">
        <v>220644</v>
      </c>
      <c r="G444" s="266" t="s">
        <v>669</v>
      </c>
      <c r="H444" s="342">
        <v>2862</v>
      </c>
      <c r="J444" s="276">
        <f t="shared" si="16"/>
        <v>0</v>
      </c>
      <c r="K444" s="343">
        <f t="shared" si="17"/>
        <v>0</v>
      </c>
    </row>
    <row r="445" spans="1:11" s="221" customFormat="1" x14ac:dyDescent="0.45">
      <c r="A445" s="221">
        <v>444</v>
      </c>
      <c r="B445" s="239">
        <v>220649</v>
      </c>
      <c r="C445" s="238" t="s">
        <v>670</v>
      </c>
      <c r="D445" s="221">
        <v>2601</v>
      </c>
      <c r="F445" s="267">
        <v>220649</v>
      </c>
      <c r="G445" s="266" t="s">
        <v>670</v>
      </c>
      <c r="H445" s="342">
        <v>2601</v>
      </c>
      <c r="J445" s="276">
        <f t="shared" si="16"/>
        <v>0</v>
      </c>
      <c r="K445" s="343">
        <f t="shared" si="17"/>
        <v>0</v>
      </c>
    </row>
    <row r="446" spans="1:11" s="221" customFormat="1" x14ac:dyDescent="0.45">
      <c r="A446" s="221">
        <v>445</v>
      </c>
      <c r="B446" s="239">
        <v>220651</v>
      </c>
      <c r="C446" s="238" t="s">
        <v>671</v>
      </c>
      <c r="D446" s="221">
        <v>3258</v>
      </c>
      <c r="F446" s="267">
        <v>220651</v>
      </c>
      <c r="G446" s="266" t="s">
        <v>671</v>
      </c>
      <c r="H446" s="342">
        <v>3258</v>
      </c>
      <c r="J446" s="276">
        <f t="shared" si="16"/>
        <v>0</v>
      </c>
      <c r="K446" s="343">
        <f t="shared" si="17"/>
        <v>0</v>
      </c>
    </row>
    <row r="447" spans="1:11" s="221" customFormat="1" x14ac:dyDescent="0.45">
      <c r="A447" s="221">
        <v>446</v>
      </c>
      <c r="B447" s="239">
        <v>220653</v>
      </c>
      <c r="C447" s="238" t="s">
        <v>672</v>
      </c>
      <c r="D447" s="221">
        <v>3128</v>
      </c>
      <c r="F447" s="267">
        <v>220653</v>
      </c>
      <c r="G447" s="266" t="s">
        <v>672</v>
      </c>
      <c r="H447" s="342">
        <v>3128</v>
      </c>
      <c r="J447" s="276">
        <f t="shared" si="16"/>
        <v>0</v>
      </c>
      <c r="K447" s="343">
        <f t="shared" si="17"/>
        <v>0</v>
      </c>
    </row>
    <row r="448" spans="1:11" s="221" customFormat="1" x14ac:dyDescent="0.45">
      <c r="A448" s="221">
        <v>447</v>
      </c>
      <c r="B448" s="239">
        <v>220655</v>
      </c>
      <c r="C448" s="238" t="s">
        <v>673</v>
      </c>
      <c r="D448" s="221">
        <v>3523</v>
      </c>
      <c r="F448" s="267">
        <v>220655</v>
      </c>
      <c r="G448" s="266" t="s">
        <v>673</v>
      </c>
      <c r="H448" s="342">
        <v>3523</v>
      </c>
      <c r="J448" s="276">
        <f t="shared" si="16"/>
        <v>0</v>
      </c>
      <c r="K448" s="343">
        <f t="shared" si="17"/>
        <v>0</v>
      </c>
    </row>
    <row r="449" spans="1:11" s="221" customFormat="1" x14ac:dyDescent="0.45">
      <c r="A449" s="221">
        <v>448</v>
      </c>
      <c r="B449" s="239">
        <v>220659</v>
      </c>
      <c r="C449" s="238" t="s">
        <v>674</v>
      </c>
      <c r="D449" s="221">
        <v>3149</v>
      </c>
      <c r="F449" s="267">
        <v>220659</v>
      </c>
      <c r="G449" s="266" t="s">
        <v>674</v>
      </c>
      <c r="H449" s="342">
        <v>3149</v>
      </c>
      <c r="J449" s="276">
        <f t="shared" si="16"/>
        <v>0</v>
      </c>
      <c r="K449" s="343">
        <f t="shared" si="17"/>
        <v>0</v>
      </c>
    </row>
    <row r="450" spans="1:11" s="221" customFormat="1" x14ac:dyDescent="0.45">
      <c r="A450" s="221">
        <v>449</v>
      </c>
      <c r="B450" s="239">
        <v>220661</v>
      </c>
      <c r="C450" s="238" t="s">
        <v>675</v>
      </c>
      <c r="D450" s="221">
        <v>2578</v>
      </c>
      <c r="F450" s="267">
        <v>220661</v>
      </c>
      <c r="G450" s="266" t="s">
        <v>675</v>
      </c>
      <c r="H450" s="342">
        <v>2578</v>
      </c>
      <c r="J450" s="276">
        <f t="shared" si="16"/>
        <v>0</v>
      </c>
      <c r="K450" s="343">
        <f t="shared" si="17"/>
        <v>0</v>
      </c>
    </row>
    <row r="451" spans="1:11" s="221" customFormat="1" x14ac:dyDescent="0.45">
      <c r="A451" s="221">
        <v>450</v>
      </c>
      <c r="B451" s="239">
        <v>220663</v>
      </c>
      <c r="C451" s="238" t="s">
        <v>676</v>
      </c>
      <c r="D451" s="221">
        <v>3312</v>
      </c>
      <c r="F451" s="267">
        <v>220663</v>
      </c>
      <c r="G451" s="266" t="s">
        <v>676</v>
      </c>
      <c r="H451" s="342">
        <v>3312</v>
      </c>
      <c r="J451" s="276">
        <f t="shared" si="16"/>
        <v>0</v>
      </c>
      <c r="K451" s="343">
        <f t="shared" si="17"/>
        <v>0</v>
      </c>
    </row>
    <row r="452" spans="1:11" s="229" customFormat="1" x14ac:dyDescent="0.45">
      <c r="A452" s="229">
        <v>451</v>
      </c>
      <c r="B452" s="240">
        <v>220667</v>
      </c>
      <c r="C452" s="231" t="s">
        <v>677</v>
      </c>
      <c r="D452" s="221">
        <v>2921</v>
      </c>
      <c r="F452" s="267">
        <v>220667</v>
      </c>
      <c r="G452" s="266" t="s">
        <v>677</v>
      </c>
      <c r="H452" s="342">
        <v>2921</v>
      </c>
      <c r="I452" s="221"/>
      <c r="J452" s="276">
        <f t="shared" si="16"/>
        <v>0</v>
      </c>
      <c r="K452" s="343">
        <f t="shared" si="17"/>
        <v>0</v>
      </c>
    </row>
    <row r="453" spans="1:11" s="221" customFormat="1" x14ac:dyDescent="0.45">
      <c r="A453" s="221">
        <v>452</v>
      </c>
      <c r="B453" s="239">
        <v>220670</v>
      </c>
      <c r="C453" s="238" t="s">
        <v>678</v>
      </c>
      <c r="D453" s="221">
        <v>3280</v>
      </c>
      <c r="F453" s="267">
        <v>220670</v>
      </c>
      <c r="G453" s="266" t="s">
        <v>678</v>
      </c>
      <c r="H453" s="342">
        <v>3280</v>
      </c>
      <c r="J453" s="276">
        <f t="shared" si="16"/>
        <v>0</v>
      </c>
      <c r="K453" s="343">
        <f t="shared" si="17"/>
        <v>0</v>
      </c>
    </row>
    <row r="454" spans="1:11" s="221" customFormat="1" x14ac:dyDescent="0.45">
      <c r="A454" s="221">
        <v>453</v>
      </c>
      <c r="B454" s="239">
        <v>220676</v>
      </c>
      <c r="C454" s="238" t="s">
        <v>679</v>
      </c>
      <c r="D454" s="221">
        <v>2699</v>
      </c>
      <c r="F454" s="267">
        <v>220676</v>
      </c>
      <c r="G454" s="266" t="s">
        <v>679</v>
      </c>
      <c r="H454" s="342">
        <v>2699</v>
      </c>
      <c r="I454" s="229"/>
      <c r="J454" s="276">
        <f t="shared" si="16"/>
        <v>0</v>
      </c>
      <c r="K454" s="343">
        <f t="shared" si="17"/>
        <v>0</v>
      </c>
    </row>
    <row r="455" spans="1:11" s="221" customFormat="1" x14ac:dyDescent="0.45">
      <c r="A455" s="221">
        <v>454</v>
      </c>
      <c r="B455" s="239">
        <v>220677</v>
      </c>
      <c r="C455" s="238" t="s">
        <v>680</v>
      </c>
      <c r="D455" s="221">
        <v>2913</v>
      </c>
      <c r="F455" s="267">
        <v>220677</v>
      </c>
      <c r="G455" s="266" t="s">
        <v>680</v>
      </c>
      <c r="H455" s="342">
        <v>2913</v>
      </c>
      <c r="J455" s="276">
        <f t="shared" si="16"/>
        <v>0</v>
      </c>
      <c r="K455" s="343">
        <f t="shared" si="17"/>
        <v>0</v>
      </c>
    </row>
    <row r="456" spans="1:11" s="221" customFormat="1" x14ac:dyDescent="0.45">
      <c r="A456" s="221">
        <v>455</v>
      </c>
      <c r="B456" s="239">
        <v>220678</v>
      </c>
      <c r="C456" s="238" t="s">
        <v>681</v>
      </c>
      <c r="D456" s="221">
        <v>4802</v>
      </c>
      <c r="F456" s="267">
        <v>220678</v>
      </c>
      <c r="G456" s="266" t="s">
        <v>681</v>
      </c>
      <c r="H456" s="342">
        <v>4802</v>
      </c>
      <c r="J456" s="276">
        <f t="shared" si="16"/>
        <v>0</v>
      </c>
      <c r="K456" s="343">
        <f t="shared" si="17"/>
        <v>0</v>
      </c>
    </row>
    <row r="457" spans="1:11" s="221" customFormat="1" x14ac:dyDescent="0.45">
      <c r="A457" s="221">
        <v>456</v>
      </c>
      <c r="B457" s="239">
        <v>220686</v>
      </c>
      <c r="C457" s="238" t="s">
        <v>682</v>
      </c>
      <c r="D457" s="221">
        <v>3172</v>
      </c>
      <c r="F457" s="267">
        <v>220686</v>
      </c>
      <c r="G457" s="266" t="s">
        <v>682</v>
      </c>
      <c r="H457" s="342">
        <v>3172</v>
      </c>
      <c r="J457" s="276">
        <f t="shared" si="16"/>
        <v>0</v>
      </c>
      <c r="K457" s="343">
        <f t="shared" si="17"/>
        <v>0</v>
      </c>
    </row>
    <row r="458" spans="1:11" s="221" customFormat="1" x14ac:dyDescent="0.45">
      <c r="A458" s="221">
        <v>457</v>
      </c>
      <c r="B458" s="239">
        <v>220705</v>
      </c>
      <c r="C458" s="238" t="s">
        <v>683</v>
      </c>
      <c r="D458" s="221">
        <v>3534</v>
      </c>
      <c r="F458" s="267">
        <v>220705</v>
      </c>
      <c r="G458" s="266" t="s">
        <v>683</v>
      </c>
      <c r="H458" s="342">
        <v>3534</v>
      </c>
      <c r="J458" s="276">
        <f t="shared" si="16"/>
        <v>0</v>
      </c>
      <c r="K458" s="343">
        <f t="shared" si="17"/>
        <v>0</v>
      </c>
    </row>
    <row r="459" spans="1:11" s="221" customFormat="1" x14ac:dyDescent="0.45">
      <c r="A459" s="221">
        <v>458</v>
      </c>
      <c r="B459" s="239">
        <v>220707</v>
      </c>
      <c r="C459" s="238" t="s">
        <v>684</v>
      </c>
      <c r="D459" s="221">
        <v>3156</v>
      </c>
      <c r="F459" s="267">
        <v>220707</v>
      </c>
      <c r="G459" s="266" t="s">
        <v>684</v>
      </c>
      <c r="H459" s="342">
        <v>3156</v>
      </c>
      <c r="J459" s="276">
        <f t="shared" si="16"/>
        <v>0</v>
      </c>
      <c r="K459" s="343">
        <f t="shared" si="17"/>
        <v>0</v>
      </c>
    </row>
    <row r="460" spans="1:11" s="221" customFormat="1" x14ac:dyDescent="0.45">
      <c r="A460" s="221">
        <v>459</v>
      </c>
      <c r="B460" s="239">
        <v>220710</v>
      </c>
      <c r="C460" s="238" t="s">
        <v>685</v>
      </c>
      <c r="D460" s="221">
        <v>3346</v>
      </c>
      <c r="F460" s="267">
        <v>220710</v>
      </c>
      <c r="G460" s="266" t="s">
        <v>685</v>
      </c>
      <c r="H460" s="342">
        <v>3346</v>
      </c>
      <c r="J460" s="276">
        <f t="shared" si="16"/>
        <v>0</v>
      </c>
      <c r="K460" s="343">
        <f t="shared" si="17"/>
        <v>0</v>
      </c>
    </row>
    <row r="461" spans="1:11" s="221" customFormat="1" x14ac:dyDescent="0.45">
      <c r="A461" s="221">
        <v>460</v>
      </c>
      <c r="B461" s="239">
        <v>220718</v>
      </c>
      <c r="C461" s="238" t="s">
        <v>686</v>
      </c>
      <c r="D461" s="221">
        <v>2471</v>
      </c>
      <c r="F461" s="267">
        <v>220718</v>
      </c>
      <c r="G461" s="266" t="s">
        <v>686</v>
      </c>
      <c r="H461" s="342">
        <v>2471</v>
      </c>
      <c r="J461" s="276">
        <f t="shared" si="16"/>
        <v>0</v>
      </c>
      <c r="K461" s="343">
        <f t="shared" si="17"/>
        <v>0</v>
      </c>
    </row>
    <row r="462" spans="1:11" s="221" customFormat="1" x14ac:dyDescent="0.45">
      <c r="A462" s="221">
        <v>461</v>
      </c>
      <c r="B462" s="239">
        <v>220725</v>
      </c>
      <c r="C462" s="238" t="s">
        <v>687</v>
      </c>
      <c r="D462" s="221">
        <v>4278</v>
      </c>
      <c r="F462" s="267">
        <v>220725</v>
      </c>
      <c r="G462" s="266" t="s">
        <v>687</v>
      </c>
      <c r="H462" s="342">
        <v>4278</v>
      </c>
      <c r="J462" s="276">
        <f t="shared" si="16"/>
        <v>0</v>
      </c>
      <c r="K462" s="343">
        <f t="shared" si="17"/>
        <v>0</v>
      </c>
    </row>
    <row r="463" spans="1:11" s="221" customFormat="1" x14ac:dyDescent="0.45">
      <c r="A463" s="221">
        <v>462</v>
      </c>
      <c r="B463" s="239">
        <v>220729</v>
      </c>
      <c r="C463" s="238" t="s">
        <v>688</v>
      </c>
      <c r="D463" s="221">
        <v>2896</v>
      </c>
      <c r="F463" s="267">
        <v>220729</v>
      </c>
      <c r="G463" s="266" t="s">
        <v>688</v>
      </c>
      <c r="H463" s="342">
        <v>2896</v>
      </c>
      <c r="J463" s="276">
        <f t="shared" si="16"/>
        <v>0</v>
      </c>
      <c r="K463" s="343">
        <f t="shared" si="17"/>
        <v>0</v>
      </c>
    </row>
    <row r="464" spans="1:11" s="221" customFormat="1" x14ac:dyDescent="0.45">
      <c r="A464" s="221">
        <v>463</v>
      </c>
      <c r="B464" s="239">
        <v>220735</v>
      </c>
      <c r="C464" s="238" t="s">
        <v>689</v>
      </c>
      <c r="D464" s="221">
        <v>3008</v>
      </c>
      <c r="F464" s="267">
        <v>220735</v>
      </c>
      <c r="G464" s="266" t="s">
        <v>689</v>
      </c>
      <c r="H464" s="342">
        <v>3008</v>
      </c>
      <c r="J464" s="276">
        <f t="shared" si="16"/>
        <v>0</v>
      </c>
      <c r="K464" s="343">
        <f t="shared" si="17"/>
        <v>0</v>
      </c>
    </row>
    <row r="465" spans="1:11" s="221" customFormat="1" x14ac:dyDescent="0.45">
      <c r="A465" s="221">
        <v>464</v>
      </c>
      <c r="B465" s="239">
        <v>220738</v>
      </c>
      <c r="C465" s="238" t="s">
        <v>690</v>
      </c>
      <c r="D465" s="221">
        <v>3221</v>
      </c>
      <c r="F465" s="267">
        <v>220738</v>
      </c>
      <c r="G465" s="266" t="s">
        <v>690</v>
      </c>
      <c r="H465" s="342">
        <v>3221</v>
      </c>
      <c r="J465" s="276">
        <f t="shared" si="16"/>
        <v>0</v>
      </c>
      <c r="K465" s="343">
        <f t="shared" si="17"/>
        <v>0</v>
      </c>
    </row>
    <row r="466" spans="1:11" s="221" customFormat="1" x14ac:dyDescent="0.45">
      <c r="A466" s="221">
        <v>465</v>
      </c>
      <c r="B466" s="239">
        <v>220739</v>
      </c>
      <c r="C466" s="238" t="s">
        <v>691</v>
      </c>
      <c r="D466" s="221">
        <v>2537</v>
      </c>
      <c r="F466" s="267">
        <v>220739</v>
      </c>
      <c r="G466" s="266" t="s">
        <v>691</v>
      </c>
      <c r="H466" s="342">
        <v>2537</v>
      </c>
      <c r="J466" s="276">
        <f t="shared" si="16"/>
        <v>0</v>
      </c>
      <c r="K466" s="343">
        <f t="shared" si="17"/>
        <v>0</v>
      </c>
    </row>
    <row r="467" spans="1:11" s="221" customFormat="1" x14ac:dyDescent="0.45">
      <c r="A467" s="221">
        <v>466</v>
      </c>
      <c r="B467" s="239">
        <v>220741</v>
      </c>
      <c r="C467" s="238" t="s">
        <v>692</v>
      </c>
      <c r="D467" s="221">
        <v>3201</v>
      </c>
      <c r="F467" s="267">
        <v>220741</v>
      </c>
      <c r="G467" s="266" t="s">
        <v>692</v>
      </c>
      <c r="H467" s="342">
        <v>3201</v>
      </c>
      <c r="J467" s="276">
        <f t="shared" si="16"/>
        <v>0</v>
      </c>
      <c r="K467" s="343">
        <f t="shared" si="17"/>
        <v>0</v>
      </c>
    </row>
    <row r="468" spans="1:11" s="221" customFormat="1" x14ac:dyDescent="0.45">
      <c r="A468" s="221">
        <v>467</v>
      </c>
      <c r="B468" s="239">
        <v>220746</v>
      </c>
      <c r="C468" s="238" t="s">
        <v>693</v>
      </c>
      <c r="D468" s="221">
        <v>4100</v>
      </c>
      <c r="F468" s="267">
        <v>220746</v>
      </c>
      <c r="G468" s="266" t="s">
        <v>693</v>
      </c>
      <c r="H468" s="342">
        <v>4100</v>
      </c>
      <c r="J468" s="276">
        <f t="shared" si="16"/>
        <v>0</v>
      </c>
      <c r="K468" s="343">
        <f t="shared" si="17"/>
        <v>0</v>
      </c>
    </row>
    <row r="469" spans="1:11" s="221" customFormat="1" x14ac:dyDescent="0.45">
      <c r="A469" s="221">
        <v>468</v>
      </c>
      <c r="B469" s="239">
        <v>220756</v>
      </c>
      <c r="C469" s="238" t="s">
        <v>694</v>
      </c>
      <c r="D469" s="221">
        <v>2948</v>
      </c>
      <c r="F469" s="267">
        <v>220756</v>
      </c>
      <c r="G469" s="266" t="s">
        <v>694</v>
      </c>
      <c r="H469" s="342">
        <v>2948</v>
      </c>
      <c r="J469" s="276">
        <f t="shared" si="16"/>
        <v>0</v>
      </c>
      <c r="K469" s="343">
        <f t="shared" si="17"/>
        <v>0</v>
      </c>
    </row>
    <row r="470" spans="1:11" s="221" customFormat="1" x14ac:dyDescent="0.45">
      <c r="A470" s="221">
        <v>469</v>
      </c>
      <c r="B470" s="239">
        <v>220758</v>
      </c>
      <c r="C470" s="238" t="s">
        <v>695</v>
      </c>
      <c r="D470" s="221">
        <v>3796</v>
      </c>
      <c r="F470" s="267">
        <v>220758</v>
      </c>
      <c r="G470" s="266" t="s">
        <v>695</v>
      </c>
      <c r="H470" s="342">
        <v>3796</v>
      </c>
      <c r="J470" s="276">
        <f t="shared" si="16"/>
        <v>0</v>
      </c>
      <c r="K470" s="343">
        <f t="shared" si="17"/>
        <v>0</v>
      </c>
    </row>
    <row r="471" spans="1:11" s="221" customFormat="1" x14ac:dyDescent="0.45">
      <c r="A471" s="221">
        <v>470</v>
      </c>
      <c r="B471" s="239">
        <v>220763</v>
      </c>
      <c r="C471" s="238" t="s">
        <v>696</v>
      </c>
      <c r="D471" s="221">
        <v>3314</v>
      </c>
      <c r="F471" s="267">
        <v>220763</v>
      </c>
      <c r="G471" s="266" t="s">
        <v>696</v>
      </c>
      <c r="H471" s="342">
        <v>3314</v>
      </c>
      <c r="J471" s="276">
        <f t="shared" si="16"/>
        <v>0</v>
      </c>
      <c r="K471" s="343">
        <f t="shared" si="17"/>
        <v>0</v>
      </c>
    </row>
    <row r="472" spans="1:11" s="221" customFormat="1" x14ac:dyDescent="0.45">
      <c r="A472" s="221">
        <v>471</v>
      </c>
      <c r="B472" s="239">
        <v>220767</v>
      </c>
      <c r="C472" s="238" t="s">
        <v>697</v>
      </c>
      <c r="D472" s="221">
        <v>4080</v>
      </c>
      <c r="F472" s="267">
        <v>220767</v>
      </c>
      <c r="G472" s="266" t="s">
        <v>697</v>
      </c>
      <c r="H472" s="342">
        <v>4080</v>
      </c>
      <c r="J472" s="276">
        <f t="shared" si="16"/>
        <v>0</v>
      </c>
      <c r="K472" s="343">
        <f t="shared" si="17"/>
        <v>0</v>
      </c>
    </row>
    <row r="473" spans="1:11" s="221" customFormat="1" x14ac:dyDescent="0.45">
      <c r="A473" s="221">
        <v>472</v>
      </c>
      <c r="B473" s="239">
        <v>220772</v>
      </c>
      <c r="C473" s="238" t="s">
        <v>698</v>
      </c>
      <c r="D473" s="221">
        <v>3695</v>
      </c>
      <c r="F473" s="267">
        <v>220772</v>
      </c>
      <c r="G473" s="266" t="s">
        <v>698</v>
      </c>
      <c r="H473" s="342">
        <v>3695</v>
      </c>
      <c r="J473" s="276">
        <f t="shared" si="16"/>
        <v>0</v>
      </c>
      <c r="K473" s="343">
        <f t="shared" si="17"/>
        <v>0</v>
      </c>
    </row>
    <row r="474" spans="1:11" s="221" customFormat="1" x14ac:dyDescent="0.45">
      <c r="A474" s="221">
        <v>473</v>
      </c>
      <c r="B474" s="239">
        <v>220775</v>
      </c>
      <c r="C474" s="238" t="s">
        <v>699</v>
      </c>
      <c r="D474" s="221">
        <v>2622</v>
      </c>
      <c r="F474" s="267">
        <v>220775</v>
      </c>
      <c r="G474" s="266" t="s">
        <v>699</v>
      </c>
      <c r="H474" s="342">
        <v>2622</v>
      </c>
      <c r="J474" s="276">
        <f t="shared" si="16"/>
        <v>0</v>
      </c>
      <c r="K474" s="343">
        <f t="shared" si="17"/>
        <v>0</v>
      </c>
    </row>
    <row r="475" spans="1:11" s="221" customFormat="1" x14ac:dyDescent="0.45">
      <c r="A475" s="221">
        <v>474</v>
      </c>
      <c r="B475" s="239">
        <v>220781</v>
      </c>
      <c r="C475" s="238" t="s">
        <v>700</v>
      </c>
      <c r="D475" s="221">
        <v>2614</v>
      </c>
      <c r="F475" s="267">
        <v>220781</v>
      </c>
      <c r="G475" s="266" t="s">
        <v>700</v>
      </c>
      <c r="H475" s="342">
        <v>2614</v>
      </c>
      <c r="J475" s="276">
        <f t="shared" si="16"/>
        <v>0</v>
      </c>
      <c r="K475" s="343">
        <f t="shared" si="17"/>
        <v>0</v>
      </c>
    </row>
    <row r="476" spans="1:11" s="221" customFormat="1" x14ac:dyDescent="0.45">
      <c r="A476" s="221">
        <v>475</v>
      </c>
      <c r="B476" s="239">
        <v>220788</v>
      </c>
      <c r="C476" s="238" t="s">
        <v>701</v>
      </c>
      <c r="D476" s="221">
        <v>3006</v>
      </c>
      <c r="F476" s="267">
        <v>220788</v>
      </c>
      <c r="G476" s="266" t="s">
        <v>701</v>
      </c>
      <c r="H476" s="342">
        <v>3006</v>
      </c>
      <c r="J476" s="276">
        <f t="shared" si="16"/>
        <v>0</v>
      </c>
      <c r="K476" s="343">
        <f t="shared" si="17"/>
        <v>0</v>
      </c>
    </row>
    <row r="477" spans="1:11" s="221" customFormat="1" x14ac:dyDescent="0.45">
      <c r="A477" s="221">
        <v>476</v>
      </c>
      <c r="B477" s="239">
        <v>220792</v>
      </c>
      <c r="C477" s="238" t="s">
        <v>702</v>
      </c>
      <c r="D477" s="221">
        <v>3182</v>
      </c>
      <c r="F477" s="267">
        <v>220792</v>
      </c>
      <c r="G477" s="266" t="s">
        <v>702</v>
      </c>
      <c r="H477" s="342">
        <v>3182</v>
      </c>
      <c r="J477" s="276">
        <f t="shared" si="16"/>
        <v>0</v>
      </c>
      <c r="K477" s="343">
        <f t="shared" si="17"/>
        <v>0</v>
      </c>
    </row>
    <row r="478" spans="1:11" s="221" customFormat="1" x14ac:dyDescent="0.45">
      <c r="A478" s="221">
        <v>477</v>
      </c>
      <c r="B478" s="239">
        <v>220798</v>
      </c>
      <c r="C478" s="238" t="s">
        <v>703</v>
      </c>
      <c r="D478" s="221">
        <v>2367</v>
      </c>
      <c r="F478" s="267">
        <v>220798</v>
      </c>
      <c r="G478" s="266" t="s">
        <v>703</v>
      </c>
      <c r="H478" s="342">
        <v>2367</v>
      </c>
      <c r="J478" s="276">
        <f t="shared" si="16"/>
        <v>0</v>
      </c>
      <c r="K478" s="343">
        <f t="shared" si="17"/>
        <v>0</v>
      </c>
    </row>
    <row r="479" spans="1:11" s="221" customFormat="1" x14ac:dyDescent="0.45">
      <c r="A479" s="221">
        <v>478</v>
      </c>
      <c r="B479" s="239">
        <v>220799</v>
      </c>
      <c r="C479" s="238" t="s">
        <v>704</v>
      </c>
      <c r="D479" s="221">
        <v>3173</v>
      </c>
      <c r="F479" s="267">
        <v>220799</v>
      </c>
      <c r="G479" s="266" t="s">
        <v>704</v>
      </c>
      <c r="H479" s="342">
        <v>3173</v>
      </c>
      <c r="J479" s="276">
        <f t="shared" si="16"/>
        <v>0</v>
      </c>
      <c r="K479" s="343">
        <f t="shared" si="17"/>
        <v>0</v>
      </c>
    </row>
    <row r="480" spans="1:11" s="221" customFormat="1" x14ac:dyDescent="0.45">
      <c r="A480" s="221">
        <v>479</v>
      </c>
      <c r="B480" s="239">
        <v>220803</v>
      </c>
      <c r="C480" s="238" t="s">
        <v>706</v>
      </c>
      <c r="D480" s="221">
        <v>3351</v>
      </c>
      <c r="F480" s="267">
        <v>220803</v>
      </c>
      <c r="G480" s="266" t="s">
        <v>706</v>
      </c>
      <c r="H480" s="342">
        <v>3351</v>
      </c>
      <c r="J480" s="276">
        <f t="shared" si="16"/>
        <v>0</v>
      </c>
      <c r="K480" s="343">
        <f t="shared" si="17"/>
        <v>0</v>
      </c>
    </row>
    <row r="481" spans="1:11" s="221" customFormat="1" x14ac:dyDescent="0.45">
      <c r="A481" s="221">
        <v>480</v>
      </c>
      <c r="B481" s="239">
        <v>220804</v>
      </c>
      <c r="C481" s="238" t="s">
        <v>707</v>
      </c>
      <c r="D481" s="221">
        <v>2381</v>
      </c>
      <c r="F481" s="269">
        <v>220804</v>
      </c>
      <c r="G481" s="270" t="s">
        <v>707</v>
      </c>
      <c r="H481" s="342">
        <v>2381</v>
      </c>
      <c r="J481" s="276">
        <f t="shared" si="16"/>
        <v>0</v>
      </c>
      <c r="K481" s="343">
        <f t="shared" si="17"/>
        <v>0</v>
      </c>
    </row>
    <row r="482" spans="1:11" s="221" customFormat="1" x14ac:dyDescent="0.45">
      <c r="A482" s="221">
        <v>481</v>
      </c>
      <c r="B482" s="239">
        <v>220819</v>
      </c>
      <c r="C482" s="238" t="s">
        <v>708</v>
      </c>
      <c r="D482" s="221">
        <v>2749</v>
      </c>
      <c r="F482" s="267">
        <v>220819</v>
      </c>
      <c r="G482" s="266" t="s">
        <v>708</v>
      </c>
      <c r="H482" s="342">
        <v>2749</v>
      </c>
      <c r="J482" s="276">
        <f t="shared" si="16"/>
        <v>0</v>
      </c>
      <c r="K482" s="343">
        <f t="shared" si="17"/>
        <v>0</v>
      </c>
    </row>
    <row r="483" spans="1:11" s="221" customFormat="1" x14ac:dyDescent="0.45">
      <c r="A483" s="221">
        <v>482</v>
      </c>
      <c r="B483" s="239">
        <v>220824</v>
      </c>
      <c r="C483" s="238" t="s">
        <v>709</v>
      </c>
      <c r="D483" s="221">
        <v>3129</v>
      </c>
      <c r="F483" s="267">
        <v>220824</v>
      </c>
      <c r="G483" s="266" t="s">
        <v>709</v>
      </c>
      <c r="H483" s="342">
        <v>3129</v>
      </c>
      <c r="J483" s="276">
        <f t="shared" si="16"/>
        <v>0</v>
      </c>
      <c r="K483" s="343">
        <f t="shared" si="17"/>
        <v>0</v>
      </c>
    </row>
    <row r="484" spans="1:11" s="221" customFormat="1" x14ac:dyDescent="0.45">
      <c r="A484" s="221">
        <v>483</v>
      </c>
      <c r="B484" s="239">
        <v>220828</v>
      </c>
      <c r="C484" s="238" t="s">
        <v>711</v>
      </c>
      <c r="D484" s="221">
        <v>6769</v>
      </c>
      <c r="F484" s="267">
        <v>220828</v>
      </c>
      <c r="G484" s="266" t="s">
        <v>711</v>
      </c>
      <c r="H484" s="342">
        <v>6769</v>
      </c>
      <c r="J484" s="276">
        <f t="shared" si="16"/>
        <v>0</v>
      </c>
      <c r="K484" s="343">
        <f t="shared" si="17"/>
        <v>0</v>
      </c>
    </row>
    <row r="485" spans="1:11" s="221" customFormat="1" x14ac:dyDescent="0.45">
      <c r="A485" s="221">
        <v>484</v>
      </c>
      <c r="B485" s="239">
        <v>220839</v>
      </c>
      <c r="C485" s="238">
        <v>8054</v>
      </c>
      <c r="D485" s="221">
        <v>3269</v>
      </c>
      <c r="F485" s="267">
        <v>220839</v>
      </c>
      <c r="G485" s="266" t="s">
        <v>712</v>
      </c>
      <c r="H485" s="342">
        <v>3269</v>
      </c>
      <c r="J485" s="276">
        <f t="shared" si="16"/>
        <v>0</v>
      </c>
      <c r="K485" s="343">
        <f t="shared" si="17"/>
        <v>0</v>
      </c>
    </row>
    <row r="486" spans="1:11" s="221" customFormat="1" x14ac:dyDescent="0.45">
      <c r="A486" s="221">
        <v>485</v>
      </c>
      <c r="B486" s="239">
        <v>220842</v>
      </c>
      <c r="C486" s="238" t="s">
        <v>713</v>
      </c>
      <c r="D486" s="221">
        <v>2575</v>
      </c>
      <c r="F486" s="267">
        <v>220842</v>
      </c>
      <c r="G486" s="266" t="s">
        <v>713</v>
      </c>
      <c r="H486" s="342">
        <v>2575</v>
      </c>
      <c r="J486" s="276">
        <f t="shared" ref="J486:J549" si="18">B486-F486</f>
        <v>0</v>
      </c>
      <c r="K486" s="343">
        <f t="shared" ref="K486:K549" si="19">D486-H486</f>
        <v>0</v>
      </c>
    </row>
    <row r="487" spans="1:11" s="221" customFormat="1" x14ac:dyDescent="0.45">
      <c r="A487" s="221">
        <v>486</v>
      </c>
      <c r="B487" s="239">
        <v>220843</v>
      </c>
      <c r="C487" s="238" t="s">
        <v>714</v>
      </c>
      <c r="D487" s="221">
        <v>4748</v>
      </c>
      <c r="F487" s="267">
        <v>220843</v>
      </c>
      <c r="G487" s="266" t="s">
        <v>714</v>
      </c>
      <c r="H487" s="342">
        <v>4748</v>
      </c>
      <c r="J487" s="276">
        <f t="shared" si="18"/>
        <v>0</v>
      </c>
      <c r="K487" s="343">
        <f t="shared" si="19"/>
        <v>0</v>
      </c>
    </row>
    <row r="488" spans="1:11" s="221" customFormat="1" x14ac:dyDescent="0.45">
      <c r="A488" s="221">
        <v>487</v>
      </c>
      <c r="B488" s="239">
        <v>220854</v>
      </c>
      <c r="C488" s="238" t="s">
        <v>716</v>
      </c>
      <c r="D488" s="221">
        <v>2947</v>
      </c>
      <c r="F488" s="267">
        <v>220854</v>
      </c>
      <c r="G488" s="266" t="s">
        <v>716</v>
      </c>
      <c r="H488" s="342">
        <v>2947</v>
      </c>
      <c r="J488" s="276">
        <f t="shared" si="18"/>
        <v>0</v>
      </c>
      <c r="K488" s="343">
        <f t="shared" si="19"/>
        <v>0</v>
      </c>
    </row>
    <row r="489" spans="1:11" s="221" customFormat="1" x14ac:dyDescent="0.45">
      <c r="A489" s="221">
        <v>488</v>
      </c>
      <c r="B489" s="239">
        <v>220855</v>
      </c>
      <c r="C489" s="238" t="s">
        <v>717</v>
      </c>
      <c r="D489" s="221">
        <v>1997</v>
      </c>
      <c r="F489" s="267">
        <v>220855</v>
      </c>
      <c r="G489" s="266" t="s">
        <v>717</v>
      </c>
      <c r="H489" s="342">
        <v>1997</v>
      </c>
      <c r="J489" s="276">
        <f t="shared" si="18"/>
        <v>0</v>
      </c>
      <c r="K489" s="343">
        <f t="shared" si="19"/>
        <v>0</v>
      </c>
    </row>
    <row r="490" spans="1:11" s="221" customFormat="1" x14ac:dyDescent="0.45">
      <c r="A490" s="221">
        <v>489</v>
      </c>
      <c r="B490" s="239">
        <v>220858</v>
      </c>
      <c r="C490" s="238" t="s">
        <v>378</v>
      </c>
      <c r="D490" s="221">
        <v>2791</v>
      </c>
      <c r="F490" s="267">
        <v>220858</v>
      </c>
      <c r="G490" s="266" t="s">
        <v>378</v>
      </c>
      <c r="H490" s="342">
        <v>2791</v>
      </c>
      <c r="J490" s="276">
        <f t="shared" si="18"/>
        <v>0</v>
      </c>
      <c r="K490" s="343">
        <f t="shared" si="19"/>
        <v>0</v>
      </c>
    </row>
    <row r="491" spans="1:11" s="221" customFormat="1" x14ac:dyDescent="0.45">
      <c r="A491" s="221">
        <v>490</v>
      </c>
      <c r="B491" s="239">
        <v>220859</v>
      </c>
      <c r="C491" s="238" t="s">
        <v>718</v>
      </c>
      <c r="D491" s="221">
        <v>2655</v>
      </c>
      <c r="F491" s="267">
        <v>220859</v>
      </c>
      <c r="G491" s="266" t="s">
        <v>718</v>
      </c>
      <c r="H491" s="342">
        <v>2655</v>
      </c>
      <c r="J491" s="276">
        <f t="shared" si="18"/>
        <v>0</v>
      </c>
      <c r="K491" s="343">
        <f t="shared" si="19"/>
        <v>0</v>
      </c>
    </row>
    <row r="492" spans="1:11" s="221" customFormat="1" x14ac:dyDescent="0.45">
      <c r="A492" s="221">
        <v>491</v>
      </c>
      <c r="B492" s="239">
        <v>220864</v>
      </c>
      <c r="C492" s="238" t="s">
        <v>719</v>
      </c>
      <c r="D492" s="221">
        <v>2899</v>
      </c>
      <c r="F492" s="267">
        <v>220864</v>
      </c>
      <c r="G492" s="266" t="s">
        <v>719</v>
      </c>
      <c r="H492" s="342">
        <v>2899</v>
      </c>
      <c r="J492" s="276">
        <f t="shared" si="18"/>
        <v>0</v>
      </c>
      <c r="K492" s="343">
        <f t="shared" si="19"/>
        <v>0</v>
      </c>
    </row>
    <row r="493" spans="1:11" s="221" customFormat="1" x14ac:dyDescent="0.45">
      <c r="A493" s="221">
        <v>492</v>
      </c>
      <c r="B493" s="239">
        <v>220865</v>
      </c>
      <c r="C493" s="238" t="s">
        <v>720</v>
      </c>
      <c r="D493" s="221">
        <v>2026</v>
      </c>
      <c r="F493" s="267">
        <v>220865</v>
      </c>
      <c r="G493" s="266" t="s">
        <v>720</v>
      </c>
      <c r="H493" s="342">
        <v>2026</v>
      </c>
      <c r="J493" s="276">
        <f t="shared" si="18"/>
        <v>0</v>
      </c>
      <c r="K493" s="343">
        <f t="shared" si="19"/>
        <v>0</v>
      </c>
    </row>
    <row r="494" spans="1:11" s="221" customFormat="1" x14ac:dyDescent="0.45">
      <c r="A494" s="221">
        <v>493</v>
      </c>
      <c r="B494" s="239">
        <v>220868</v>
      </c>
      <c r="C494" s="238" t="s">
        <v>721</v>
      </c>
      <c r="D494" s="221">
        <v>2531</v>
      </c>
      <c r="F494" s="267">
        <v>220868</v>
      </c>
      <c r="G494" s="266" t="s">
        <v>721</v>
      </c>
      <c r="H494" s="342">
        <v>2531</v>
      </c>
      <c r="J494" s="276">
        <f t="shared" si="18"/>
        <v>0</v>
      </c>
      <c r="K494" s="343">
        <f t="shared" si="19"/>
        <v>0</v>
      </c>
    </row>
    <row r="495" spans="1:11" s="221" customFormat="1" x14ac:dyDescent="0.45">
      <c r="A495" s="221">
        <v>494</v>
      </c>
      <c r="B495" s="239">
        <v>220869</v>
      </c>
      <c r="C495" s="238" t="s">
        <v>722</v>
      </c>
      <c r="D495" s="221">
        <v>3243</v>
      </c>
      <c r="F495" s="267">
        <v>220869</v>
      </c>
      <c r="G495" s="266" t="s">
        <v>722</v>
      </c>
      <c r="H495" s="342">
        <v>3243</v>
      </c>
      <c r="J495" s="276">
        <f t="shared" si="18"/>
        <v>0</v>
      </c>
      <c r="K495" s="343">
        <f t="shared" si="19"/>
        <v>0</v>
      </c>
    </row>
    <row r="496" spans="1:11" s="221" customFormat="1" x14ac:dyDescent="0.45">
      <c r="A496" s="221">
        <v>495</v>
      </c>
      <c r="B496" s="239">
        <v>220874</v>
      </c>
      <c r="C496" s="238" t="s">
        <v>723</v>
      </c>
      <c r="D496" s="221">
        <v>2411</v>
      </c>
      <c r="F496" s="267">
        <v>220874</v>
      </c>
      <c r="G496" s="266" t="s">
        <v>723</v>
      </c>
      <c r="H496" s="342">
        <v>2411</v>
      </c>
      <c r="J496" s="276">
        <f t="shared" si="18"/>
        <v>0</v>
      </c>
      <c r="K496" s="343">
        <f t="shared" si="19"/>
        <v>0</v>
      </c>
    </row>
    <row r="497" spans="1:11" s="221" customFormat="1" x14ac:dyDescent="0.45">
      <c r="A497" s="221">
        <v>496</v>
      </c>
      <c r="B497" s="239">
        <v>220878</v>
      </c>
      <c r="C497" s="238" t="s">
        <v>724</v>
      </c>
      <c r="D497" s="221">
        <v>3697</v>
      </c>
      <c r="F497" s="267">
        <v>220878</v>
      </c>
      <c r="G497" s="266" t="s">
        <v>724</v>
      </c>
      <c r="H497" s="342">
        <v>3697</v>
      </c>
      <c r="J497" s="276">
        <f t="shared" si="18"/>
        <v>0</v>
      </c>
      <c r="K497" s="343">
        <f t="shared" si="19"/>
        <v>0</v>
      </c>
    </row>
    <row r="498" spans="1:11" s="221" customFormat="1" x14ac:dyDescent="0.45">
      <c r="A498" s="221">
        <v>497</v>
      </c>
      <c r="B498" s="239">
        <v>220879</v>
      </c>
      <c r="C498" s="238" t="s">
        <v>725</v>
      </c>
      <c r="D498" s="221">
        <v>3825</v>
      </c>
      <c r="F498" s="267">
        <v>220879</v>
      </c>
      <c r="G498" s="266" t="s">
        <v>725</v>
      </c>
      <c r="H498" s="342">
        <v>3825</v>
      </c>
      <c r="J498" s="276">
        <f t="shared" si="18"/>
        <v>0</v>
      </c>
      <c r="K498" s="343">
        <f t="shared" si="19"/>
        <v>0</v>
      </c>
    </row>
    <row r="499" spans="1:11" s="221" customFormat="1" x14ac:dyDescent="0.45">
      <c r="A499" s="221">
        <v>498</v>
      </c>
      <c r="B499" s="239">
        <v>220886</v>
      </c>
      <c r="C499" s="238" t="s">
        <v>726</v>
      </c>
      <c r="D499" s="221">
        <v>2703</v>
      </c>
      <c r="F499" s="267">
        <v>220886</v>
      </c>
      <c r="G499" s="266" t="s">
        <v>726</v>
      </c>
      <c r="H499" s="342">
        <v>2703</v>
      </c>
      <c r="J499" s="276">
        <f t="shared" si="18"/>
        <v>0</v>
      </c>
      <c r="K499" s="343">
        <f t="shared" si="19"/>
        <v>0</v>
      </c>
    </row>
    <row r="500" spans="1:11" s="221" customFormat="1" x14ac:dyDescent="0.45">
      <c r="A500" s="221">
        <v>499</v>
      </c>
      <c r="B500" s="239">
        <v>220887</v>
      </c>
      <c r="C500" s="238" t="s">
        <v>727</v>
      </c>
      <c r="D500" s="221">
        <v>4100</v>
      </c>
      <c r="F500" s="267">
        <v>220887</v>
      </c>
      <c r="G500" s="266" t="s">
        <v>727</v>
      </c>
      <c r="H500" s="342">
        <v>4100</v>
      </c>
      <c r="J500" s="276">
        <f t="shared" si="18"/>
        <v>0</v>
      </c>
      <c r="K500" s="343">
        <f t="shared" si="19"/>
        <v>0</v>
      </c>
    </row>
    <row r="501" spans="1:11" s="221" customFormat="1" x14ac:dyDescent="0.45">
      <c r="A501" s="221">
        <v>500</v>
      </c>
      <c r="B501" s="239">
        <v>220905</v>
      </c>
      <c r="C501" s="238" t="s">
        <v>728</v>
      </c>
      <c r="D501" s="221">
        <v>3366</v>
      </c>
      <c r="F501" s="267">
        <v>220905</v>
      </c>
      <c r="G501" s="266" t="s">
        <v>728</v>
      </c>
      <c r="H501" s="342">
        <v>3366</v>
      </c>
      <c r="J501" s="276">
        <f t="shared" si="18"/>
        <v>0</v>
      </c>
      <c r="K501" s="343">
        <f t="shared" si="19"/>
        <v>0</v>
      </c>
    </row>
    <row r="502" spans="1:11" s="221" customFormat="1" x14ac:dyDescent="0.45">
      <c r="A502" s="221">
        <v>501</v>
      </c>
      <c r="B502" s="239">
        <v>220906</v>
      </c>
      <c r="C502" s="238" t="s">
        <v>729</v>
      </c>
      <c r="D502" s="221">
        <v>2804</v>
      </c>
      <c r="F502" s="267">
        <v>220906</v>
      </c>
      <c r="G502" s="266" t="s">
        <v>729</v>
      </c>
      <c r="H502" s="342">
        <v>2804</v>
      </c>
      <c r="J502" s="276">
        <f t="shared" si="18"/>
        <v>0</v>
      </c>
      <c r="K502" s="343">
        <f t="shared" si="19"/>
        <v>0</v>
      </c>
    </row>
    <row r="503" spans="1:11" s="221" customFormat="1" x14ac:dyDescent="0.45">
      <c r="A503" s="221">
        <v>502</v>
      </c>
      <c r="B503" s="239">
        <v>220908</v>
      </c>
      <c r="C503" s="238" t="s">
        <v>730</v>
      </c>
      <c r="D503" s="221">
        <v>3974</v>
      </c>
      <c r="F503" s="267">
        <v>220908</v>
      </c>
      <c r="G503" s="266" t="s">
        <v>730</v>
      </c>
      <c r="H503" s="342">
        <v>3974</v>
      </c>
      <c r="J503" s="276">
        <f t="shared" si="18"/>
        <v>0</v>
      </c>
      <c r="K503" s="343">
        <f t="shared" si="19"/>
        <v>0</v>
      </c>
    </row>
    <row r="504" spans="1:11" s="221" customFormat="1" x14ac:dyDescent="0.45">
      <c r="A504" s="221">
        <v>503</v>
      </c>
      <c r="B504" s="239">
        <v>220912</v>
      </c>
      <c r="C504" s="238" t="s">
        <v>731</v>
      </c>
      <c r="D504" s="221">
        <v>2458</v>
      </c>
      <c r="F504" s="267">
        <v>220912</v>
      </c>
      <c r="G504" s="266" t="s">
        <v>731</v>
      </c>
      <c r="H504" s="342">
        <v>2458</v>
      </c>
      <c r="J504" s="276">
        <f t="shared" si="18"/>
        <v>0</v>
      </c>
      <c r="K504" s="343">
        <f t="shared" si="19"/>
        <v>0</v>
      </c>
    </row>
    <row r="505" spans="1:11" s="221" customFormat="1" x14ac:dyDescent="0.45">
      <c r="A505" s="221">
        <v>504</v>
      </c>
      <c r="B505" s="239">
        <v>220916</v>
      </c>
      <c r="C505" s="238" t="s">
        <v>732</v>
      </c>
      <c r="D505" s="221">
        <v>2948</v>
      </c>
      <c r="F505" s="267">
        <v>220916</v>
      </c>
      <c r="G505" s="266" t="s">
        <v>732</v>
      </c>
      <c r="H505" s="342">
        <v>2948</v>
      </c>
      <c r="J505" s="276">
        <f t="shared" si="18"/>
        <v>0</v>
      </c>
      <c r="K505" s="343">
        <f t="shared" si="19"/>
        <v>0</v>
      </c>
    </row>
    <row r="506" spans="1:11" s="221" customFormat="1" x14ac:dyDescent="0.45">
      <c r="A506" s="221">
        <v>505</v>
      </c>
      <c r="B506" s="239">
        <v>220917</v>
      </c>
      <c r="C506" s="238" t="s">
        <v>735</v>
      </c>
      <c r="D506" s="221">
        <v>4335</v>
      </c>
      <c r="F506" s="267">
        <v>220917</v>
      </c>
      <c r="G506" s="266" t="s">
        <v>735</v>
      </c>
      <c r="H506" s="342">
        <v>4335</v>
      </c>
      <c r="J506" s="276">
        <f t="shared" si="18"/>
        <v>0</v>
      </c>
      <c r="K506" s="343">
        <f t="shared" si="19"/>
        <v>0</v>
      </c>
    </row>
    <row r="507" spans="1:11" s="221" customFormat="1" x14ac:dyDescent="0.45">
      <c r="A507" s="221">
        <v>506</v>
      </c>
      <c r="B507" s="239">
        <v>220918</v>
      </c>
      <c r="C507" s="238" t="s">
        <v>736</v>
      </c>
      <c r="D507" s="221">
        <v>3159</v>
      </c>
      <c r="F507" s="267">
        <v>220918</v>
      </c>
      <c r="G507" s="266" t="s">
        <v>736</v>
      </c>
      <c r="H507" s="342">
        <v>3159</v>
      </c>
      <c r="J507" s="276">
        <f t="shared" si="18"/>
        <v>0</v>
      </c>
      <c r="K507" s="343">
        <f t="shared" si="19"/>
        <v>0</v>
      </c>
    </row>
    <row r="508" spans="1:11" s="221" customFormat="1" x14ac:dyDescent="0.45">
      <c r="A508" s="221">
        <v>507</v>
      </c>
      <c r="B508" s="239">
        <v>220920</v>
      </c>
      <c r="C508" s="238" t="s">
        <v>737</v>
      </c>
      <c r="D508" s="221">
        <v>2893</v>
      </c>
      <c r="F508" s="267">
        <v>220920</v>
      </c>
      <c r="G508" s="266" t="s">
        <v>737</v>
      </c>
      <c r="H508" s="342">
        <v>2893</v>
      </c>
      <c r="J508" s="276">
        <f t="shared" si="18"/>
        <v>0</v>
      </c>
      <c r="K508" s="343">
        <f t="shared" si="19"/>
        <v>0</v>
      </c>
    </row>
    <row r="509" spans="1:11" s="221" customFormat="1" x14ac:dyDescent="0.45">
      <c r="A509" s="221">
        <v>508</v>
      </c>
      <c r="B509" s="239">
        <v>220923</v>
      </c>
      <c r="C509" s="238" t="s">
        <v>738</v>
      </c>
      <c r="D509" s="221">
        <v>2861</v>
      </c>
      <c r="F509" s="267">
        <v>220923</v>
      </c>
      <c r="G509" s="266" t="s">
        <v>738</v>
      </c>
      <c r="H509" s="342">
        <v>2861</v>
      </c>
      <c r="J509" s="276">
        <f t="shared" si="18"/>
        <v>0</v>
      </c>
      <c r="K509" s="343">
        <f t="shared" si="19"/>
        <v>0</v>
      </c>
    </row>
    <row r="510" spans="1:11" s="221" customFormat="1" x14ac:dyDescent="0.45">
      <c r="A510" s="221">
        <v>509</v>
      </c>
      <c r="B510" s="239">
        <v>220927</v>
      </c>
      <c r="C510" s="238" t="s">
        <v>739</v>
      </c>
      <c r="D510" s="221">
        <v>2398</v>
      </c>
      <c r="F510" s="267">
        <v>220927</v>
      </c>
      <c r="G510" s="266" t="s">
        <v>739</v>
      </c>
      <c r="H510" s="342">
        <v>2398</v>
      </c>
      <c r="J510" s="276">
        <f t="shared" si="18"/>
        <v>0</v>
      </c>
      <c r="K510" s="343">
        <f t="shared" si="19"/>
        <v>0</v>
      </c>
    </row>
    <row r="511" spans="1:11" s="221" customFormat="1" x14ac:dyDescent="0.45">
      <c r="A511" s="221">
        <v>510</v>
      </c>
      <c r="B511" s="239">
        <v>220930</v>
      </c>
      <c r="C511" s="238" t="s">
        <v>740</v>
      </c>
      <c r="D511" s="221">
        <v>3879</v>
      </c>
      <c r="F511" s="267">
        <v>220930</v>
      </c>
      <c r="G511" s="266" t="s">
        <v>740</v>
      </c>
      <c r="H511" s="342">
        <v>3879</v>
      </c>
      <c r="J511" s="276">
        <f t="shared" si="18"/>
        <v>0</v>
      </c>
      <c r="K511" s="343">
        <f t="shared" si="19"/>
        <v>0</v>
      </c>
    </row>
    <row r="512" spans="1:11" s="221" customFormat="1" x14ac:dyDescent="0.45">
      <c r="A512" s="221">
        <v>511</v>
      </c>
      <c r="B512" s="239">
        <v>220932</v>
      </c>
      <c r="C512" s="238" t="s">
        <v>741</v>
      </c>
      <c r="D512" s="221">
        <v>2709</v>
      </c>
      <c r="F512" s="267">
        <v>220932</v>
      </c>
      <c r="G512" s="266" t="s">
        <v>741</v>
      </c>
      <c r="H512" s="342">
        <v>2709</v>
      </c>
      <c r="J512" s="276">
        <f t="shared" si="18"/>
        <v>0</v>
      </c>
      <c r="K512" s="343">
        <f t="shared" si="19"/>
        <v>0</v>
      </c>
    </row>
    <row r="513" spans="1:11" s="221" customFormat="1" x14ac:dyDescent="0.45">
      <c r="A513" s="221">
        <v>512</v>
      </c>
      <c r="B513" s="239">
        <v>220937</v>
      </c>
      <c r="C513" s="238" t="s">
        <v>742</v>
      </c>
      <c r="D513" s="221">
        <v>3031</v>
      </c>
      <c r="F513" s="267">
        <v>220937</v>
      </c>
      <c r="G513" s="266" t="s">
        <v>742</v>
      </c>
      <c r="H513" s="342">
        <v>3031</v>
      </c>
      <c r="J513" s="276">
        <f t="shared" si="18"/>
        <v>0</v>
      </c>
      <c r="K513" s="343">
        <f t="shared" si="19"/>
        <v>0</v>
      </c>
    </row>
    <row r="514" spans="1:11" s="221" customFormat="1" x14ac:dyDescent="0.45">
      <c r="A514" s="221">
        <v>513</v>
      </c>
      <c r="B514" s="239">
        <v>220939</v>
      </c>
      <c r="C514" s="238" t="s">
        <v>743</v>
      </c>
      <c r="D514" s="221">
        <v>2738</v>
      </c>
      <c r="F514" s="267">
        <v>220939</v>
      </c>
      <c r="G514" s="266" t="s">
        <v>743</v>
      </c>
      <c r="H514" s="342">
        <v>2738</v>
      </c>
      <c r="J514" s="276">
        <f t="shared" si="18"/>
        <v>0</v>
      </c>
      <c r="K514" s="343">
        <f t="shared" si="19"/>
        <v>0</v>
      </c>
    </row>
    <row r="515" spans="1:11" s="221" customFormat="1" x14ac:dyDescent="0.45">
      <c r="A515" s="221">
        <v>514</v>
      </c>
      <c r="B515" s="239">
        <v>220943</v>
      </c>
      <c r="C515" s="238" t="s">
        <v>744</v>
      </c>
      <c r="D515" s="221">
        <v>1687</v>
      </c>
      <c r="F515" s="267">
        <v>220943</v>
      </c>
      <c r="G515" s="266" t="s">
        <v>744</v>
      </c>
      <c r="H515" s="342">
        <v>1687</v>
      </c>
      <c r="J515" s="276">
        <f t="shared" si="18"/>
        <v>0</v>
      </c>
      <c r="K515" s="343">
        <f t="shared" si="19"/>
        <v>0</v>
      </c>
    </row>
    <row r="516" spans="1:11" s="221" customFormat="1" x14ac:dyDescent="0.45">
      <c r="A516" s="221">
        <v>515</v>
      </c>
      <c r="B516" s="239">
        <v>220946</v>
      </c>
      <c r="C516" s="238" t="s">
        <v>745</v>
      </c>
      <c r="D516" s="221">
        <v>3046</v>
      </c>
      <c r="F516" s="267">
        <v>220946</v>
      </c>
      <c r="G516" s="266" t="s">
        <v>745</v>
      </c>
      <c r="H516" s="342">
        <v>3046</v>
      </c>
      <c r="J516" s="276">
        <f t="shared" si="18"/>
        <v>0</v>
      </c>
      <c r="K516" s="343">
        <f t="shared" si="19"/>
        <v>0</v>
      </c>
    </row>
    <row r="517" spans="1:11" s="221" customFormat="1" x14ac:dyDescent="0.45">
      <c r="A517" s="221">
        <v>516</v>
      </c>
      <c r="B517" s="239">
        <v>220947</v>
      </c>
      <c r="C517" s="238" t="s">
        <v>746</v>
      </c>
      <c r="D517" s="221">
        <v>4331</v>
      </c>
      <c r="F517" s="267">
        <v>220947</v>
      </c>
      <c r="G517" s="266" t="s">
        <v>746</v>
      </c>
      <c r="H517" s="342">
        <v>4331</v>
      </c>
      <c r="J517" s="276">
        <f t="shared" si="18"/>
        <v>0</v>
      </c>
      <c r="K517" s="343">
        <f t="shared" si="19"/>
        <v>0</v>
      </c>
    </row>
    <row r="518" spans="1:11" s="221" customFormat="1" x14ac:dyDescent="0.45">
      <c r="A518" s="221">
        <v>517</v>
      </c>
      <c r="B518" s="239">
        <v>220950</v>
      </c>
      <c r="C518" s="238" t="s">
        <v>747</v>
      </c>
      <c r="D518" s="221">
        <v>3245</v>
      </c>
      <c r="F518" s="267">
        <v>220950</v>
      </c>
      <c r="G518" s="266" t="s">
        <v>747</v>
      </c>
      <c r="H518" s="342">
        <v>3245</v>
      </c>
      <c r="J518" s="276">
        <f t="shared" si="18"/>
        <v>0</v>
      </c>
      <c r="K518" s="343">
        <f t="shared" si="19"/>
        <v>0</v>
      </c>
    </row>
    <row r="519" spans="1:11" s="221" customFormat="1" x14ac:dyDescent="0.45">
      <c r="A519" s="221">
        <v>518</v>
      </c>
      <c r="B519" s="239">
        <v>220961</v>
      </c>
      <c r="C519" s="238" t="s">
        <v>748</v>
      </c>
      <c r="D519" s="221">
        <v>2162</v>
      </c>
      <c r="F519" s="267">
        <v>220961</v>
      </c>
      <c r="G519" s="266" t="s">
        <v>748</v>
      </c>
      <c r="H519" s="342">
        <v>2162</v>
      </c>
      <c r="J519" s="276">
        <f t="shared" si="18"/>
        <v>0</v>
      </c>
      <c r="K519" s="343">
        <f t="shared" si="19"/>
        <v>0</v>
      </c>
    </row>
    <row r="520" spans="1:11" s="221" customFormat="1" x14ac:dyDescent="0.45">
      <c r="A520" s="221">
        <v>519</v>
      </c>
      <c r="B520" s="239">
        <v>220964</v>
      </c>
      <c r="C520" s="238" t="s">
        <v>749</v>
      </c>
      <c r="D520" s="221">
        <v>3074</v>
      </c>
      <c r="F520" s="267">
        <v>220964</v>
      </c>
      <c r="G520" s="266" t="s">
        <v>749</v>
      </c>
      <c r="H520" s="342">
        <v>3074</v>
      </c>
      <c r="J520" s="276">
        <f t="shared" si="18"/>
        <v>0</v>
      </c>
      <c r="K520" s="343">
        <f t="shared" si="19"/>
        <v>0</v>
      </c>
    </row>
    <row r="521" spans="1:11" s="221" customFormat="1" x14ac:dyDescent="0.45">
      <c r="A521" s="221">
        <v>520</v>
      </c>
      <c r="B521" s="239">
        <v>220968</v>
      </c>
      <c r="C521" s="238" t="s">
        <v>750</v>
      </c>
      <c r="D521" s="221">
        <v>2764</v>
      </c>
      <c r="F521" s="267">
        <v>220968</v>
      </c>
      <c r="G521" s="266" t="s">
        <v>750</v>
      </c>
      <c r="H521" s="342">
        <v>2764</v>
      </c>
      <c r="J521" s="276">
        <f t="shared" si="18"/>
        <v>0</v>
      </c>
      <c r="K521" s="343">
        <f t="shared" si="19"/>
        <v>0</v>
      </c>
    </row>
    <row r="522" spans="1:11" s="221" customFormat="1" x14ac:dyDescent="0.45">
      <c r="A522" s="221">
        <v>521</v>
      </c>
      <c r="B522" s="239">
        <v>220969</v>
      </c>
      <c r="C522" s="238" t="s">
        <v>752</v>
      </c>
      <c r="D522" s="221">
        <v>3432</v>
      </c>
      <c r="F522" s="267">
        <v>220969</v>
      </c>
      <c r="G522" s="266" t="s">
        <v>752</v>
      </c>
      <c r="H522" s="342">
        <v>3432</v>
      </c>
      <c r="J522" s="276">
        <f t="shared" si="18"/>
        <v>0</v>
      </c>
      <c r="K522" s="343">
        <f t="shared" si="19"/>
        <v>0</v>
      </c>
    </row>
    <row r="523" spans="1:11" s="221" customFormat="1" x14ac:dyDescent="0.45">
      <c r="A523" s="221">
        <v>522</v>
      </c>
      <c r="B523" s="239">
        <v>220974</v>
      </c>
      <c r="C523" s="238" t="s">
        <v>753</v>
      </c>
      <c r="D523" s="221">
        <v>2429</v>
      </c>
      <c r="F523" s="267">
        <v>220974</v>
      </c>
      <c r="G523" s="266" t="s">
        <v>753</v>
      </c>
      <c r="H523" s="342">
        <v>2429</v>
      </c>
      <c r="J523" s="276">
        <f t="shared" si="18"/>
        <v>0</v>
      </c>
      <c r="K523" s="343">
        <f t="shared" si="19"/>
        <v>0</v>
      </c>
    </row>
    <row r="524" spans="1:11" s="221" customFormat="1" x14ac:dyDescent="0.45">
      <c r="A524" s="221">
        <v>523</v>
      </c>
      <c r="B524" s="239">
        <v>220976</v>
      </c>
      <c r="C524" s="238" t="s">
        <v>754</v>
      </c>
      <c r="D524" s="221">
        <v>4132</v>
      </c>
      <c r="F524" s="267">
        <v>220976</v>
      </c>
      <c r="G524" s="266" t="s">
        <v>754</v>
      </c>
      <c r="H524" s="342">
        <v>4132</v>
      </c>
      <c r="J524" s="276">
        <f t="shared" si="18"/>
        <v>0</v>
      </c>
      <c r="K524" s="343">
        <f t="shared" si="19"/>
        <v>0</v>
      </c>
    </row>
    <row r="525" spans="1:11" s="221" customFormat="1" x14ac:dyDescent="0.45">
      <c r="A525" s="221">
        <v>524</v>
      </c>
      <c r="B525" s="239">
        <v>220977</v>
      </c>
      <c r="C525" s="238" t="s">
        <v>755</v>
      </c>
      <c r="D525" s="221">
        <v>3336</v>
      </c>
      <c r="F525" s="267">
        <v>220977</v>
      </c>
      <c r="G525" s="266" t="s">
        <v>755</v>
      </c>
      <c r="H525" s="342">
        <v>3336</v>
      </c>
      <c r="J525" s="276">
        <f t="shared" si="18"/>
        <v>0</v>
      </c>
      <c r="K525" s="343">
        <f t="shared" si="19"/>
        <v>0</v>
      </c>
    </row>
    <row r="526" spans="1:11" s="221" customFormat="1" x14ac:dyDescent="0.45">
      <c r="A526" s="221">
        <v>525</v>
      </c>
      <c r="B526" s="239">
        <v>220982</v>
      </c>
      <c r="C526" s="238" t="s">
        <v>756</v>
      </c>
      <c r="D526" s="221">
        <v>3522</v>
      </c>
      <c r="F526" s="267">
        <v>220982</v>
      </c>
      <c r="G526" s="266" t="s">
        <v>756</v>
      </c>
      <c r="H526" s="342">
        <v>3522</v>
      </c>
      <c r="J526" s="276">
        <f t="shared" si="18"/>
        <v>0</v>
      </c>
      <c r="K526" s="343">
        <f t="shared" si="19"/>
        <v>0</v>
      </c>
    </row>
    <row r="527" spans="1:11" s="221" customFormat="1" x14ac:dyDescent="0.45">
      <c r="A527" s="221">
        <v>526</v>
      </c>
      <c r="B527" s="239">
        <v>220988</v>
      </c>
      <c r="C527" s="238" t="s">
        <v>757</v>
      </c>
      <c r="D527" s="221">
        <v>2935</v>
      </c>
      <c r="F527" s="267">
        <v>220988</v>
      </c>
      <c r="G527" s="266" t="s">
        <v>757</v>
      </c>
      <c r="H527" s="342">
        <v>2935</v>
      </c>
      <c r="J527" s="276">
        <f t="shared" si="18"/>
        <v>0</v>
      </c>
      <c r="K527" s="343">
        <f t="shared" si="19"/>
        <v>0</v>
      </c>
    </row>
    <row r="528" spans="1:11" s="221" customFormat="1" x14ac:dyDescent="0.45">
      <c r="A528" s="221">
        <v>527</v>
      </c>
      <c r="B528" s="239">
        <v>220991</v>
      </c>
      <c r="C528" s="238" t="s">
        <v>758</v>
      </c>
      <c r="D528" s="221">
        <v>2769</v>
      </c>
      <c r="F528" s="267">
        <v>220991</v>
      </c>
      <c r="G528" s="266" t="s">
        <v>758</v>
      </c>
      <c r="H528" s="342">
        <v>2769</v>
      </c>
      <c r="J528" s="276">
        <f t="shared" si="18"/>
        <v>0</v>
      </c>
      <c r="K528" s="343">
        <f t="shared" si="19"/>
        <v>0</v>
      </c>
    </row>
    <row r="529" spans="1:11" s="221" customFormat="1" x14ac:dyDescent="0.45">
      <c r="A529" s="221">
        <v>528</v>
      </c>
      <c r="B529" s="239">
        <v>220996</v>
      </c>
      <c r="C529" s="238" t="s">
        <v>759</v>
      </c>
      <c r="D529" s="221">
        <v>3350</v>
      </c>
      <c r="F529" s="267">
        <v>220996</v>
      </c>
      <c r="G529" s="266" t="s">
        <v>759</v>
      </c>
      <c r="H529" s="342">
        <v>3350</v>
      </c>
      <c r="J529" s="276">
        <f t="shared" si="18"/>
        <v>0</v>
      </c>
      <c r="K529" s="343">
        <f t="shared" si="19"/>
        <v>0</v>
      </c>
    </row>
    <row r="530" spans="1:11" s="221" customFormat="1" x14ac:dyDescent="0.45">
      <c r="A530" s="221">
        <v>529</v>
      </c>
      <c r="B530" s="239">
        <v>220997</v>
      </c>
      <c r="C530" s="238" t="s">
        <v>760</v>
      </c>
      <c r="D530" s="221">
        <v>4165</v>
      </c>
      <c r="F530" s="267">
        <v>220997</v>
      </c>
      <c r="G530" s="266" t="s">
        <v>760</v>
      </c>
      <c r="H530" s="342">
        <v>4165</v>
      </c>
      <c r="J530" s="276">
        <f t="shared" si="18"/>
        <v>0</v>
      </c>
      <c r="K530" s="343">
        <f t="shared" si="19"/>
        <v>0</v>
      </c>
    </row>
    <row r="531" spans="1:11" s="221" customFormat="1" x14ac:dyDescent="0.45">
      <c r="A531" s="221">
        <v>530</v>
      </c>
      <c r="B531" s="239">
        <v>221002</v>
      </c>
      <c r="C531" s="238" t="s">
        <v>761</v>
      </c>
      <c r="D531" s="221">
        <v>3134</v>
      </c>
      <c r="F531" s="267">
        <v>221002</v>
      </c>
      <c r="G531" s="266" t="s">
        <v>761</v>
      </c>
      <c r="H531" s="342">
        <v>3134</v>
      </c>
      <c r="J531" s="276">
        <f t="shared" si="18"/>
        <v>0</v>
      </c>
      <c r="K531" s="343">
        <f t="shared" si="19"/>
        <v>0</v>
      </c>
    </row>
    <row r="532" spans="1:11" s="221" customFormat="1" x14ac:dyDescent="0.45">
      <c r="A532" s="221">
        <v>531</v>
      </c>
      <c r="B532" s="239">
        <v>221003</v>
      </c>
      <c r="C532" s="238" t="s">
        <v>762</v>
      </c>
      <c r="D532" s="221">
        <v>3464</v>
      </c>
      <c r="F532" s="267">
        <v>221003</v>
      </c>
      <c r="G532" s="266" t="s">
        <v>762</v>
      </c>
      <c r="H532" s="342">
        <v>3464</v>
      </c>
      <c r="J532" s="276">
        <f t="shared" si="18"/>
        <v>0</v>
      </c>
      <c r="K532" s="343">
        <f t="shared" si="19"/>
        <v>0</v>
      </c>
    </row>
    <row r="533" spans="1:11" s="221" customFormat="1" x14ac:dyDescent="0.45">
      <c r="A533" s="221">
        <v>532</v>
      </c>
      <c r="B533" s="239">
        <v>221013</v>
      </c>
      <c r="C533" s="238" t="s">
        <v>763</v>
      </c>
      <c r="D533" s="221">
        <v>2928</v>
      </c>
      <c r="F533" s="267">
        <v>221013</v>
      </c>
      <c r="G533" s="266" t="s">
        <v>763</v>
      </c>
      <c r="H533" s="342">
        <v>2928</v>
      </c>
      <c r="J533" s="276">
        <f t="shared" si="18"/>
        <v>0</v>
      </c>
      <c r="K533" s="343">
        <f t="shared" si="19"/>
        <v>0</v>
      </c>
    </row>
    <row r="534" spans="1:11" s="221" customFormat="1" x14ac:dyDescent="0.45">
      <c r="A534" s="221">
        <v>533</v>
      </c>
      <c r="B534" s="239">
        <v>221016</v>
      </c>
      <c r="C534" s="238" t="s">
        <v>764</v>
      </c>
      <c r="D534" s="221">
        <v>4023</v>
      </c>
      <c r="F534" s="267">
        <v>221016</v>
      </c>
      <c r="G534" s="266" t="s">
        <v>764</v>
      </c>
      <c r="H534" s="342">
        <v>4023</v>
      </c>
      <c r="J534" s="276">
        <f t="shared" si="18"/>
        <v>0</v>
      </c>
      <c r="K534" s="343">
        <f t="shared" si="19"/>
        <v>0</v>
      </c>
    </row>
    <row r="535" spans="1:11" s="221" customFormat="1" x14ac:dyDescent="0.45">
      <c r="A535" s="221">
        <v>534</v>
      </c>
      <c r="B535" s="239">
        <v>221024</v>
      </c>
      <c r="C535" s="238" t="s">
        <v>765</v>
      </c>
      <c r="D535" s="221">
        <v>3434</v>
      </c>
      <c r="F535" s="267">
        <v>221024</v>
      </c>
      <c r="G535" s="266" t="s">
        <v>765</v>
      </c>
      <c r="H535" s="342">
        <v>3434</v>
      </c>
      <c r="J535" s="276">
        <f t="shared" si="18"/>
        <v>0</v>
      </c>
      <c r="K535" s="343">
        <f t="shared" si="19"/>
        <v>0</v>
      </c>
    </row>
    <row r="536" spans="1:11" s="221" customFormat="1" x14ac:dyDescent="0.45">
      <c r="A536" s="221">
        <v>535</v>
      </c>
      <c r="B536" s="239">
        <v>221026</v>
      </c>
      <c r="C536" s="238" t="s">
        <v>766</v>
      </c>
      <c r="D536" s="221">
        <v>2981</v>
      </c>
      <c r="F536" s="267">
        <v>221026</v>
      </c>
      <c r="G536" s="266" t="s">
        <v>766</v>
      </c>
      <c r="H536" s="342">
        <v>2981</v>
      </c>
      <c r="J536" s="276">
        <f t="shared" si="18"/>
        <v>0</v>
      </c>
      <c r="K536" s="343">
        <f t="shared" si="19"/>
        <v>0</v>
      </c>
    </row>
    <row r="537" spans="1:11" s="221" customFormat="1" x14ac:dyDescent="0.45">
      <c r="A537" s="221">
        <v>536</v>
      </c>
      <c r="B537" s="239">
        <v>221031</v>
      </c>
      <c r="C537" s="238" t="s">
        <v>767</v>
      </c>
      <c r="D537" s="221">
        <v>2512</v>
      </c>
      <c r="F537" s="267">
        <v>221031</v>
      </c>
      <c r="G537" s="266" t="s">
        <v>767</v>
      </c>
      <c r="H537" s="342">
        <v>2512</v>
      </c>
      <c r="J537" s="276">
        <f t="shared" si="18"/>
        <v>0</v>
      </c>
      <c r="K537" s="343">
        <f t="shared" si="19"/>
        <v>0</v>
      </c>
    </row>
    <row r="538" spans="1:11" s="221" customFormat="1" x14ac:dyDescent="0.45">
      <c r="A538" s="221">
        <v>537</v>
      </c>
      <c r="B538" s="239">
        <v>221032</v>
      </c>
      <c r="C538" s="238" t="s">
        <v>768</v>
      </c>
      <c r="D538" s="221">
        <v>2876</v>
      </c>
      <c r="F538" s="267">
        <v>221032</v>
      </c>
      <c r="G538" s="266" t="s">
        <v>768</v>
      </c>
      <c r="H538" s="342">
        <v>2876</v>
      </c>
      <c r="J538" s="276">
        <f t="shared" si="18"/>
        <v>0</v>
      </c>
      <c r="K538" s="343">
        <f t="shared" si="19"/>
        <v>0</v>
      </c>
    </row>
    <row r="539" spans="1:11" s="221" customFormat="1" x14ac:dyDescent="0.45">
      <c r="A539" s="221">
        <v>538</v>
      </c>
      <c r="B539" s="239">
        <v>221033</v>
      </c>
      <c r="C539" s="238" t="s">
        <v>769</v>
      </c>
      <c r="D539" s="221">
        <v>4062</v>
      </c>
      <c r="F539" s="267">
        <v>221033</v>
      </c>
      <c r="G539" s="266" t="s">
        <v>769</v>
      </c>
      <c r="H539" s="342">
        <v>4062</v>
      </c>
      <c r="J539" s="276">
        <f t="shared" si="18"/>
        <v>0</v>
      </c>
      <c r="K539" s="343">
        <f t="shared" si="19"/>
        <v>0</v>
      </c>
    </row>
    <row r="540" spans="1:11" s="221" customFormat="1" x14ac:dyDescent="0.45">
      <c r="A540" s="221">
        <v>539</v>
      </c>
      <c r="B540" s="239">
        <v>221034</v>
      </c>
      <c r="C540" s="238" t="s">
        <v>769</v>
      </c>
      <c r="D540" s="221">
        <v>2972</v>
      </c>
      <c r="F540" s="267">
        <v>221034</v>
      </c>
      <c r="G540" s="266" t="s">
        <v>769</v>
      </c>
      <c r="H540" s="342">
        <v>2972</v>
      </c>
      <c r="J540" s="276">
        <f t="shared" si="18"/>
        <v>0</v>
      </c>
      <c r="K540" s="343">
        <f t="shared" si="19"/>
        <v>0</v>
      </c>
    </row>
    <row r="541" spans="1:11" s="221" customFormat="1" x14ac:dyDescent="0.45">
      <c r="A541" s="221">
        <v>540</v>
      </c>
      <c r="B541" s="239">
        <v>221035</v>
      </c>
      <c r="C541" s="238" t="s">
        <v>770</v>
      </c>
      <c r="D541" s="221">
        <v>3277</v>
      </c>
      <c r="F541" s="267">
        <v>221035</v>
      </c>
      <c r="G541" s="266" t="s">
        <v>770</v>
      </c>
      <c r="H541" s="342">
        <v>3277</v>
      </c>
      <c r="J541" s="276">
        <f t="shared" si="18"/>
        <v>0</v>
      </c>
      <c r="K541" s="343">
        <f t="shared" si="19"/>
        <v>0</v>
      </c>
    </row>
    <row r="542" spans="1:11" s="221" customFormat="1" x14ac:dyDescent="0.45">
      <c r="A542" s="221">
        <v>541</v>
      </c>
      <c r="B542" s="239">
        <v>221042</v>
      </c>
      <c r="C542" s="238" t="s">
        <v>454</v>
      </c>
      <c r="D542" s="221">
        <v>1979</v>
      </c>
      <c r="F542" s="267">
        <v>221042</v>
      </c>
      <c r="G542" s="266" t="s">
        <v>454</v>
      </c>
      <c r="H542" s="342">
        <v>1979</v>
      </c>
      <c r="J542" s="276">
        <f t="shared" si="18"/>
        <v>0</v>
      </c>
      <c r="K542" s="343">
        <f t="shared" si="19"/>
        <v>0</v>
      </c>
    </row>
    <row r="543" spans="1:11" s="221" customFormat="1" x14ac:dyDescent="0.45">
      <c r="A543" s="221">
        <v>542</v>
      </c>
      <c r="B543" s="239">
        <v>221043</v>
      </c>
      <c r="C543" s="238" t="s">
        <v>771</v>
      </c>
      <c r="D543" s="221">
        <v>3111</v>
      </c>
      <c r="F543" s="267">
        <v>221043</v>
      </c>
      <c r="G543" s="266" t="s">
        <v>771</v>
      </c>
      <c r="H543" s="342">
        <v>3111</v>
      </c>
      <c r="J543" s="276">
        <f t="shared" si="18"/>
        <v>0</v>
      </c>
      <c r="K543" s="343">
        <f t="shared" si="19"/>
        <v>0</v>
      </c>
    </row>
    <row r="544" spans="1:11" s="221" customFormat="1" x14ac:dyDescent="0.45">
      <c r="A544" s="221">
        <v>543</v>
      </c>
      <c r="B544" s="239">
        <v>221044</v>
      </c>
      <c r="C544" s="238" t="s">
        <v>772</v>
      </c>
      <c r="D544" s="221">
        <v>2820</v>
      </c>
      <c r="F544" s="267">
        <v>221044</v>
      </c>
      <c r="G544" s="266" t="s">
        <v>772</v>
      </c>
      <c r="H544" s="342">
        <v>2820</v>
      </c>
      <c r="J544" s="276">
        <f t="shared" si="18"/>
        <v>0</v>
      </c>
      <c r="K544" s="343">
        <f t="shared" si="19"/>
        <v>0</v>
      </c>
    </row>
    <row r="545" spans="1:11" s="221" customFormat="1" x14ac:dyDescent="0.45">
      <c r="A545" s="221">
        <v>544</v>
      </c>
      <c r="B545" s="239">
        <v>221049</v>
      </c>
      <c r="C545" s="238" t="s">
        <v>773</v>
      </c>
      <c r="D545" s="221">
        <v>2305</v>
      </c>
      <c r="F545" s="267">
        <v>221049</v>
      </c>
      <c r="G545" s="266" t="s">
        <v>773</v>
      </c>
      <c r="H545" s="342">
        <v>2305</v>
      </c>
      <c r="J545" s="276">
        <f t="shared" si="18"/>
        <v>0</v>
      </c>
      <c r="K545" s="343">
        <f t="shared" si="19"/>
        <v>0</v>
      </c>
    </row>
    <row r="546" spans="1:11" s="221" customFormat="1" x14ac:dyDescent="0.45">
      <c r="A546" s="221">
        <v>545</v>
      </c>
      <c r="B546" s="239">
        <v>221050</v>
      </c>
      <c r="C546" s="238" t="s">
        <v>774</v>
      </c>
      <c r="D546" s="221">
        <v>3252</v>
      </c>
      <c r="F546" s="267">
        <v>221050</v>
      </c>
      <c r="G546" s="266" t="s">
        <v>774</v>
      </c>
      <c r="H546" s="342">
        <v>3252</v>
      </c>
      <c r="J546" s="276">
        <f t="shared" si="18"/>
        <v>0</v>
      </c>
      <c r="K546" s="343">
        <f t="shared" si="19"/>
        <v>0</v>
      </c>
    </row>
    <row r="547" spans="1:11" s="221" customFormat="1" x14ac:dyDescent="0.45">
      <c r="A547" s="221">
        <v>546</v>
      </c>
      <c r="B547" s="239">
        <v>221055</v>
      </c>
      <c r="C547" s="238" t="s">
        <v>775</v>
      </c>
      <c r="D547" s="221">
        <v>3975</v>
      </c>
      <c r="F547" s="267">
        <v>221055</v>
      </c>
      <c r="G547" s="266" t="s">
        <v>775</v>
      </c>
      <c r="H547" s="342">
        <v>3975</v>
      </c>
      <c r="J547" s="276">
        <f t="shared" si="18"/>
        <v>0</v>
      </c>
      <c r="K547" s="343">
        <f t="shared" si="19"/>
        <v>0</v>
      </c>
    </row>
    <row r="548" spans="1:11" s="221" customFormat="1" x14ac:dyDescent="0.45">
      <c r="A548" s="221">
        <v>547</v>
      </c>
      <c r="B548" s="239">
        <v>221057</v>
      </c>
      <c r="C548" s="238" t="s">
        <v>776</v>
      </c>
      <c r="D548" s="221">
        <v>3345</v>
      </c>
      <c r="F548" s="267">
        <v>221057</v>
      </c>
      <c r="G548" s="266" t="s">
        <v>776</v>
      </c>
      <c r="H548" s="342">
        <v>3345</v>
      </c>
      <c r="J548" s="276">
        <f t="shared" si="18"/>
        <v>0</v>
      </c>
      <c r="K548" s="343">
        <f t="shared" si="19"/>
        <v>0</v>
      </c>
    </row>
    <row r="549" spans="1:11" s="221" customFormat="1" x14ac:dyDescent="0.45">
      <c r="A549" s="221">
        <v>548</v>
      </c>
      <c r="B549" s="239">
        <v>221065</v>
      </c>
      <c r="C549" s="238" t="s">
        <v>777</v>
      </c>
      <c r="D549" s="221">
        <v>3319</v>
      </c>
      <c r="F549" s="267">
        <v>221065</v>
      </c>
      <c r="G549" s="266" t="s">
        <v>777</v>
      </c>
      <c r="H549" s="342">
        <v>3319</v>
      </c>
      <c r="J549" s="276">
        <f t="shared" si="18"/>
        <v>0</v>
      </c>
      <c r="K549" s="343">
        <f t="shared" si="19"/>
        <v>0</v>
      </c>
    </row>
    <row r="550" spans="1:11" s="221" customFormat="1" x14ac:dyDescent="0.45">
      <c r="A550" s="221">
        <v>549</v>
      </c>
      <c r="B550" s="239">
        <v>221070</v>
      </c>
      <c r="C550" s="238" t="s">
        <v>778</v>
      </c>
      <c r="D550" s="221">
        <v>3385</v>
      </c>
      <c r="F550" s="267">
        <v>221070</v>
      </c>
      <c r="G550" s="266" t="s">
        <v>778</v>
      </c>
      <c r="H550" s="342">
        <v>3385</v>
      </c>
      <c r="J550" s="276">
        <f t="shared" ref="J550:J590" si="20">B550-F550</f>
        <v>0</v>
      </c>
      <c r="K550" s="343">
        <f t="shared" ref="K550:K590" si="21">D550-H550</f>
        <v>0</v>
      </c>
    </row>
    <row r="551" spans="1:11" s="221" customFormat="1" x14ac:dyDescent="0.45">
      <c r="A551" s="221">
        <v>550</v>
      </c>
      <c r="B551" s="239">
        <v>221079</v>
      </c>
      <c r="C551" s="238" t="s">
        <v>779</v>
      </c>
      <c r="D551" s="221">
        <v>4183</v>
      </c>
      <c r="F551" s="267">
        <v>221079</v>
      </c>
      <c r="G551" s="266" t="s">
        <v>779</v>
      </c>
      <c r="H551" s="342">
        <v>4183</v>
      </c>
      <c r="J551" s="276">
        <f t="shared" si="20"/>
        <v>0</v>
      </c>
      <c r="K551" s="343">
        <f t="shared" si="21"/>
        <v>0</v>
      </c>
    </row>
    <row r="552" spans="1:11" s="221" customFormat="1" x14ac:dyDescent="0.45">
      <c r="A552" s="221">
        <v>551</v>
      </c>
      <c r="B552" s="239">
        <v>221084</v>
      </c>
      <c r="C552" s="238" t="s">
        <v>781</v>
      </c>
      <c r="D552" s="221">
        <v>3003</v>
      </c>
      <c r="F552" s="267">
        <v>221084</v>
      </c>
      <c r="G552" s="266" t="s">
        <v>781</v>
      </c>
      <c r="H552" s="342">
        <v>3003</v>
      </c>
      <c r="J552" s="276">
        <f t="shared" si="20"/>
        <v>0</v>
      </c>
      <c r="K552" s="343">
        <f t="shared" si="21"/>
        <v>0</v>
      </c>
    </row>
    <row r="553" spans="1:11" s="221" customFormat="1" x14ac:dyDescent="0.45">
      <c r="A553" s="221">
        <v>552</v>
      </c>
      <c r="B553" s="239">
        <v>221085</v>
      </c>
      <c r="C553" s="238" t="s">
        <v>782</v>
      </c>
      <c r="D553" s="221">
        <v>3278</v>
      </c>
      <c r="F553" s="267">
        <v>221085</v>
      </c>
      <c r="G553" s="266" t="s">
        <v>782</v>
      </c>
      <c r="H553" s="342">
        <v>3278</v>
      </c>
      <c r="J553" s="276">
        <f t="shared" si="20"/>
        <v>0</v>
      </c>
      <c r="K553" s="343">
        <f t="shared" si="21"/>
        <v>0</v>
      </c>
    </row>
    <row r="554" spans="1:11" s="221" customFormat="1" x14ac:dyDescent="0.45">
      <c r="A554" s="221">
        <v>553</v>
      </c>
      <c r="B554" s="239">
        <v>221091</v>
      </c>
      <c r="C554" s="238" t="s">
        <v>783</v>
      </c>
      <c r="D554" s="221">
        <v>3675</v>
      </c>
      <c r="F554" s="267">
        <v>221091</v>
      </c>
      <c r="G554" s="266" t="s">
        <v>783</v>
      </c>
      <c r="H554" s="342">
        <v>3675</v>
      </c>
      <c r="J554" s="276">
        <f t="shared" si="20"/>
        <v>0</v>
      </c>
      <c r="K554" s="343">
        <f t="shared" si="21"/>
        <v>0</v>
      </c>
    </row>
    <row r="555" spans="1:11" s="221" customFormat="1" x14ac:dyDescent="0.45">
      <c r="A555" s="221">
        <v>554</v>
      </c>
      <c r="B555" s="239">
        <v>221102</v>
      </c>
      <c r="C555" s="238" t="s">
        <v>784</v>
      </c>
      <c r="D555" s="221">
        <v>3832</v>
      </c>
      <c r="F555" s="267">
        <v>221102</v>
      </c>
      <c r="G555" s="266" t="s">
        <v>784</v>
      </c>
      <c r="H555" s="342">
        <v>3832</v>
      </c>
      <c r="J555" s="276">
        <f t="shared" si="20"/>
        <v>0</v>
      </c>
      <c r="K555" s="343">
        <f t="shared" si="21"/>
        <v>0</v>
      </c>
    </row>
    <row r="556" spans="1:11" s="221" customFormat="1" x14ac:dyDescent="0.45">
      <c r="A556" s="221">
        <v>555</v>
      </c>
      <c r="B556" s="239">
        <v>221114</v>
      </c>
      <c r="C556" s="238" t="s">
        <v>785</v>
      </c>
      <c r="D556" s="221">
        <v>3488</v>
      </c>
      <c r="F556" s="267">
        <v>221114</v>
      </c>
      <c r="G556" s="266" t="s">
        <v>785</v>
      </c>
      <c r="H556" s="342">
        <v>3488</v>
      </c>
      <c r="J556" s="276">
        <f t="shared" si="20"/>
        <v>0</v>
      </c>
      <c r="K556" s="343">
        <f t="shared" si="21"/>
        <v>0</v>
      </c>
    </row>
    <row r="557" spans="1:11" s="221" customFormat="1" x14ac:dyDescent="0.45">
      <c r="A557" s="221">
        <v>556</v>
      </c>
      <c r="B557" s="239">
        <v>221117</v>
      </c>
      <c r="C557" s="238" t="s">
        <v>786</v>
      </c>
      <c r="D557" s="221">
        <v>2463</v>
      </c>
      <c r="F557" s="267">
        <v>221117</v>
      </c>
      <c r="G557" s="266" t="s">
        <v>786</v>
      </c>
      <c r="H557" s="342">
        <v>2463</v>
      </c>
      <c r="J557" s="276">
        <f t="shared" si="20"/>
        <v>0</v>
      </c>
      <c r="K557" s="343">
        <f t="shared" si="21"/>
        <v>0</v>
      </c>
    </row>
    <row r="558" spans="1:11" s="221" customFormat="1" x14ac:dyDescent="0.45">
      <c r="A558" s="221">
        <v>557</v>
      </c>
      <c r="B558" s="239">
        <v>221120</v>
      </c>
      <c r="C558" s="238" t="s">
        <v>787</v>
      </c>
      <c r="D558" s="221">
        <v>3172</v>
      </c>
      <c r="F558" s="267">
        <v>221120</v>
      </c>
      <c r="G558" s="266" t="s">
        <v>787</v>
      </c>
      <c r="H558" s="342">
        <v>3172</v>
      </c>
      <c r="J558" s="276">
        <f t="shared" si="20"/>
        <v>0</v>
      </c>
      <c r="K558" s="343">
        <f t="shared" si="21"/>
        <v>0</v>
      </c>
    </row>
    <row r="559" spans="1:11" s="221" customFormat="1" x14ac:dyDescent="0.45">
      <c r="A559" s="221">
        <v>558</v>
      </c>
      <c r="B559" s="239">
        <v>221124</v>
      </c>
      <c r="C559" s="238" t="s">
        <v>788</v>
      </c>
      <c r="D559" s="221">
        <v>2935</v>
      </c>
      <c r="F559" s="267">
        <v>221124</v>
      </c>
      <c r="G559" s="266" t="s">
        <v>788</v>
      </c>
      <c r="H559" s="342">
        <v>2935</v>
      </c>
      <c r="J559" s="276">
        <f t="shared" si="20"/>
        <v>0</v>
      </c>
      <c r="K559" s="343">
        <f t="shared" si="21"/>
        <v>0</v>
      </c>
    </row>
    <row r="560" spans="1:11" s="221" customFormat="1" x14ac:dyDescent="0.45">
      <c r="A560" s="221">
        <v>559</v>
      </c>
      <c r="B560" s="239">
        <v>221128</v>
      </c>
      <c r="C560" s="238" t="s">
        <v>789</v>
      </c>
      <c r="D560" s="221">
        <v>3431</v>
      </c>
      <c r="F560" s="267">
        <v>221128</v>
      </c>
      <c r="G560" s="266" t="s">
        <v>789</v>
      </c>
      <c r="H560" s="342">
        <v>3431</v>
      </c>
      <c r="J560" s="276">
        <f t="shared" si="20"/>
        <v>0</v>
      </c>
      <c r="K560" s="343">
        <f t="shared" si="21"/>
        <v>0</v>
      </c>
    </row>
    <row r="561" spans="1:11" s="221" customFormat="1" x14ac:dyDescent="0.45">
      <c r="A561" s="221">
        <v>560</v>
      </c>
      <c r="B561" s="239">
        <v>221130</v>
      </c>
      <c r="C561" s="238" t="s">
        <v>790</v>
      </c>
      <c r="D561" s="221">
        <v>3310</v>
      </c>
      <c r="F561" s="267">
        <v>221130</v>
      </c>
      <c r="G561" s="266" t="s">
        <v>790</v>
      </c>
      <c r="H561" s="342">
        <v>3310</v>
      </c>
      <c r="J561" s="276">
        <f t="shared" si="20"/>
        <v>0</v>
      </c>
      <c r="K561" s="343">
        <f t="shared" si="21"/>
        <v>0</v>
      </c>
    </row>
    <row r="562" spans="1:11" s="221" customFormat="1" x14ac:dyDescent="0.45">
      <c r="A562" s="221">
        <v>561</v>
      </c>
      <c r="B562" s="239">
        <v>221135</v>
      </c>
      <c r="C562" s="238" t="s">
        <v>791</v>
      </c>
      <c r="D562" s="221">
        <v>3697</v>
      </c>
      <c r="F562" s="267">
        <v>221135</v>
      </c>
      <c r="G562" s="266" t="s">
        <v>791</v>
      </c>
      <c r="H562" s="342">
        <v>3697</v>
      </c>
      <c r="J562" s="276">
        <f t="shared" si="20"/>
        <v>0</v>
      </c>
      <c r="K562" s="343">
        <f t="shared" si="21"/>
        <v>0</v>
      </c>
    </row>
    <row r="563" spans="1:11" s="221" customFormat="1" x14ac:dyDescent="0.45">
      <c r="A563" s="221">
        <v>562</v>
      </c>
      <c r="B563" s="239">
        <v>221136</v>
      </c>
      <c r="C563" s="238" t="s">
        <v>792</v>
      </c>
      <c r="D563" s="221">
        <v>3406</v>
      </c>
      <c r="F563" s="267">
        <v>221136</v>
      </c>
      <c r="G563" s="266" t="s">
        <v>792</v>
      </c>
      <c r="H563" s="342">
        <v>3406</v>
      </c>
      <c r="J563" s="276">
        <f t="shared" si="20"/>
        <v>0</v>
      </c>
      <c r="K563" s="343">
        <f t="shared" si="21"/>
        <v>0</v>
      </c>
    </row>
    <row r="564" spans="1:11" s="221" customFormat="1" x14ac:dyDescent="0.45">
      <c r="A564" s="221">
        <v>563</v>
      </c>
      <c r="B564" s="239">
        <v>221141</v>
      </c>
      <c r="C564" s="238" t="s">
        <v>793</v>
      </c>
      <c r="D564" s="221">
        <v>3531</v>
      </c>
      <c r="F564" s="267">
        <v>221141</v>
      </c>
      <c r="G564" s="266" t="s">
        <v>793</v>
      </c>
      <c r="H564" s="342">
        <v>3531</v>
      </c>
      <c r="J564" s="276">
        <f t="shared" si="20"/>
        <v>0</v>
      </c>
      <c r="K564" s="343">
        <f t="shared" si="21"/>
        <v>0</v>
      </c>
    </row>
    <row r="565" spans="1:11" s="221" customFormat="1" x14ac:dyDescent="0.45">
      <c r="A565" s="221">
        <v>564</v>
      </c>
      <c r="B565" s="239">
        <v>221144</v>
      </c>
      <c r="C565" s="238" t="s">
        <v>794</v>
      </c>
      <c r="D565" s="221">
        <v>3349</v>
      </c>
      <c r="F565" s="267">
        <v>221144</v>
      </c>
      <c r="G565" s="266" t="s">
        <v>794</v>
      </c>
      <c r="H565" s="342">
        <v>3349</v>
      </c>
      <c r="J565" s="276">
        <f t="shared" si="20"/>
        <v>0</v>
      </c>
      <c r="K565" s="343">
        <f t="shared" si="21"/>
        <v>0</v>
      </c>
    </row>
    <row r="566" spans="1:11" s="221" customFormat="1" x14ac:dyDescent="0.45">
      <c r="A566" s="221">
        <v>565</v>
      </c>
      <c r="B566" s="239">
        <v>221147</v>
      </c>
      <c r="C566" s="238" t="s">
        <v>795</v>
      </c>
      <c r="D566" s="221">
        <v>2502</v>
      </c>
      <c r="F566" s="267">
        <v>221147</v>
      </c>
      <c r="G566" s="266" t="s">
        <v>795</v>
      </c>
      <c r="H566" s="342">
        <v>2502</v>
      </c>
      <c r="J566" s="276">
        <f t="shared" si="20"/>
        <v>0</v>
      </c>
      <c r="K566" s="343">
        <f t="shared" si="21"/>
        <v>0</v>
      </c>
    </row>
    <row r="567" spans="1:11" s="221" customFormat="1" x14ac:dyDescent="0.45">
      <c r="A567" s="221">
        <v>566</v>
      </c>
      <c r="B567" s="239">
        <v>221149</v>
      </c>
      <c r="C567" s="238" t="s">
        <v>796</v>
      </c>
      <c r="D567" s="221">
        <v>3314</v>
      </c>
      <c r="F567" s="267">
        <v>221149</v>
      </c>
      <c r="G567" s="266" t="s">
        <v>796</v>
      </c>
      <c r="H567" s="342">
        <v>3314</v>
      </c>
      <c r="J567" s="276">
        <f t="shared" si="20"/>
        <v>0</v>
      </c>
      <c r="K567" s="343">
        <f t="shared" si="21"/>
        <v>0</v>
      </c>
    </row>
    <row r="568" spans="1:11" s="221" customFormat="1" x14ac:dyDescent="0.45">
      <c r="A568" s="221">
        <v>567</v>
      </c>
      <c r="B568" s="239">
        <v>221150</v>
      </c>
      <c r="C568" s="238" t="s">
        <v>797</v>
      </c>
      <c r="D568" s="221">
        <v>3093</v>
      </c>
      <c r="F568" s="267">
        <v>221150</v>
      </c>
      <c r="G568" s="266" t="s">
        <v>797</v>
      </c>
      <c r="H568" s="342">
        <v>3093</v>
      </c>
      <c r="J568" s="276">
        <f t="shared" si="20"/>
        <v>0</v>
      </c>
      <c r="K568" s="343">
        <f t="shared" si="21"/>
        <v>0</v>
      </c>
    </row>
    <row r="569" spans="1:11" s="221" customFormat="1" x14ac:dyDescent="0.45">
      <c r="A569" s="221">
        <v>568</v>
      </c>
      <c r="B569" s="239">
        <v>221151</v>
      </c>
      <c r="C569" s="238" t="s">
        <v>798</v>
      </c>
      <c r="D569" s="221">
        <v>2573</v>
      </c>
      <c r="F569" s="267">
        <v>221151</v>
      </c>
      <c r="G569" s="266" t="s">
        <v>798</v>
      </c>
      <c r="H569" s="342">
        <v>2573</v>
      </c>
      <c r="J569" s="276">
        <f t="shared" si="20"/>
        <v>0</v>
      </c>
      <c r="K569" s="343">
        <f t="shared" si="21"/>
        <v>0</v>
      </c>
    </row>
    <row r="570" spans="1:11" s="221" customFormat="1" x14ac:dyDescent="0.45">
      <c r="A570" s="221">
        <v>569</v>
      </c>
      <c r="B570" s="239">
        <v>221170</v>
      </c>
      <c r="C570" s="238" t="s">
        <v>799</v>
      </c>
      <c r="D570" s="221">
        <v>4688</v>
      </c>
      <c r="F570" s="267">
        <v>221170</v>
      </c>
      <c r="G570" s="266" t="s">
        <v>799</v>
      </c>
      <c r="H570" s="342">
        <v>4688</v>
      </c>
      <c r="J570" s="276">
        <f t="shared" si="20"/>
        <v>0</v>
      </c>
      <c r="K570" s="343">
        <f t="shared" si="21"/>
        <v>0</v>
      </c>
    </row>
    <row r="571" spans="1:11" s="221" customFormat="1" x14ac:dyDescent="0.45">
      <c r="A571" s="221">
        <v>570</v>
      </c>
      <c r="B571" s="239">
        <v>221172</v>
      </c>
      <c r="C571" s="238" t="s">
        <v>800</v>
      </c>
      <c r="D571" s="221">
        <v>2999</v>
      </c>
      <c r="F571" s="267">
        <v>221172</v>
      </c>
      <c r="G571" s="266" t="s">
        <v>800</v>
      </c>
      <c r="H571" s="342">
        <v>2999</v>
      </c>
      <c r="J571" s="276">
        <f t="shared" si="20"/>
        <v>0</v>
      </c>
      <c r="K571" s="343">
        <f t="shared" si="21"/>
        <v>0</v>
      </c>
    </row>
    <row r="572" spans="1:11" s="221" customFormat="1" x14ac:dyDescent="0.45">
      <c r="A572" s="221">
        <v>571</v>
      </c>
      <c r="B572" s="239">
        <v>221178</v>
      </c>
      <c r="C572" s="238" t="s">
        <v>801</v>
      </c>
      <c r="D572" s="221">
        <v>3511</v>
      </c>
      <c r="F572" s="267">
        <v>221178</v>
      </c>
      <c r="G572" s="266" t="s">
        <v>801</v>
      </c>
      <c r="H572" s="342">
        <v>3511</v>
      </c>
      <c r="J572" s="276">
        <f t="shared" si="20"/>
        <v>0</v>
      </c>
      <c r="K572" s="343">
        <f t="shared" si="21"/>
        <v>0</v>
      </c>
    </row>
    <row r="573" spans="1:11" s="221" customFormat="1" x14ac:dyDescent="0.45">
      <c r="A573" s="221">
        <v>572</v>
      </c>
      <c r="B573" s="239">
        <v>221179</v>
      </c>
      <c r="C573" s="238" t="s">
        <v>802</v>
      </c>
      <c r="D573" s="221">
        <v>3406</v>
      </c>
      <c r="F573" s="267">
        <v>221179</v>
      </c>
      <c r="G573" s="266" t="s">
        <v>802</v>
      </c>
      <c r="H573" s="342">
        <v>3406</v>
      </c>
      <c r="J573" s="276">
        <f t="shared" si="20"/>
        <v>0</v>
      </c>
      <c r="K573" s="343">
        <f t="shared" si="21"/>
        <v>0</v>
      </c>
    </row>
    <row r="574" spans="1:11" s="221" customFormat="1" x14ac:dyDescent="0.45">
      <c r="A574" s="221">
        <v>573</v>
      </c>
      <c r="B574" s="239">
        <v>221181</v>
      </c>
      <c r="C574" s="238" t="s">
        <v>803</v>
      </c>
      <c r="D574" s="221">
        <v>3241</v>
      </c>
      <c r="F574" s="267">
        <v>221181</v>
      </c>
      <c r="G574" s="266" t="s">
        <v>803</v>
      </c>
      <c r="H574" s="342">
        <v>3241</v>
      </c>
      <c r="J574" s="276">
        <f t="shared" si="20"/>
        <v>0</v>
      </c>
      <c r="K574" s="343">
        <f t="shared" si="21"/>
        <v>0</v>
      </c>
    </row>
    <row r="575" spans="1:11" s="221" customFormat="1" x14ac:dyDescent="0.45">
      <c r="A575" s="221">
        <v>574</v>
      </c>
      <c r="B575" s="239">
        <v>221188</v>
      </c>
      <c r="C575" s="238" t="s">
        <v>804</v>
      </c>
      <c r="D575" s="221">
        <v>2710</v>
      </c>
      <c r="F575" s="267">
        <v>221188</v>
      </c>
      <c r="G575" s="266" t="s">
        <v>804</v>
      </c>
      <c r="H575" s="342">
        <v>2710</v>
      </c>
      <c r="J575" s="276">
        <f t="shared" si="20"/>
        <v>0</v>
      </c>
      <c r="K575" s="343">
        <f t="shared" si="21"/>
        <v>0</v>
      </c>
    </row>
    <row r="576" spans="1:11" s="221" customFormat="1" x14ac:dyDescent="0.45">
      <c r="A576" s="221">
        <v>575</v>
      </c>
      <c r="B576" s="239">
        <v>221190</v>
      </c>
      <c r="C576" s="238" t="s">
        <v>805</v>
      </c>
      <c r="D576" s="221">
        <v>3362</v>
      </c>
      <c r="F576" s="267">
        <v>221190</v>
      </c>
      <c r="G576" s="266" t="s">
        <v>805</v>
      </c>
      <c r="H576" s="342">
        <v>3362</v>
      </c>
      <c r="J576" s="276">
        <f t="shared" si="20"/>
        <v>0</v>
      </c>
      <c r="K576" s="343">
        <f t="shared" si="21"/>
        <v>0</v>
      </c>
    </row>
    <row r="577" spans="1:11" s="221" customFormat="1" x14ac:dyDescent="0.45">
      <c r="A577" s="221">
        <v>576</v>
      </c>
      <c r="B577" s="239">
        <v>221193</v>
      </c>
      <c r="C577" s="238" t="s">
        <v>806</v>
      </c>
      <c r="D577" s="221">
        <v>3167</v>
      </c>
      <c r="F577" s="267">
        <v>221193</v>
      </c>
      <c r="G577" s="266" t="s">
        <v>806</v>
      </c>
      <c r="H577" s="342">
        <v>3167</v>
      </c>
      <c r="J577" s="276">
        <f t="shared" si="20"/>
        <v>0</v>
      </c>
      <c r="K577" s="343">
        <f t="shared" si="21"/>
        <v>0</v>
      </c>
    </row>
    <row r="578" spans="1:11" s="221" customFormat="1" x14ac:dyDescent="0.45">
      <c r="A578" s="221">
        <v>577</v>
      </c>
      <c r="B578" s="239">
        <v>221194</v>
      </c>
      <c r="C578" s="238" t="s">
        <v>807</v>
      </c>
      <c r="D578" s="221">
        <v>2847</v>
      </c>
      <c r="F578" s="267">
        <v>221194</v>
      </c>
      <c r="G578" s="266" t="s">
        <v>807</v>
      </c>
      <c r="H578" s="342">
        <v>2847</v>
      </c>
      <c r="J578" s="276">
        <f t="shared" si="20"/>
        <v>0</v>
      </c>
      <c r="K578" s="343">
        <f t="shared" si="21"/>
        <v>0</v>
      </c>
    </row>
    <row r="579" spans="1:11" s="221" customFormat="1" x14ac:dyDescent="0.45">
      <c r="A579" s="221">
        <v>578</v>
      </c>
      <c r="B579" s="239">
        <v>221200</v>
      </c>
      <c r="C579" s="238" t="s">
        <v>808</v>
      </c>
      <c r="D579" s="221">
        <v>2407</v>
      </c>
      <c r="F579" s="267">
        <v>221200</v>
      </c>
      <c r="G579" s="266" t="s">
        <v>808</v>
      </c>
      <c r="H579" s="342">
        <v>2407</v>
      </c>
      <c r="J579" s="276">
        <f t="shared" si="20"/>
        <v>0</v>
      </c>
      <c r="K579" s="343">
        <f t="shared" si="21"/>
        <v>0</v>
      </c>
    </row>
    <row r="580" spans="1:11" s="221" customFormat="1" x14ac:dyDescent="0.45">
      <c r="A580" s="221">
        <v>579</v>
      </c>
      <c r="B580" s="239">
        <v>221204</v>
      </c>
      <c r="C580" s="238" t="s">
        <v>809</v>
      </c>
      <c r="D580" s="221">
        <v>2757</v>
      </c>
      <c r="F580" s="267">
        <v>221204</v>
      </c>
      <c r="G580" s="266" t="s">
        <v>809</v>
      </c>
      <c r="H580" s="342">
        <v>2757</v>
      </c>
      <c r="J580" s="276">
        <f t="shared" si="20"/>
        <v>0</v>
      </c>
      <c r="K580" s="343">
        <f t="shared" si="21"/>
        <v>0</v>
      </c>
    </row>
    <row r="581" spans="1:11" s="221" customFormat="1" x14ac:dyDescent="0.45">
      <c r="A581" s="221">
        <v>580</v>
      </c>
      <c r="B581" s="239">
        <v>221205</v>
      </c>
      <c r="C581" s="238" t="s">
        <v>809</v>
      </c>
      <c r="D581" s="221">
        <v>2702</v>
      </c>
      <c r="F581" s="267">
        <v>221205</v>
      </c>
      <c r="G581" s="266" t="s">
        <v>809</v>
      </c>
      <c r="H581" s="342">
        <v>2702</v>
      </c>
      <c r="J581" s="276">
        <f t="shared" si="20"/>
        <v>0</v>
      </c>
      <c r="K581" s="343">
        <f t="shared" si="21"/>
        <v>0</v>
      </c>
    </row>
    <row r="582" spans="1:11" s="221" customFormat="1" x14ac:dyDescent="0.45">
      <c r="A582" s="221">
        <v>581</v>
      </c>
      <c r="B582" s="239">
        <v>221207</v>
      </c>
      <c r="C582" s="238" t="s">
        <v>811</v>
      </c>
      <c r="D582" s="221">
        <v>2973</v>
      </c>
      <c r="F582" s="267">
        <v>221207</v>
      </c>
      <c r="G582" s="266" t="s">
        <v>811</v>
      </c>
      <c r="H582" s="342">
        <v>2973</v>
      </c>
      <c r="J582" s="276">
        <f t="shared" si="20"/>
        <v>0</v>
      </c>
      <c r="K582" s="343">
        <f t="shared" si="21"/>
        <v>0</v>
      </c>
    </row>
    <row r="583" spans="1:11" s="221" customFormat="1" x14ac:dyDescent="0.45">
      <c r="A583" s="221">
        <v>582</v>
      </c>
      <c r="B583" s="239">
        <v>221209</v>
      </c>
      <c r="C583" s="238" t="s">
        <v>812</v>
      </c>
      <c r="D583" s="221">
        <v>3800</v>
      </c>
      <c r="F583" s="267">
        <v>221209</v>
      </c>
      <c r="G583" s="266" t="s">
        <v>812</v>
      </c>
      <c r="H583" s="342">
        <v>3800</v>
      </c>
      <c r="J583" s="276">
        <f t="shared" si="20"/>
        <v>0</v>
      </c>
      <c r="K583" s="343">
        <f t="shared" si="21"/>
        <v>0</v>
      </c>
    </row>
    <row r="584" spans="1:11" s="221" customFormat="1" x14ac:dyDescent="0.45">
      <c r="A584" s="221">
        <v>583</v>
      </c>
      <c r="B584" s="239">
        <v>221216</v>
      </c>
      <c r="C584" s="238" t="s">
        <v>813</v>
      </c>
      <c r="D584" s="221">
        <v>2862</v>
      </c>
      <c r="F584" s="267">
        <v>221216</v>
      </c>
      <c r="G584" s="266" t="s">
        <v>813</v>
      </c>
      <c r="H584" s="342">
        <v>2862</v>
      </c>
      <c r="J584" s="276">
        <f t="shared" si="20"/>
        <v>0</v>
      </c>
      <c r="K584" s="343">
        <f t="shared" si="21"/>
        <v>0</v>
      </c>
    </row>
    <row r="585" spans="1:11" s="221" customFormat="1" x14ac:dyDescent="0.45">
      <c r="A585" s="221">
        <v>584</v>
      </c>
      <c r="B585" s="239">
        <v>221221</v>
      </c>
      <c r="C585" s="238" t="s">
        <v>815</v>
      </c>
      <c r="D585" s="221">
        <v>3055</v>
      </c>
      <c r="F585" s="267">
        <v>221221</v>
      </c>
      <c r="G585" s="266" t="s">
        <v>815</v>
      </c>
      <c r="H585" s="342">
        <v>3055</v>
      </c>
      <c r="J585" s="276">
        <f t="shared" si="20"/>
        <v>0</v>
      </c>
      <c r="K585" s="343">
        <f t="shared" si="21"/>
        <v>0</v>
      </c>
    </row>
    <row r="586" spans="1:11" s="221" customFormat="1" x14ac:dyDescent="0.45">
      <c r="A586" s="221">
        <v>585</v>
      </c>
      <c r="B586" s="239">
        <v>221223</v>
      </c>
      <c r="C586" s="238" t="s">
        <v>816</v>
      </c>
      <c r="D586" s="221">
        <v>4865</v>
      </c>
      <c r="F586" s="267">
        <v>221223</v>
      </c>
      <c r="G586" s="266" t="s">
        <v>816</v>
      </c>
      <c r="H586" s="342">
        <v>4865</v>
      </c>
      <c r="J586" s="276">
        <f t="shared" si="20"/>
        <v>0</v>
      </c>
      <c r="K586" s="343">
        <f t="shared" si="21"/>
        <v>0</v>
      </c>
    </row>
    <row r="587" spans="1:11" s="221" customFormat="1" x14ac:dyDescent="0.45">
      <c r="A587" s="221">
        <v>586</v>
      </c>
      <c r="B587" s="239">
        <v>221228</v>
      </c>
      <c r="C587" s="238" t="s">
        <v>817</v>
      </c>
      <c r="D587" s="221">
        <v>3340</v>
      </c>
      <c r="F587" s="267">
        <v>221228</v>
      </c>
      <c r="G587" s="266" t="s">
        <v>817</v>
      </c>
      <c r="H587" s="342">
        <v>3340</v>
      </c>
      <c r="J587" s="276">
        <f t="shared" si="20"/>
        <v>0</v>
      </c>
      <c r="K587" s="343">
        <f t="shared" si="21"/>
        <v>0</v>
      </c>
    </row>
    <row r="588" spans="1:11" s="221" customFormat="1" x14ac:dyDescent="0.45">
      <c r="A588" s="221">
        <v>587</v>
      </c>
      <c r="B588" s="239">
        <v>221231</v>
      </c>
      <c r="C588" s="238" t="s">
        <v>818</v>
      </c>
      <c r="D588" s="221">
        <v>3395</v>
      </c>
      <c r="F588" s="267">
        <v>221231</v>
      </c>
      <c r="G588" s="266" t="s">
        <v>818</v>
      </c>
      <c r="H588" s="342">
        <v>3395</v>
      </c>
      <c r="J588" s="276">
        <f t="shared" si="20"/>
        <v>0</v>
      </c>
      <c r="K588" s="343">
        <f t="shared" si="21"/>
        <v>0</v>
      </c>
    </row>
    <row r="589" spans="1:11" s="221" customFormat="1" x14ac:dyDescent="0.45">
      <c r="A589" s="221">
        <v>588</v>
      </c>
      <c r="B589" s="239">
        <v>15103274</v>
      </c>
      <c r="C589" s="242" t="s">
        <v>819</v>
      </c>
      <c r="D589" s="221">
        <v>5040</v>
      </c>
      <c r="F589" s="267">
        <v>15103274</v>
      </c>
      <c r="G589" s="188" t="s">
        <v>819</v>
      </c>
      <c r="H589" s="342">
        <v>5040</v>
      </c>
      <c r="J589" s="276">
        <f t="shared" si="20"/>
        <v>0</v>
      </c>
      <c r="K589" s="343">
        <f t="shared" si="21"/>
        <v>0</v>
      </c>
    </row>
    <row r="590" spans="1:11" s="221" customFormat="1" x14ac:dyDescent="0.45">
      <c r="A590" s="221">
        <v>589</v>
      </c>
      <c r="B590" s="243">
        <v>17917754</v>
      </c>
      <c r="C590" s="244" t="s">
        <v>822</v>
      </c>
      <c r="D590" s="221">
        <v>6811</v>
      </c>
      <c r="F590" s="75">
        <v>17917754</v>
      </c>
      <c r="G590" s="76" t="s">
        <v>822</v>
      </c>
      <c r="H590" s="342">
        <v>6811</v>
      </c>
      <c r="J590" s="276">
        <f t="shared" si="20"/>
        <v>0</v>
      </c>
      <c r="K590" s="343">
        <f t="shared" si="21"/>
        <v>0</v>
      </c>
    </row>
    <row r="591" spans="1:11" s="221" customFormat="1" x14ac:dyDescent="0.45">
      <c r="A591" s="221">
        <v>590</v>
      </c>
      <c r="B591" s="245">
        <v>21105021</v>
      </c>
      <c r="C591" s="238" t="s">
        <v>856</v>
      </c>
      <c r="D591" s="221">
        <v>0</v>
      </c>
      <c r="F591" s="245">
        <v>21105021</v>
      </c>
      <c r="G591" s="76"/>
      <c r="H591" s="342"/>
      <c r="J591" s="276">
        <f t="shared" ref="J591:J594" si="22">B591-F591</f>
        <v>0</v>
      </c>
      <c r="K591" s="343">
        <f t="shared" ref="K591:K594" si="23">D591-H591</f>
        <v>0</v>
      </c>
    </row>
    <row r="592" spans="1:11" s="221" customFormat="1" x14ac:dyDescent="0.45">
      <c r="A592" s="221">
        <v>591</v>
      </c>
      <c r="B592" s="246">
        <v>21105093</v>
      </c>
      <c r="C592" s="238" t="s">
        <v>928</v>
      </c>
      <c r="D592" s="221">
        <v>0</v>
      </c>
      <c r="F592" s="246">
        <v>21105093</v>
      </c>
      <c r="G592" s="76"/>
      <c r="H592" s="342"/>
      <c r="J592" s="276">
        <f t="shared" si="22"/>
        <v>0</v>
      </c>
      <c r="K592" s="343">
        <f t="shared" si="23"/>
        <v>0</v>
      </c>
    </row>
    <row r="593" spans="1:11" s="221" customFormat="1" x14ac:dyDescent="0.45">
      <c r="A593" s="221">
        <v>592</v>
      </c>
      <c r="B593" s="246">
        <v>21116007</v>
      </c>
      <c r="C593" s="247" t="s">
        <v>860</v>
      </c>
      <c r="D593" s="221">
        <v>354</v>
      </c>
      <c r="F593" s="138">
        <v>21116007</v>
      </c>
      <c r="G593" s="331" t="s">
        <v>860</v>
      </c>
      <c r="H593" s="342">
        <v>354</v>
      </c>
      <c r="J593" s="276">
        <f t="shared" si="22"/>
        <v>0</v>
      </c>
      <c r="K593" s="343">
        <f t="shared" si="23"/>
        <v>0</v>
      </c>
    </row>
    <row r="594" spans="1:11" s="221" customFormat="1" x14ac:dyDescent="0.45">
      <c r="A594" s="221">
        <v>593</v>
      </c>
      <c r="B594" s="248">
        <v>22101051</v>
      </c>
      <c r="C594" s="238" t="s">
        <v>823</v>
      </c>
      <c r="D594" s="221">
        <v>4074</v>
      </c>
      <c r="F594" s="77">
        <v>22101051</v>
      </c>
      <c r="G594" s="271" t="s">
        <v>823</v>
      </c>
      <c r="H594" s="342">
        <v>4074</v>
      </c>
      <c r="J594" s="276">
        <f t="shared" si="22"/>
        <v>0</v>
      </c>
      <c r="K594" s="343">
        <f t="shared" si="23"/>
        <v>0</v>
      </c>
    </row>
    <row r="595" spans="1:11" s="221" customFormat="1" x14ac:dyDescent="0.45">
      <c r="A595" s="221">
        <v>594</v>
      </c>
      <c r="B595" s="246">
        <v>22103268</v>
      </c>
      <c r="C595" s="238" t="s">
        <v>862</v>
      </c>
      <c r="D595" s="221">
        <v>2862</v>
      </c>
      <c r="F595" s="139">
        <v>22103268</v>
      </c>
      <c r="G595" s="273" t="s">
        <v>862</v>
      </c>
      <c r="H595" s="342">
        <v>2862</v>
      </c>
      <c r="J595" s="276">
        <f t="shared" ref="J595:J597" si="24">B595-F595</f>
        <v>0</v>
      </c>
      <c r="K595" s="343">
        <f t="shared" ref="K595:K597" si="25">D595-H595</f>
        <v>0</v>
      </c>
    </row>
    <row r="596" spans="1:11" s="221" customFormat="1" x14ac:dyDescent="0.45">
      <c r="A596" s="221">
        <v>595</v>
      </c>
      <c r="B596" s="249">
        <v>22103277</v>
      </c>
      <c r="C596" s="238" t="s">
        <v>865</v>
      </c>
      <c r="D596" s="221">
        <v>2862</v>
      </c>
      <c r="F596" s="272">
        <v>22103277</v>
      </c>
      <c r="G596" s="273" t="s">
        <v>865</v>
      </c>
      <c r="H596" s="342">
        <v>2862</v>
      </c>
      <c r="J596" s="276">
        <f t="shared" si="24"/>
        <v>0</v>
      </c>
      <c r="K596" s="343">
        <f t="shared" si="25"/>
        <v>0</v>
      </c>
    </row>
    <row r="597" spans="1:11" s="221" customFormat="1" x14ac:dyDescent="0.45">
      <c r="A597" s="221">
        <v>596</v>
      </c>
      <c r="B597" s="249">
        <v>22105068</v>
      </c>
      <c r="C597" s="238" t="s">
        <v>825</v>
      </c>
      <c r="D597" s="221">
        <v>4988</v>
      </c>
      <c r="F597" s="272">
        <v>22105068</v>
      </c>
      <c r="G597" s="273" t="s">
        <v>825</v>
      </c>
      <c r="H597" s="342">
        <v>4988</v>
      </c>
      <c r="J597" s="276">
        <f t="shared" si="24"/>
        <v>0</v>
      </c>
      <c r="K597" s="343">
        <f t="shared" si="25"/>
        <v>0</v>
      </c>
    </row>
    <row r="598" spans="1:11" s="221" customFormat="1" x14ac:dyDescent="0.45">
      <c r="A598" s="221">
        <v>597</v>
      </c>
      <c r="B598" s="246">
        <v>22105078</v>
      </c>
      <c r="C598" s="238" t="s">
        <v>929</v>
      </c>
      <c r="D598" s="221">
        <v>1469</v>
      </c>
      <c r="F598" s="278">
        <v>22105078</v>
      </c>
      <c r="G598" s="273"/>
      <c r="H598" s="342">
        <v>1469</v>
      </c>
      <c r="J598" s="276">
        <f>B598-F598</f>
        <v>0</v>
      </c>
      <c r="K598" s="343">
        <f>D598-H598</f>
        <v>0</v>
      </c>
    </row>
    <row r="599" spans="1:11" s="221" customFormat="1" x14ac:dyDescent="0.45">
      <c r="A599" s="221">
        <v>598</v>
      </c>
      <c r="B599" s="246">
        <v>22105274</v>
      </c>
      <c r="C599" s="238" t="s">
        <v>868</v>
      </c>
      <c r="D599" s="221">
        <v>2862</v>
      </c>
      <c r="F599" s="139">
        <v>22105274</v>
      </c>
      <c r="G599" s="273" t="s">
        <v>868</v>
      </c>
      <c r="H599" s="342">
        <v>2862</v>
      </c>
      <c r="J599" s="276">
        <f t="shared" ref="J599:J646" si="26">B599-F599</f>
        <v>0</v>
      </c>
      <c r="K599" s="343">
        <f t="shared" ref="K599:K646" si="27">D599-H599</f>
        <v>0</v>
      </c>
    </row>
    <row r="600" spans="1:11" s="221" customFormat="1" x14ac:dyDescent="0.45">
      <c r="A600" s="221">
        <v>599</v>
      </c>
      <c r="B600" s="245">
        <v>22114026</v>
      </c>
      <c r="C600" s="224" t="s">
        <v>828</v>
      </c>
      <c r="D600" s="221">
        <v>3222</v>
      </c>
      <c r="F600" s="80">
        <v>22114026</v>
      </c>
      <c r="G600" s="36" t="s">
        <v>828</v>
      </c>
      <c r="H600" s="342">
        <v>3222</v>
      </c>
      <c r="J600" s="276">
        <f t="shared" si="26"/>
        <v>0</v>
      </c>
      <c r="K600" s="343">
        <f t="shared" si="27"/>
        <v>0</v>
      </c>
    </row>
    <row r="601" spans="1:11" s="221" customFormat="1" x14ac:dyDescent="0.45">
      <c r="A601" s="221">
        <v>600</v>
      </c>
      <c r="B601" s="245">
        <v>22114030</v>
      </c>
      <c r="C601" s="224" t="s">
        <v>829</v>
      </c>
      <c r="D601" s="221">
        <v>3092</v>
      </c>
      <c r="F601" s="80">
        <v>22114030</v>
      </c>
      <c r="G601" s="81" t="s">
        <v>829</v>
      </c>
      <c r="H601" s="342">
        <v>3092</v>
      </c>
      <c r="J601" s="276">
        <f t="shared" si="26"/>
        <v>0</v>
      </c>
      <c r="K601" s="343">
        <f t="shared" si="27"/>
        <v>0</v>
      </c>
    </row>
    <row r="602" spans="1:11" s="221" customFormat="1" x14ac:dyDescent="0.45">
      <c r="A602" s="221">
        <v>601</v>
      </c>
      <c r="B602" s="248">
        <v>231000610</v>
      </c>
      <c r="C602" s="250" t="s">
        <v>930</v>
      </c>
      <c r="D602" s="221">
        <v>2097</v>
      </c>
      <c r="F602" s="77">
        <v>231000610</v>
      </c>
      <c r="G602" s="141" t="s">
        <v>930</v>
      </c>
      <c r="H602" s="342">
        <v>2097</v>
      </c>
      <c r="J602" s="276">
        <f t="shared" si="26"/>
        <v>0</v>
      </c>
      <c r="K602" s="343">
        <f t="shared" si="27"/>
        <v>0</v>
      </c>
    </row>
    <row r="603" spans="1:11" s="221" customFormat="1" x14ac:dyDescent="0.45">
      <c r="A603" s="221">
        <v>602</v>
      </c>
      <c r="B603" s="248">
        <v>231000611</v>
      </c>
      <c r="C603" s="250" t="s">
        <v>870</v>
      </c>
      <c r="D603" s="221">
        <v>3280</v>
      </c>
      <c r="F603" s="77">
        <v>231000611</v>
      </c>
      <c r="G603" s="141" t="s">
        <v>870</v>
      </c>
      <c r="H603" s="342">
        <v>3280</v>
      </c>
      <c r="J603" s="276">
        <f t="shared" si="26"/>
        <v>0</v>
      </c>
      <c r="K603" s="343">
        <f t="shared" si="27"/>
        <v>0</v>
      </c>
    </row>
    <row r="604" spans="1:11" s="221" customFormat="1" x14ac:dyDescent="0.45">
      <c r="A604" s="221">
        <v>603</v>
      </c>
      <c r="B604" s="251">
        <v>231000617</v>
      </c>
      <c r="C604" s="250" t="s">
        <v>873</v>
      </c>
      <c r="D604" s="221">
        <v>5548</v>
      </c>
      <c r="F604" s="142">
        <v>231000617</v>
      </c>
      <c r="G604" s="141" t="s">
        <v>873</v>
      </c>
      <c r="H604" s="342">
        <v>5548</v>
      </c>
      <c r="J604" s="276">
        <f t="shared" si="26"/>
        <v>0</v>
      </c>
      <c r="K604" s="343">
        <f t="shared" si="27"/>
        <v>0</v>
      </c>
    </row>
    <row r="605" spans="1:11" s="221" customFormat="1" x14ac:dyDescent="0.45">
      <c r="A605" s="221">
        <v>604</v>
      </c>
      <c r="B605" s="248">
        <v>231010601</v>
      </c>
      <c r="C605" s="238" t="s">
        <v>931</v>
      </c>
      <c r="D605" s="221">
        <v>3036</v>
      </c>
      <c r="F605" s="77">
        <v>231010601</v>
      </c>
      <c r="G605" s="271" t="s">
        <v>931</v>
      </c>
      <c r="H605" s="342">
        <v>3036</v>
      </c>
      <c r="J605" s="276">
        <f t="shared" si="26"/>
        <v>0</v>
      </c>
      <c r="K605" s="343">
        <f t="shared" si="27"/>
        <v>0</v>
      </c>
    </row>
    <row r="606" spans="1:11" s="221" customFormat="1" x14ac:dyDescent="0.45">
      <c r="A606" s="221">
        <v>605</v>
      </c>
      <c r="B606" s="248">
        <v>231010602</v>
      </c>
      <c r="C606" s="250" t="s">
        <v>932</v>
      </c>
      <c r="D606" s="221">
        <v>3950</v>
      </c>
      <c r="F606" s="77">
        <v>231010602</v>
      </c>
      <c r="G606" s="332" t="s">
        <v>932</v>
      </c>
      <c r="H606" s="342">
        <v>3950</v>
      </c>
      <c r="J606" s="276">
        <f t="shared" si="26"/>
        <v>0</v>
      </c>
      <c r="K606" s="343">
        <f t="shared" si="27"/>
        <v>0</v>
      </c>
    </row>
    <row r="607" spans="1:11" s="221" customFormat="1" x14ac:dyDescent="0.45">
      <c r="A607" s="221">
        <v>606</v>
      </c>
      <c r="B607" s="248">
        <v>231010603</v>
      </c>
      <c r="C607" s="250" t="s">
        <v>933</v>
      </c>
      <c r="D607" s="221">
        <v>1680</v>
      </c>
      <c r="F607" s="77">
        <v>231010603</v>
      </c>
      <c r="G607" s="333" t="s">
        <v>933</v>
      </c>
      <c r="H607" s="342">
        <v>1680</v>
      </c>
      <c r="J607" s="276">
        <f t="shared" si="26"/>
        <v>0</v>
      </c>
      <c r="K607" s="343">
        <f t="shared" si="27"/>
        <v>0</v>
      </c>
    </row>
    <row r="608" spans="1:11" s="221" customFormat="1" x14ac:dyDescent="0.45">
      <c r="A608" s="221">
        <v>607</v>
      </c>
      <c r="B608" s="251">
        <v>231010605</v>
      </c>
      <c r="C608" s="250" t="s">
        <v>934</v>
      </c>
      <c r="D608" s="221">
        <v>2616</v>
      </c>
      <c r="F608" s="142">
        <v>231010605</v>
      </c>
      <c r="G608" s="141" t="s">
        <v>934</v>
      </c>
      <c r="H608" s="342">
        <v>2616</v>
      </c>
      <c r="J608" s="276">
        <f t="shared" si="26"/>
        <v>0</v>
      </c>
      <c r="K608" s="343">
        <f t="shared" si="27"/>
        <v>0</v>
      </c>
    </row>
    <row r="609" spans="1:11" s="221" customFormat="1" x14ac:dyDescent="0.45">
      <c r="A609" s="221">
        <v>608</v>
      </c>
      <c r="B609" s="248">
        <v>231010608</v>
      </c>
      <c r="C609" s="238" t="s">
        <v>935</v>
      </c>
      <c r="D609" s="221">
        <v>2746</v>
      </c>
      <c r="F609" s="77">
        <v>231010608</v>
      </c>
      <c r="G609" s="271" t="s">
        <v>935</v>
      </c>
      <c r="H609" s="342">
        <v>2746</v>
      </c>
      <c r="J609" s="276">
        <f t="shared" si="26"/>
        <v>0</v>
      </c>
      <c r="K609" s="343">
        <f t="shared" si="27"/>
        <v>0</v>
      </c>
    </row>
    <row r="610" spans="1:11" s="221" customFormat="1" x14ac:dyDescent="0.45">
      <c r="A610" s="221">
        <v>609</v>
      </c>
      <c r="B610" s="248">
        <v>231010609</v>
      </c>
      <c r="C610" s="250" t="s">
        <v>936</v>
      </c>
      <c r="D610" s="221">
        <v>3656</v>
      </c>
      <c r="F610" s="77">
        <v>231010609</v>
      </c>
      <c r="G610" s="141" t="s">
        <v>936</v>
      </c>
      <c r="H610" s="342">
        <v>3656</v>
      </c>
      <c r="J610" s="276">
        <f t="shared" si="26"/>
        <v>0</v>
      </c>
      <c r="K610" s="343">
        <f t="shared" si="27"/>
        <v>0</v>
      </c>
    </row>
    <row r="611" spans="1:11" s="221" customFormat="1" x14ac:dyDescent="0.45">
      <c r="A611" s="221">
        <v>610</v>
      </c>
      <c r="B611" s="248">
        <v>231010610</v>
      </c>
      <c r="C611" s="250" t="s">
        <v>937</v>
      </c>
      <c r="D611" s="221">
        <v>3671</v>
      </c>
      <c r="F611" s="77">
        <v>231010610</v>
      </c>
      <c r="G611" s="141" t="s">
        <v>937</v>
      </c>
      <c r="H611" s="342">
        <v>3671</v>
      </c>
      <c r="J611" s="276">
        <f t="shared" si="26"/>
        <v>0</v>
      </c>
      <c r="K611" s="343">
        <f t="shared" si="27"/>
        <v>0</v>
      </c>
    </row>
    <row r="612" spans="1:11" s="221" customFormat="1" x14ac:dyDescent="0.45">
      <c r="A612" s="221">
        <v>611</v>
      </c>
      <c r="B612" s="248">
        <v>231010616</v>
      </c>
      <c r="C612" s="250" t="s">
        <v>938</v>
      </c>
      <c r="D612" s="221">
        <v>2555</v>
      </c>
      <c r="F612" s="77">
        <v>231010616</v>
      </c>
      <c r="G612" s="141" t="s">
        <v>938</v>
      </c>
      <c r="H612" s="342">
        <v>2555</v>
      </c>
      <c r="J612" s="276">
        <f t="shared" si="26"/>
        <v>0</v>
      </c>
      <c r="K612" s="343">
        <f t="shared" si="27"/>
        <v>0</v>
      </c>
    </row>
    <row r="613" spans="1:11" s="221" customFormat="1" x14ac:dyDescent="0.45">
      <c r="A613" s="221">
        <v>612</v>
      </c>
      <c r="B613" s="248">
        <v>231010619</v>
      </c>
      <c r="C613" s="238" t="s">
        <v>939</v>
      </c>
      <c r="D613" s="221">
        <v>2770</v>
      </c>
      <c r="F613" s="77">
        <v>231010619</v>
      </c>
      <c r="G613" s="271" t="s">
        <v>939</v>
      </c>
      <c r="H613" s="342">
        <v>2770</v>
      </c>
      <c r="J613" s="276">
        <f t="shared" si="26"/>
        <v>0</v>
      </c>
      <c r="K613" s="343">
        <f t="shared" si="27"/>
        <v>0</v>
      </c>
    </row>
    <row r="614" spans="1:11" s="221" customFormat="1" x14ac:dyDescent="0.45">
      <c r="A614" s="221">
        <v>613</v>
      </c>
      <c r="B614" s="248">
        <v>231020602</v>
      </c>
      <c r="C614" s="238" t="s">
        <v>940</v>
      </c>
      <c r="D614" s="221">
        <v>3084</v>
      </c>
      <c r="F614" s="124">
        <v>231020602</v>
      </c>
      <c r="G614" s="334" t="s">
        <v>940</v>
      </c>
      <c r="H614" s="342">
        <v>3084</v>
      </c>
      <c r="J614" s="276">
        <f t="shared" si="26"/>
        <v>0</v>
      </c>
      <c r="K614" s="343">
        <f t="shared" si="27"/>
        <v>0</v>
      </c>
    </row>
    <row r="615" spans="1:11" s="221" customFormat="1" x14ac:dyDescent="0.45">
      <c r="A615" s="221">
        <v>614</v>
      </c>
      <c r="B615" s="251">
        <v>231020603</v>
      </c>
      <c r="C615" s="250" t="s">
        <v>941</v>
      </c>
      <c r="D615" s="221">
        <v>2598</v>
      </c>
      <c r="F615" s="142">
        <v>231020603</v>
      </c>
      <c r="G615" s="141" t="s">
        <v>941</v>
      </c>
      <c r="H615" s="342">
        <v>2598</v>
      </c>
      <c r="J615" s="276">
        <f t="shared" si="26"/>
        <v>0</v>
      </c>
      <c r="K615" s="343">
        <f t="shared" si="27"/>
        <v>0</v>
      </c>
    </row>
    <row r="616" spans="1:11" s="221" customFormat="1" x14ac:dyDescent="0.45">
      <c r="A616" s="221">
        <v>615</v>
      </c>
      <c r="B616" s="251">
        <v>231020604</v>
      </c>
      <c r="C616" s="250" t="s">
        <v>942</v>
      </c>
      <c r="D616" s="221">
        <v>1832</v>
      </c>
      <c r="F616" s="142">
        <v>231020604</v>
      </c>
      <c r="G616" s="141" t="s">
        <v>942</v>
      </c>
      <c r="H616" s="342">
        <v>1832</v>
      </c>
      <c r="J616" s="276">
        <f t="shared" si="26"/>
        <v>0</v>
      </c>
      <c r="K616" s="343">
        <f t="shared" si="27"/>
        <v>0</v>
      </c>
    </row>
    <row r="617" spans="1:11" s="221" customFormat="1" x14ac:dyDescent="0.45">
      <c r="A617" s="221">
        <v>616</v>
      </c>
      <c r="B617" s="248">
        <v>231020606</v>
      </c>
      <c r="C617" s="250" t="s">
        <v>943</v>
      </c>
      <c r="D617" s="221">
        <v>3611</v>
      </c>
      <c r="F617" s="77">
        <v>231020606</v>
      </c>
      <c r="G617" s="141" t="s">
        <v>943</v>
      </c>
      <c r="H617" s="342">
        <v>3611</v>
      </c>
      <c r="J617" s="276">
        <f t="shared" si="26"/>
        <v>0</v>
      </c>
      <c r="K617" s="343">
        <f t="shared" si="27"/>
        <v>0</v>
      </c>
    </row>
    <row r="618" spans="1:11" s="221" customFormat="1" x14ac:dyDescent="0.45">
      <c r="A618" s="221">
        <v>617</v>
      </c>
      <c r="B618" s="248">
        <v>231020610</v>
      </c>
      <c r="C618" s="250" t="s">
        <v>944</v>
      </c>
      <c r="D618" s="221">
        <v>3020</v>
      </c>
      <c r="F618" s="77">
        <v>231020610</v>
      </c>
      <c r="G618" s="141" t="s">
        <v>944</v>
      </c>
      <c r="H618" s="342">
        <v>3020</v>
      </c>
      <c r="J618" s="276">
        <f t="shared" si="26"/>
        <v>0</v>
      </c>
      <c r="K618" s="343">
        <f t="shared" si="27"/>
        <v>0</v>
      </c>
    </row>
    <row r="619" spans="1:11" s="221" customFormat="1" x14ac:dyDescent="0.45">
      <c r="A619" s="221">
        <v>618</v>
      </c>
      <c r="B619" s="248">
        <v>231030601</v>
      </c>
      <c r="C619" s="250" t="s">
        <v>945</v>
      </c>
      <c r="D619" s="221">
        <v>2578</v>
      </c>
      <c r="F619" s="77">
        <v>231030601</v>
      </c>
      <c r="G619" s="141" t="s">
        <v>945</v>
      </c>
      <c r="H619" s="342">
        <v>2578</v>
      </c>
      <c r="J619" s="276">
        <f t="shared" si="26"/>
        <v>0</v>
      </c>
      <c r="K619" s="343">
        <f t="shared" si="27"/>
        <v>0</v>
      </c>
    </row>
    <row r="620" spans="1:11" s="221" customFormat="1" x14ac:dyDescent="0.45">
      <c r="A620" s="221">
        <v>619</v>
      </c>
      <c r="B620" s="248">
        <v>231030602</v>
      </c>
      <c r="C620" s="238" t="s">
        <v>946</v>
      </c>
      <c r="D620" s="221">
        <v>2769</v>
      </c>
      <c r="F620" s="77">
        <v>231030602</v>
      </c>
      <c r="G620" s="271" t="s">
        <v>946</v>
      </c>
      <c r="H620" s="342">
        <v>2769</v>
      </c>
      <c r="J620" s="276">
        <f t="shared" si="26"/>
        <v>0</v>
      </c>
      <c r="K620" s="343">
        <f t="shared" si="27"/>
        <v>0</v>
      </c>
    </row>
    <row r="621" spans="1:11" s="221" customFormat="1" x14ac:dyDescent="0.45">
      <c r="A621" s="221">
        <v>620</v>
      </c>
      <c r="B621" s="248">
        <v>231030603</v>
      </c>
      <c r="C621" s="238" t="s">
        <v>947</v>
      </c>
      <c r="D621" s="221">
        <v>2684</v>
      </c>
      <c r="F621" s="77">
        <v>231030603</v>
      </c>
      <c r="G621" s="271" t="s">
        <v>947</v>
      </c>
      <c r="H621" s="342">
        <v>2684</v>
      </c>
      <c r="J621" s="276">
        <f t="shared" si="26"/>
        <v>0</v>
      </c>
      <c r="K621" s="343">
        <f t="shared" si="27"/>
        <v>0</v>
      </c>
    </row>
    <row r="622" spans="1:11" s="221" customFormat="1" x14ac:dyDescent="0.45">
      <c r="A622" s="221">
        <v>621</v>
      </c>
      <c r="B622" s="248">
        <v>231030604</v>
      </c>
      <c r="C622" s="238" t="s">
        <v>948</v>
      </c>
      <c r="D622" s="221">
        <v>2926</v>
      </c>
      <c r="F622" s="77">
        <v>231030604</v>
      </c>
      <c r="G622" s="271" t="s">
        <v>948</v>
      </c>
      <c r="H622" s="342">
        <v>2926</v>
      </c>
      <c r="J622" s="276">
        <f t="shared" si="26"/>
        <v>0</v>
      </c>
      <c r="K622" s="343">
        <f t="shared" si="27"/>
        <v>0</v>
      </c>
    </row>
    <row r="623" spans="1:11" s="221" customFormat="1" x14ac:dyDescent="0.45">
      <c r="A623" s="221">
        <v>622</v>
      </c>
      <c r="B623" s="248">
        <v>231030610</v>
      </c>
      <c r="C623" s="250" t="s">
        <v>949</v>
      </c>
      <c r="D623" s="221">
        <v>3223</v>
      </c>
      <c r="F623" s="77">
        <v>231030610</v>
      </c>
      <c r="G623" s="141" t="s">
        <v>949</v>
      </c>
      <c r="H623" s="342">
        <v>3223</v>
      </c>
      <c r="J623" s="276">
        <f t="shared" si="26"/>
        <v>0</v>
      </c>
      <c r="K623" s="343">
        <f t="shared" si="27"/>
        <v>0</v>
      </c>
    </row>
    <row r="624" spans="1:11" s="221" customFormat="1" x14ac:dyDescent="0.45">
      <c r="A624" s="221">
        <v>623</v>
      </c>
      <c r="B624" s="251">
        <v>231030611</v>
      </c>
      <c r="C624" s="250" t="s">
        <v>950</v>
      </c>
      <c r="D624" s="221">
        <v>3488</v>
      </c>
      <c r="F624" s="142">
        <v>231030611</v>
      </c>
      <c r="G624" s="141" t="s">
        <v>950</v>
      </c>
      <c r="H624" s="342">
        <v>3488</v>
      </c>
      <c r="J624" s="276">
        <f t="shared" si="26"/>
        <v>0</v>
      </c>
      <c r="K624" s="343">
        <f t="shared" si="27"/>
        <v>0</v>
      </c>
    </row>
    <row r="625" spans="1:11" s="221" customFormat="1" x14ac:dyDescent="0.45">
      <c r="A625" s="221">
        <v>624</v>
      </c>
      <c r="B625" s="251">
        <v>231030612</v>
      </c>
      <c r="C625" s="250" t="s">
        <v>951</v>
      </c>
      <c r="D625" s="221">
        <v>2609</v>
      </c>
      <c r="F625" s="142">
        <v>231030612</v>
      </c>
      <c r="G625" s="141" t="s">
        <v>951</v>
      </c>
      <c r="H625" s="342">
        <v>2609</v>
      </c>
      <c r="J625" s="276">
        <f t="shared" si="26"/>
        <v>0</v>
      </c>
      <c r="K625" s="343">
        <f t="shared" si="27"/>
        <v>0</v>
      </c>
    </row>
    <row r="626" spans="1:11" s="221" customFormat="1" x14ac:dyDescent="0.45">
      <c r="A626" s="221">
        <v>625</v>
      </c>
      <c r="B626" s="248">
        <v>231030613</v>
      </c>
      <c r="C626" s="252" t="s">
        <v>952</v>
      </c>
      <c r="D626" s="221">
        <v>2334</v>
      </c>
      <c r="F626" s="77">
        <v>231030613</v>
      </c>
      <c r="G626" s="141" t="s">
        <v>952</v>
      </c>
      <c r="H626" s="342">
        <v>2334</v>
      </c>
      <c r="J626" s="276">
        <f t="shared" si="26"/>
        <v>0</v>
      </c>
      <c r="K626" s="343">
        <f t="shared" si="27"/>
        <v>0</v>
      </c>
    </row>
    <row r="627" spans="1:11" s="221" customFormat="1" x14ac:dyDescent="0.45">
      <c r="A627" s="221">
        <v>626</v>
      </c>
      <c r="B627" s="248">
        <v>231040601</v>
      </c>
      <c r="C627" s="250" t="s">
        <v>953</v>
      </c>
      <c r="D627" s="221">
        <v>3363</v>
      </c>
      <c r="F627" s="77">
        <v>231040601</v>
      </c>
      <c r="G627" s="141" t="s">
        <v>953</v>
      </c>
      <c r="H627" s="342">
        <v>3363</v>
      </c>
      <c r="J627" s="276">
        <f t="shared" si="26"/>
        <v>0</v>
      </c>
      <c r="K627" s="343">
        <f t="shared" si="27"/>
        <v>0</v>
      </c>
    </row>
    <row r="628" spans="1:11" s="221" customFormat="1" x14ac:dyDescent="0.45">
      <c r="A628" s="221">
        <v>627</v>
      </c>
      <c r="B628" s="248">
        <v>231040602</v>
      </c>
      <c r="C628" s="253" t="s">
        <v>954</v>
      </c>
      <c r="D628" s="221">
        <v>1562</v>
      </c>
      <c r="F628" s="77">
        <v>231040602</v>
      </c>
      <c r="G628" s="335" t="s">
        <v>954</v>
      </c>
      <c r="H628" s="342">
        <v>1562</v>
      </c>
      <c r="J628" s="276">
        <f t="shared" si="26"/>
        <v>0</v>
      </c>
      <c r="K628" s="343">
        <f t="shared" si="27"/>
        <v>0</v>
      </c>
    </row>
    <row r="629" spans="1:11" s="221" customFormat="1" x14ac:dyDescent="0.45">
      <c r="A629" s="221">
        <v>628</v>
      </c>
      <c r="B629" s="248">
        <v>231040604</v>
      </c>
      <c r="C629" s="250" t="s">
        <v>955</v>
      </c>
      <c r="D629" s="221">
        <v>2395</v>
      </c>
      <c r="F629" s="77">
        <v>231040604</v>
      </c>
      <c r="G629" s="141" t="s">
        <v>955</v>
      </c>
      <c r="H629" s="342">
        <v>2395</v>
      </c>
      <c r="J629" s="276">
        <f t="shared" si="26"/>
        <v>0</v>
      </c>
      <c r="K629" s="343">
        <f t="shared" si="27"/>
        <v>0</v>
      </c>
    </row>
    <row r="630" spans="1:11" s="221" customFormat="1" x14ac:dyDescent="0.45">
      <c r="A630" s="221">
        <v>629</v>
      </c>
      <c r="B630" s="251">
        <v>231040605</v>
      </c>
      <c r="C630" s="250" t="s">
        <v>956</v>
      </c>
      <c r="D630" s="221">
        <v>3210</v>
      </c>
      <c r="F630" s="142">
        <v>231040605</v>
      </c>
      <c r="G630" s="141" t="s">
        <v>956</v>
      </c>
      <c r="H630" s="342">
        <v>3210</v>
      </c>
      <c r="J630" s="276">
        <f t="shared" si="26"/>
        <v>0</v>
      </c>
      <c r="K630" s="343">
        <f t="shared" si="27"/>
        <v>0</v>
      </c>
    </row>
    <row r="631" spans="1:11" s="221" customFormat="1" x14ac:dyDescent="0.45">
      <c r="A631" s="221">
        <v>630</v>
      </c>
      <c r="B631" s="248">
        <v>231040606</v>
      </c>
      <c r="C631" s="238" t="s">
        <v>957</v>
      </c>
      <c r="D631" s="221">
        <v>3502</v>
      </c>
      <c r="F631" s="77">
        <v>231040606</v>
      </c>
      <c r="G631" s="271" t="s">
        <v>957</v>
      </c>
      <c r="H631" s="342">
        <v>3502</v>
      </c>
      <c r="J631" s="276">
        <f t="shared" si="26"/>
        <v>0</v>
      </c>
      <c r="K631" s="343">
        <f t="shared" si="27"/>
        <v>0</v>
      </c>
    </row>
    <row r="632" spans="1:11" s="221" customFormat="1" x14ac:dyDescent="0.45">
      <c r="A632" s="221">
        <v>631</v>
      </c>
      <c r="B632" s="251">
        <v>231040609</v>
      </c>
      <c r="C632" s="250" t="s">
        <v>958</v>
      </c>
      <c r="D632" s="221">
        <v>2699</v>
      </c>
      <c r="F632" s="142">
        <v>231040609</v>
      </c>
      <c r="G632" s="141" t="s">
        <v>958</v>
      </c>
      <c r="H632" s="342">
        <v>2699</v>
      </c>
      <c r="J632" s="276">
        <f t="shared" si="26"/>
        <v>0</v>
      </c>
      <c r="K632" s="343">
        <f t="shared" si="27"/>
        <v>0</v>
      </c>
    </row>
    <row r="633" spans="1:11" s="221" customFormat="1" x14ac:dyDescent="0.45">
      <c r="A633" s="221">
        <v>632</v>
      </c>
      <c r="B633" s="248">
        <v>231040612</v>
      </c>
      <c r="C633" s="250" t="s">
        <v>959</v>
      </c>
      <c r="D633" s="221">
        <v>3213</v>
      </c>
      <c r="F633" s="77">
        <v>231040612</v>
      </c>
      <c r="G633" s="141" t="s">
        <v>959</v>
      </c>
      <c r="H633" s="342">
        <v>3213</v>
      </c>
      <c r="J633" s="276">
        <f t="shared" si="26"/>
        <v>0</v>
      </c>
      <c r="K633" s="343">
        <f t="shared" si="27"/>
        <v>0</v>
      </c>
    </row>
    <row r="634" spans="1:11" s="221" customFormat="1" x14ac:dyDescent="0.45">
      <c r="A634" s="221">
        <v>633</v>
      </c>
      <c r="B634" s="248">
        <v>231040614</v>
      </c>
      <c r="C634" s="238" t="s">
        <v>960</v>
      </c>
      <c r="D634" s="221">
        <v>1764</v>
      </c>
      <c r="F634" s="77">
        <v>231040614</v>
      </c>
      <c r="G634" s="271" t="s">
        <v>960</v>
      </c>
      <c r="H634" s="342">
        <v>1764</v>
      </c>
      <c r="J634" s="276">
        <f t="shared" si="26"/>
        <v>0</v>
      </c>
      <c r="K634" s="343">
        <f t="shared" si="27"/>
        <v>0</v>
      </c>
    </row>
    <row r="635" spans="1:11" s="221" customFormat="1" x14ac:dyDescent="0.45">
      <c r="A635" s="221">
        <v>634</v>
      </c>
      <c r="B635" s="248">
        <v>231040615</v>
      </c>
      <c r="C635" s="238" t="s">
        <v>961</v>
      </c>
      <c r="D635" s="221">
        <v>2548</v>
      </c>
      <c r="F635" s="77">
        <v>231040615</v>
      </c>
      <c r="G635" s="271" t="s">
        <v>961</v>
      </c>
      <c r="H635" s="342">
        <v>2548</v>
      </c>
      <c r="J635" s="276">
        <f t="shared" si="26"/>
        <v>0</v>
      </c>
      <c r="K635" s="343">
        <f t="shared" si="27"/>
        <v>0</v>
      </c>
    </row>
    <row r="636" spans="1:11" s="221" customFormat="1" x14ac:dyDescent="0.45">
      <c r="A636" s="221">
        <v>635</v>
      </c>
      <c r="B636" s="248">
        <v>231040617</v>
      </c>
      <c r="C636" s="250" t="s">
        <v>962</v>
      </c>
      <c r="D636" s="221">
        <v>1748</v>
      </c>
      <c r="F636" s="77">
        <v>231040617</v>
      </c>
      <c r="G636" s="336" t="s">
        <v>962</v>
      </c>
      <c r="H636" s="342">
        <v>1748</v>
      </c>
      <c r="J636" s="276">
        <f t="shared" si="26"/>
        <v>0</v>
      </c>
      <c r="K636" s="343">
        <f t="shared" si="27"/>
        <v>0</v>
      </c>
    </row>
    <row r="637" spans="1:11" s="221" customFormat="1" x14ac:dyDescent="0.45">
      <c r="A637" s="221">
        <v>636</v>
      </c>
      <c r="B637" s="248">
        <v>231040618</v>
      </c>
      <c r="C637" s="250" t="s">
        <v>963</v>
      </c>
      <c r="D637" s="221">
        <v>2620</v>
      </c>
      <c r="F637" s="77">
        <v>231040618</v>
      </c>
      <c r="G637" s="332" t="s">
        <v>963</v>
      </c>
      <c r="H637" s="342">
        <v>2620</v>
      </c>
      <c r="J637" s="276">
        <f t="shared" si="26"/>
        <v>0</v>
      </c>
      <c r="K637" s="343">
        <f t="shared" si="27"/>
        <v>0</v>
      </c>
    </row>
    <row r="638" spans="1:11" s="221" customFormat="1" x14ac:dyDescent="0.45">
      <c r="A638" s="221">
        <v>637</v>
      </c>
      <c r="B638" s="248">
        <v>231040619</v>
      </c>
      <c r="C638" s="250" t="s">
        <v>964</v>
      </c>
      <c r="D638" s="221">
        <v>3196</v>
      </c>
      <c r="F638" s="77">
        <v>231040619</v>
      </c>
      <c r="G638" s="141" t="s">
        <v>964</v>
      </c>
      <c r="H638" s="342">
        <v>3196</v>
      </c>
      <c r="J638" s="276">
        <f t="shared" si="26"/>
        <v>0</v>
      </c>
      <c r="K638" s="343">
        <f t="shared" si="27"/>
        <v>0</v>
      </c>
    </row>
    <row r="639" spans="1:11" s="221" customFormat="1" x14ac:dyDescent="0.45">
      <c r="A639" s="221">
        <v>638</v>
      </c>
      <c r="B639" s="248">
        <v>231040620</v>
      </c>
      <c r="C639" s="254" t="s">
        <v>965</v>
      </c>
      <c r="D639" s="221">
        <v>1993</v>
      </c>
      <c r="F639" s="77">
        <v>231040620</v>
      </c>
      <c r="G639" s="333" t="s">
        <v>965</v>
      </c>
      <c r="H639" s="342">
        <v>1993</v>
      </c>
      <c r="J639" s="276">
        <f t="shared" si="26"/>
        <v>0</v>
      </c>
      <c r="K639" s="343">
        <f t="shared" si="27"/>
        <v>0</v>
      </c>
    </row>
    <row r="640" spans="1:11" s="221" customFormat="1" x14ac:dyDescent="0.45">
      <c r="A640" s="221">
        <v>639</v>
      </c>
      <c r="B640" s="248">
        <v>231040621</v>
      </c>
      <c r="C640" s="238" t="s">
        <v>966</v>
      </c>
      <c r="D640" s="221">
        <v>3052</v>
      </c>
      <c r="F640" s="77">
        <v>231040621</v>
      </c>
      <c r="G640" s="271" t="s">
        <v>966</v>
      </c>
      <c r="H640" s="342">
        <v>3052</v>
      </c>
      <c r="J640" s="276">
        <f t="shared" si="26"/>
        <v>0</v>
      </c>
      <c r="K640" s="343">
        <f t="shared" si="27"/>
        <v>0</v>
      </c>
    </row>
    <row r="641" spans="1:11" s="221" customFormat="1" x14ac:dyDescent="0.45">
      <c r="A641" s="221">
        <v>640</v>
      </c>
      <c r="B641" s="248">
        <v>231050601</v>
      </c>
      <c r="C641" s="250" t="s">
        <v>967</v>
      </c>
      <c r="D641" s="221">
        <v>736</v>
      </c>
      <c r="F641" s="124">
        <v>231050601</v>
      </c>
      <c r="G641" s="333" t="s">
        <v>967</v>
      </c>
      <c r="H641" s="342">
        <v>736</v>
      </c>
      <c r="J641" s="276">
        <f t="shared" si="26"/>
        <v>0</v>
      </c>
      <c r="K641" s="343">
        <f t="shared" si="27"/>
        <v>0</v>
      </c>
    </row>
    <row r="642" spans="1:11" s="221" customFormat="1" x14ac:dyDescent="0.45">
      <c r="A642" s="221">
        <v>641</v>
      </c>
      <c r="B642" s="248">
        <v>231050602</v>
      </c>
      <c r="C642" s="250" t="s">
        <v>968</v>
      </c>
      <c r="D642" s="221">
        <v>2634</v>
      </c>
      <c r="F642" s="77">
        <v>231050602</v>
      </c>
      <c r="G642" s="141" t="s">
        <v>968</v>
      </c>
      <c r="H642" s="342">
        <v>2634</v>
      </c>
      <c r="J642" s="276">
        <f t="shared" si="26"/>
        <v>0</v>
      </c>
      <c r="K642" s="343">
        <f t="shared" si="27"/>
        <v>0</v>
      </c>
    </row>
    <row r="643" spans="1:11" s="221" customFormat="1" x14ac:dyDescent="0.45">
      <c r="A643" s="221">
        <v>642</v>
      </c>
      <c r="B643" s="251">
        <v>231050604</v>
      </c>
      <c r="C643" s="250" t="s">
        <v>969</v>
      </c>
      <c r="D643" s="221">
        <v>1856</v>
      </c>
      <c r="F643" s="142">
        <v>231050604</v>
      </c>
      <c r="G643" s="141" t="s">
        <v>969</v>
      </c>
      <c r="H643" s="342">
        <v>1856</v>
      </c>
      <c r="J643" s="276">
        <f t="shared" si="26"/>
        <v>0</v>
      </c>
      <c r="K643" s="343">
        <f t="shared" si="27"/>
        <v>0</v>
      </c>
    </row>
    <row r="644" spans="1:11" s="221" customFormat="1" x14ac:dyDescent="0.45">
      <c r="A644" s="221">
        <v>643</v>
      </c>
      <c r="B644" s="251">
        <v>231050605</v>
      </c>
      <c r="C644" s="250" t="s">
        <v>970</v>
      </c>
      <c r="D644" s="221">
        <v>2690</v>
      </c>
      <c r="F644" s="142">
        <v>231050605</v>
      </c>
      <c r="G644" s="141" t="s">
        <v>970</v>
      </c>
      <c r="H644" s="342">
        <v>2690</v>
      </c>
      <c r="J644" s="276">
        <f t="shared" si="26"/>
        <v>0</v>
      </c>
      <c r="K644" s="343">
        <f t="shared" si="27"/>
        <v>0</v>
      </c>
    </row>
    <row r="645" spans="1:11" s="221" customFormat="1" x14ac:dyDescent="0.45">
      <c r="A645" s="221">
        <v>644</v>
      </c>
      <c r="B645" s="248">
        <v>231050607</v>
      </c>
      <c r="C645" s="238" t="s">
        <v>971</v>
      </c>
      <c r="D645" s="221">
        <v>2431</v>
      </c>
      <c r="F645" s="77">
        <v>231050607</v>
      </c>
      <c r="G645" s="271" t="s">
        <v>971</v>
      </c>
      <c r="H645" s="342">
        <v>2431</v>
      </c>
      <c r="J645" s="276">
        <f t="shared" si="26"/>
        <v>0</v>
      </c>
      <c r="K645" s="343">
        <f t="shared" si="27"/>
        <v>0</v>
      </c>
    </row>
    <row r="646" spans="1:11" s="221" customFormat="1" x14ac:dyDescent="0.45">
      <c r="A646" s="221">
        <v>645</v>
      </c>
      <c r="B646" s="248">
        <v>231050608</v>
      </c>
      <c r="C646" s="250" t="s">
        <v>972</v>
      </c>
      <c r="D646" s="221">
        <v>3125</v>
      </c>
      <c r="F646" s="77">
        <v>231050608</v>
      </c>
      <c r="G646" s="141" t="s">
        <v>972</v>
      </c>
      <c r="H646" s="342">
        <v>3125</v>
      </c>
      <c r="J646" s="276">
        <f t="shared" si="26"/>
        <v>0</v>
      </c>
      <c r="K646" s="343">
        <f t="shared" si="27"/>
        <v>0</v>
      </c>
    </row>
    <row r="647" spans="1:11" s="221" customFormat="1" x14ac:dyDescent="0.45">
      <c r="A647" s="221">
        <v>646</v>
      </c>
      <c r="B647" s="248">
        <v>231050609</v>
      </c>
      <c r="C647" s="250" t="s">
        <v>973</v>
      </c>
      <c r="D647" s="221">
        <v>0</v>
      </c>
      <c r="F647" s="248">
        <v>231050609</v>
      </c>
      <c r="G647" s="141"/>
      <c r="H647" s="342"/>
      <c r="J647" s="276">
        <f t="shared" ref="J647:J649" si="28">B647-F647</f>
        <v>0</v>
      </c>
      <c r="K647" s="343">
        <f t="shared" ref="K647:K649" si="29">D647-H647</f>
        <v>0</v>
      </c>
    </row>
    <row r="648" spans="1:11" s="221" customFormat="1" x14ac:dyDescent="0.45">
      <c r="A648" s="221">
        <v>647</v>
      </c>
      <c r="B648" s="248">
        <v>231050610</v>
      </c>
      <c r="C648" s="250" t="s">
        <v>974</v>
      </c>
      <c r="D648" s="221">
        <v>2681</v>
      </c>
      <c r="F648" s="77">
        <v>231050610</v>
      </c>
      <c r="G648" s="141" t="s">
        <v>974</v>
      </c>
      <c r="H648" s="342">
        <v>2681</v>
      </c>
      <c r="J648" s="276">
        <f t="shared" si="28"/>
        <v>0</v>
      </c>
      <c r="K648" s="343">
        <f t="shared" si="29"/>
        <v>0</v>
      </c>
    </row>
    <row r="649" spans="1:11" s="221" customFormat="1" x14ac:dyDescent="0.45">
      <c r="A649" s="221">
        <v>648</v>
      </c>
      <c r="B649" s="248">
        <v>231050612</v>
      </c>
      <c r="C649" s="250" t="s">
        <v>975</v>
      </c>
      <c r="D649" s="221">
        <v>2915</v>
      </c>
      <c r="F649" s="77">
        <v>231050612</v>
      </c>
      <c r="G649" s="141" t="s">
        <v>975</v>
      </c>
      <c r="H649" s="342">
        <v>2915</v>
      </c>
      <c r="J649" s="276">
        <f t="shared" si="28"/>
        <v>0</v>
      </c>
      <c r="K649" s="343">
        <f t="shared" si="29"/>
        <v>0</v>
      </c>
    </row>
    <row r="650" spans="1:11" s="221" customFormat="1" x14ac:dyDescent="0.45">
      <c r="A650" s="221">
        <v>649</v>
      </c>
      <c r="B650" s="248">
        <v>231050614</v>
      </c>
      <c r="C650" s="250" t="s">
        <v>976</v>
      </c>
      <c r="D650" s="221">
        <v>2660</v>
      </c>
      <c r="F650" s="77">
        <v>231050614</v>
      </c>
      <c r="G650" s="141" t="s">
        <v>976</v>
      </c>
      <c r="H650" s="342">
        <v>2660</v>
      </c>
      <c r="J650" s="276">
        <f t="shared" ref="J650:J713" si="30">B650-F650</f>
        <v>0</v>
      </c>
      <c r="K650" s="343">
        <f t="shared" ref="K650:K713" si="31">D650-H650</f>
        <v>0</v>
      </c>
    </row>
    <row r="651" spans="1:11" s="221" customFormat="1" x14ac:dyDescent="0.45">
      <c r="A651" s="221">
        <v>650</v>
      </c>
      <c r="B651" s="248">
        <v>231050615</v>
      </c>
      <c r="C651" s="250" t="s">
        <v>977</v>
      </c>
      <c r="D651" s="221">
        <v>1733</v>
      </c>
      <c r="F651" s="77">
        <v>231050615</v>
      </c>
      <c r="G651" s="141" t="s">
        <v>977</v>
      </c>
      <c r="H651" s="342">
        <v>1733</v>
      </c>
      <c r="J651" s="276">
        <f t="shared" si="30"/>
        <v>0</v>
      </c>
      <c r="K651" s="343">
        <f t="shared" si="31"/>
        <v>0</v>
      </c>
    </row>
    <row r="652" spans="1:11" s="221" customFormat="1" x14ac:dyDescent="0.45">
      <c r="A652" s="221">
        <v>651</v>
      </c>
      <c r="B652" s="248">
        <v>231050617</v>
      </c>
      <c r="C652" s="250" t="s">
        <v>978</v>
      </c>
      <c r="D652" s="221">
        <v>4046</v>
      </c>
      <c r="F652" s="77">
        <v>231050617</v>
      </c>
      <c r="G652" s="141" t="s">
        <v>978</v>
      </c>
      <c r="H652" s="342">
        <v>4046</v>
      </c>
      <c r="J652" s="276">
        <f t="shared" si="30"/>
        <v>0</v>
      </c>
      <c r="K652" s="343">
        <f t="shared" si="31"/>
        <v>0</v>
      </c>
    </row>
    <row r="653" spans="1:11" s="221" customFormat="1" x14ac:dyDescent="0.45">
      <c r="A653" s="221">
        <v>652</v>
      </c>
      <c r="B653" s="248">
        <v>231050618</v>
      </c>
      <c r="C653" s="250" t="s">
        <v>979</v>
      </c>
      <c r="D653" s="221">
        <v>2111</v>
      </c>
      <c r="F653" s="77">
        <v>231050618</v>
      </c>
      <c r="G653" s="141" t="s">
        <v>979</v>
      </c>
      <c r="H653" s="342">
        <v>2111</v>
      </c>
      <c r="J653" s="276">
        <f t="shared" si="30"/>
        <v>0</v>
      </c>
      <c r="K653" s="343">
        <f t="shared" si="31"/>
        <v>0</v>
      </c>
    </row>
    <row r="654" spans="1:11" s="221" customFormat="1" x14ac:dyDescent="0.45">
      <c r="A654" s="221">
        <v>653</v>
      </c>
      <c r="B654" s="251">
        <v>231050619</v>
      </c>
      <c r="C654" s="250" t="s">
        <v>980</v>
      </c>
      <c r="D654" s="221">
        <v>2546</v>
      </c>
      <c r="F654" s="142">
        <v>231050619</v>
      </c>
      <c r="G654" s="141" t="s">
        <v>980</v>
      </c>
      <c r="H654" s="342">
        <v>2546</v>
      </c>
      <c r="J654" s="276">
        <f t="shared" si="30"/>
        <v>0</v>
      </c>
      <c r="K654" s="343">
        <f t="shared" si="31"/>
        <v>0</v>
      </c>
    </row>
    <row r="655" spans="1:11" s="221" customFormat="1" x14ac:dyDescent="0.45">
      <c r="A655" s="221">
        <v>654</v>
      </c>
      <c r="B655" s="251">
        <v>231050620</v>
      </c>
      <c r="C655" s="250" t="s">
        <v>981</v>
      </c>
      <c r="D655" s="221">
        <v>2084</v>
      </c>
      <c r="F655" s="142">
        <v>231050620</v>
      </c>
      <c r="G655" s="141" t="s">
        <v>981</v>
      </c>
      <c r="H655" s="342">
        <v>2084</v>
      </c>
      <c r="J655" s="276">
        <f t="shared" si="30"/>
        <v>0</v>
      </c>
      <c r="K655" s="343">
        <f t="shared" si="31"/>
        <v>0</v>
      </c>
    </row>
    <row r="656" spans="1:11" s="221" customFormat="1" x14ac:dyDescent="0.45">
      <c r="A656" s="221">
        <v>655</v>
      </c>
      <c r="B656" s="248">
        <v>231050621</v>
      </c>
      <c r="C656" s="250" t="s">
        <v>982</v>
      </c>
      <c r="D656" s="221">
        <v>3321</v>
      </c>
      <c r="F656" s="77">
        <v>231050621</v>
      </c>
      <c r="G656" s="141" t="s">
        <v>982</v>
      </c>
      <c r="H656" s="342">
        <v>3321</v>
      </c>
      <c r="J656" s="276">
        <f t="shared" si="30"/>
        <v>0</v>
      </c>
      <c r="K656" s="343">
        <f t="shared" si="31"/>
        <v>0</v>
      </c>
    </row>
    <row r="657" spans="1:11" s="221" customFormat="1" x14ac:dyDescent="0.45">
      <c r="A657" s="221">
        <v>656</v>
      </c>
      <c r="B657" s="251">
        <v>231050622</v>
      </c>
      <c r="C657" s="250" t="s">
        <v>983</v>
      </c>
      <c r="D657" s="221">
        <v>2616</v>
      </c>
      <c r="F657" s="142">
        <v>231050622</v>
      </c>
      <c r="G657" s="141" t="s">
        <v>983</v>
      </c>
      <c r="H657" s="342">
        <v>2616</v>
      </c>
      <c r="J657" s="276">
        <f t="shared" si="30"/>
        <v>0</v>
      </c>
      <c r="K657" s="343">
        <f t="shared" si="31"/>
        <v>0</v>
      </c>
    </row>
    <row r="658" spans="1:11" s="221" customFormat="1" x14ac:dyDescent="0.45">
      <c r="A658" s="221">
        <v>657</v>
      </c>
      <c r="B658" s="248">
        <v>231050623</v>
      </c>
      <c r="C658" s="250" t="s">
        <v>984</v>
      </c>
      <c r="D658" s="221">
        <v>1415</v>
      </c>
      <c r="F658" s="77">
        <v>231050623</v>
      </c>
      <c r="G658" s="141" t="s">
        <v>984</v>
      </c>
      <c r="H658" s="342">
        <v>1415</v>
      </c>
      <c r="J658" s="276">
        <f t="shared" si="30"/>
        <v>0</v>
      </c>
      <c r="K658" s="343">
        <f t="shared" si="31"/>
        <v>0</v>
      </c>
    </row>
    <row r="659" spans="1:11" s="221" customFormat="1" x14ac:dyDescent="0.45">
      <c r="A659" s="221">
        <v>658</v>
      </c>
      <c r="B659" s="248">
        <v>231050624</v>
      </c>
      <c r="C659" s="250" t="s">
        <v>985</v>
      </c>
      <c r="D659" s="221">
        <v>1773</v>
      </c>
      <c r="F659" s="77">
        <v>231050624</v>
      </c>
      <c r="G659" s="141" t="s">
        <v>985</v>
      </c>
      <c r="H659" s="342">
        <v>1773</v>
      </c>
      <c r="J659" s="276">
        <f t="shared" si="30"/>
        <v>0</v>
      </c>
      <c r="K659" s="343">
        <f t="shared" si="31"/>
        <v>0</v>
      </c>
    </row>
    <row r="660" spans="1:11" s="221" customFormat="1" x14ac:dyDescent="0.45">
      <c r="A660" s="221">
        <v>659</v>
      </c>
      <c r="B660" s="248">
        <v>231050625</v>
      </c>
      <c r="C660" s="250" t="s">
        <v>986</v>
      </c>
      <c r="D660" s="221">
        <v>1778</v>
      </c>
      <c r="F660" s="77">
        <v>231050625</v>
      </c>
      <c r="G660" s="141" t="s">
        <v>986</v>
      </c>
      <c r="H660" s="342">
        <v>1778</v>
      </c>
      <c r="J660" s="276">
        <f t="shared" si="30"/>
        <v>0</v>
      </c>
      <c r="K660" s="343">
        <f t="shared" si="31"/>
        <v>0</v>
      </c>
    </row>
    <row r="661" spans="1:11" s="221" customFormat="1" x14ac:dyDescent="0.45">
      <c r="A661" s="221">
        <v>660</v>
      </c>
      <c r="B661" s="251">
        <v>231050626</v>
      </c>
      <c r="C661" s="250" t="s">
        <v>987</v>
      </c>
      <c r="D661" s="221">
        <v>2658</v>
      </c>
      <c r="F661" s="142">
        <v>231050626</v>
      </c>
      <c r="G661" s="141" t="s">
        <v>987</v>
      </c>
      <c r="H661" s="342">
        <v>2658</v>
      </c>
      <c r="J661" s="276">
        <f t="shared" si="30"/>
        <v>0</v>
      </c>
      <c r="K661" s="343">
        <f t="shared" si="31"/>
        <v>0</v>
      </c>
    </row>
    <row r="662" spans="1:11" s="221" customFormat="1" x14ac:dyDescent="0.45">
      <c r="A662" s="221">
        <v>661</v>
      </c>
      <c r="B662" s="251">
        <v>231050628</v>
      </c>
      <c r="C662" s="250" t="s">
        <v>988</v>
      </c>
      <c r="D662" s="221">
        <v>2541</v>
      </c>
      <c r="F662" s="142">
        <v>231050628</v>
      </c>
      <c r="G662" s="141" t="s">
        <v>988</v>
      </c>
      <c r="H662" s="342">
        <v>2541</v>
      </c>
      <c r="J662" s="276">
        <f t="shared" si="30"/>
        <v>0</v>
      </c>
      <c r="K662" s="343">
        <f t="shared" si="31"/>
        <v>0</v>
      </c>
    </row>
    <row r="663" spans="1:11" s="221" customFormat="1" x14ac:dyDescent="0.45">
      <c r="A663" s="221">
        <v>662</v>
      </c>
      <c r="B663" s="248">
        <v>231060602</v>
      </c>
      <c r="C663" s="238" t="s">
        <v>989</v>
      </c>
      <c r="D663" s="221">
        <v>2756</v>
      </c>
      <c r="F663" s="77">
        <v>231060602</v>
      </c>
      <c r="G663" s="271" t="s">
        <v>989</v>
      </c>
      <c r="H663" s="342">
        <v>2756</v>
      </c>
      <c r="J663" s="276">
        <f t="shared" si="30"/>
        <v>0</v>
      </c>
      <c r="K663" s="343">
        <f t="shared" si="31"/>
        <v>0</v>
      </c>
    </row>
    <row r="664" spans="1:11" s="221" customFormat="1" x14ac:dyDescent="0.45">
      <c r="A664" s="221">
        <v>663</v>
      </c>
      <c r="B664" s="248">
        <v>231060604</v>
      </c>
      <c r="C664" s="238" t="s">
        <v>990</v>
      </c>
      <c r="D664" s="221">
        <v>2705</v>
      </c>
      <c r="F664" s="77">
        <v>231060604</v>
      </c>
      <c r="G664" s="271" t="s">
        <v>990</v>
      </c>
      <c r="H664" s="342">
        <v>2705</v>
      </c>
      <c r="J664" s="276">
        <f t="shared" si="30"/>
        <v>0</v>
      </c>
      <c r="K664" s="343">
        <f t="shared" si="31"/>
        <v>0</v>
      </c>
    </row>
    <row r="665" spans="1:11" s="221" customFormat="1" x14ac:dyDescent="0.45">
      <c r="A665" s="221">
        <v>664</v>
      </c>
      <c r="B665" s="248">
        <v>231060605</v>
      </c>
      <c r="C665" s="238" t="s">
        <v>991</v>
      </c>
      <c r="D665" s="221">
        <v>3343</v>
      </c>
      <c r="F665" s="77">
        <v>231060605</v>
      </c>
      <c r="G665" s="271" t="s">
        <v>991</v>
      </c>
      <c r="H665" s="342">
        <v>3343</v>
      </c>
      <c r="J665" s="276">
        <f t="shared" si="30"/>
        <v>0</v>
      </c>
      <c r="K665" s="343">
        <f t="shared" si="31"/>
        <v>0</v>
      </c>
    </row>
    <row r="666" spans="1:11" s="221" customFormat="1" x14ac:dyDescent="0.45">
      <c r="A666" s="221">
        <v>665</v>
      </c>
      <c r="B666" s="238">
        <v>231060606</v>
      </c>
      <c r="C666" s="238" t="s">
        <v>992</v>
      </c>
      <c r="D666" s="221">
        <v>3226</v>
      </c>
      <c r="F666" s="271">
        <v>231060606</v>
      </c>
      <c r="G666" s="271" t="s">
        <v>992</v>
      </c>
      <c r="H666" s="342">
        <v>3226</v>
      </c>
      <c r="J666" s="276">
        <f t="shared" si="30"/>
        <v>0</v>
      </c>
      <c r="K666" s="343">
        <f t="shared" si="31"/>
        <v>0</v>
      </c>
    </row>
    <row r="667" spans="1:11" s="221" customFormat="1" x14ac:dyDescent="0.45">
      <c r="A667" s="221">
        <v>666</v>
      </c>
      <c r="B667" s="248">
        <v>231060607</v>
      </c>
      <c r="C667" s="238" t="s">
        <v>993</v>
      </c>
      <c r="D667" s="221">
        <v>3076</v>
      </c>
      <c r="F667" s="77">
        <v>231060607</v>
      </c>
      <c r="G667" s="271" t="s">
        <v>993</v>
      </c>
      <c r="H667" s="342">
        <v>3076</v>
      </c>
      <c r="J667" s="276">
        <f t="shared" si="30"/>
        <v>0</v>
      </c>
      <c r="K667" s="343">
        <f t="shared" si="31"/>
        <v>0</v>
      </c>
    </row>
    <row r="668" spans="1:11" s="221" customFormat="1" x14ac:dyDescent="0.45">
      <c r="A668" s="221">
        <v>667</v>
      </c>
      <c r="B668" s="248">
        <v>231070601</v>
      </c>
      <c r="C668" s="238" t="s">
        <v>994</v>
      </c>
      <c r="D668" s="221">
        <v>2198</v>
      </c>
      <c r="F668" s="77">
        <v>231070601</v>
      </c>
      <c r="G668" s="271" t="s">
        <v>994</v>
      </c>
      <c r="H668" s="342">
        <v>2198</v>
      </c>
      <c r="J668" s="276">
        <f t="shared" si="30"/>
        <v>0</v>
      </c>
      <c r="K668" s="343">
        <f t="shared" si="31"/>
        <v>0</v>
      </c>
    </row>
    <row r="669" spans="1:11" s="221" customFormat="1" x14ac:dyDescent="0.45">
      <c r="A669" s="221">
        <v>668</v>
      </c>
      <c r="B669" s="248">
        <v>231070602</v>
      </c>
      <c r="C669" s="238" t="s">
        <v>995</v>
      </c>
      <c r="D669" s="221">
        <v>3171</v>
      </c>
      <c r="F669" s="77">
        <v>231070602</v>
      </c>
      <c r="G669" s="271" t="s">
        <v>995</v>
      </c>
      <c r="H669" s="342">
        <v>3171</v>
      </c>
      <c r="J669" s="276">
        <f t="shared" si="30"/>
        <v>0</v>
      </c>
      <c r="K669" s="343">
        <f t="shared" si="31"/>
        <v>0</v>
      </c>
    </row>
    <row r="670" spans="1:11" s="221" customFormat="1" x14ac:dyDescent="0.45">
      <c r="A670" s="221">
        <v>669</v>
      </c>
      <c r="B670" s="248">
        <v>231070603</v>
      </c>
      <c r="C670" s="238" t="s">
        <v>996</v>
      </c>
      <c r="D670" s="221">
        <v>3227</v>
      </c>
      <c r="F670" s="77">
        <v>231070603</v>
      </c>
      <c r="G670" s="271" t="s">
        <v>996</v>
      </c>
      <c r="H670" s="342">
        <v>3227</v>
      </c>
      <c r="J670" s="276">
        <f t="shared" si="30"/>
        <v>0</v>
      </c>
      <c r="K670" s="343">
        <f t="shared" si="31"/>
        <v>0</v>
      </c>
    </row>
    <row r="671" spans="1:11" s="221" customFormat="1" x14ac:dyDescent="0.45">
      <c r="A671" s="221">
        <v>670</v>
      </c>
      <c r="B671" s="248">
        <v>231070604</v>
      </c>
      <c r="C671" s="238" t="s">
        <v>997</v>
      </c>
      <c r="D671" s="221">
        <v>1704</v>
      </c>
      <c r="F671" s="77">
        <v>231070604</v>
      </c>
      <c r="G671" s="271" t="s">
        <v>997</v>
      </c>
      <c r="H671" s="342">
        <v>1704</v>
      </c>
      <c r="J671" s="276">
        <f t="shared" si="30"/>
        <v>0</v>
      </c>
      <c r="K671" s="343">
        <f t="shared" si="31"/>
        <v>0</v>
      </c>
    </row>
    <row r="672" spans="1:11" s="221" customFormat="1" x14ac:dyDescent="0.45">
      <c r="A672" s="221">
        <v>671</v>
      </c>
      <c r="B672" s="248">
        <v>231070606</v>
      </c>
      <c r="C672" s="250" t="s">
        <v>998</v>
      </c>
      <c r="D672" s="221">
        <v>2658</v>
      </c>
      <c r="F672" s="77">
        <v>231070606</v>
      </c>
      <c r="G672" s="332" t="s">
        <v>998</v>
      </c>
      <c r="H672" s="342">
        <v>2658</v>
      </c>
      <c r="J672" s="276">
        <f t="shared" si="30"/>
        <v>0</v>
      </c>
      <c r="K672" s="343">
        <f t="shared" si="31"/>
        <v>0</v>
      </c>
    </row>
    <row r="673" spans="1:11" s="221" customFormat="1" x14ac:dyDescent="0.45">
      <c r="A673" s="221">
        <v>672</v>
      </c>
      <c r="B673" s="248">
        <v>231070607</v>
      </c>
      <c r="C673" s="250" t="s">
        <v>999</v>
      </c>
      <c r="D673" s="221">
        <v>2013</v>
      </c>
      <c r="F673" s="77">
        <v>231070607</v>
      </c>
      <c r="G673" s="141" t="s">
        <v>999</v>
      </c>
      <c r="H673" s="342">
        <v>2013</v>
      </c>
      <c r="J673" s="276">
        <f t="shared" si="30"/>
        <v>0</v>
      </c>
      <c r="K673" s="343">
        <f t="shared" si="31"/>
        <v>0</v>
      </c>
    </row>
    <row r="674" spans="1:11" s="221" customFormat="1" x14ac:dyDescent="0.45">
      <c r="A674" s="221">
        <v>673</v>
      </c>
      <c r="B674" s="248">
        <v>231070608</v>
      </c>
      <c r="C674" s="250" t="s">
        <v>1000</v>
      </c>
      <c r="D674" s="221">
        <v>2466</v>
      </c>
      <c r="F674" s="77">
        <v>231070608</v>
      </c>
      <c r="G674" s="141" t="s">
        <v>1000</v>
      </c>
      <c r="H674" s="342">
        <v>2466</v>
      </c>
      <c r="J674" s="276">
        <f t="shared" si="30"/>
        <v>0</v>
      </c>
      <c r="K674" s="343">
        <f t="shared" si="31"/>
        <v>0</v>
      </c>
    </row>
    <row r="675" spans="1:11" s="221" customFormat="1" x14ac:dyDescent="0.45">
      <c r="A675" s="221">
        <v>674</v>
      </c>
      <c r="B675" s="248">
        <v>231070610</v>
      </c>
      <c r="C675" s="250" t="s">
        <v>1001</v>
      </c>
      <c r="D675" s="221">
        <v>2541</v>
      </c>
      <c r="F675" s="77">
        <v>231070610</v>
      </c>
      <c r="G675" s="332" t="s">
        <v>1001</v>
      </c>
      <c r="H675" s="342">
        <v>2541</v>
      </c>
      <c r="J675" s="276">
        <f t="shared" si="30"/>
        <v>0</v>
      </c>
      <c r="K675" s="343">
        <f t="shared" si="31"/>
        <v>0</v>
      </c>
    </row>
    <row r="676" spans="1:11" s="221" customFormat="1" x14ac:dyDescent="0.45">
      <c r="A676" s="221">
        <v>675</v>
      </c>
      <c r="B676" s="251">
        <v>231070620</v>
      </c>
      <c r="C676" s="250" t="s">
        <v>1002</v>
      </c>
      <c r="D676" s="221">
        <v>3923</v>
      </c>
      <c r="F676" s="142">
        <v>231070620</v>
      </c>
      <c r="G676" s="141" t="s">
        <v>1002</v>
      </c>
      <c r="H676" s="342">
        <v>3923</v>
      </c>
      <c r="J676" s="276">
        <f t="shared" si="30"/>
        <v>0</v>
      </c>
      <c r="K676" s="343">
        <f t="shared" si="31"/>
        <v>0</v>
      </c>
    </row>
    <row r="677" spans="1:11" s="221" customFormat="1" x14ac:dyDescent="0.45">
      <c r="A677" s="221">
        <v>676</v>
      </c>
      <c r="B677" s="251">
        <v>231070624</v>
      </c>
      <c r="C677" s="250" t="s">
        <v>1003</v>
      </c>
      <c r="D677" s="221">
        <v>2535</v>
      </c>
      <c r="F677" s="142">
        <v>231070624</v>
      </c>
      <c r="G677" s="141" t="s">
        <v>1003</v>
      </c>
      <c r="H677" s="342">
        <v>2535</v>
      </c>
      <c r="J677" s="276">
        <f t="shared" si="30"/>
        <v>0</v>
      </c>
      <c r="K677" s="343">
        <f t="shared" si="31"/>
        <v>0</v>
      </c>
    </row>
    <row r="678" spans="1:11" s="221" customFormat="1" x14ac:dyDescent="0.45">
      <c r="A678" s="221">
        <v>677</v>
      </c>
      <c r="B678" s="248">
        <v>231070628</v>
      </c>
      <c r="C678" s="250" t="s">
        <v>1004</v>
      </c>
      <c r="D678" s="221">
        <v>2539</v>
      </c>
      <c r="F678" s="77">
        <v>231070628</v>
      </c>
      <c r="G678" s="141" t="s">
        <v>1004</v>
      </c>
      <c r="H678" s="342">
        <v>2539</v>
      </c>
      <c r="J678" s="276">
        <f t="shared" si="30"/>
        <v>0</v>
      </c>
      <c r="K678" s="343">
        <f t="shared" si="31"/>
        <v>0</v>
      </c>
    </row>
    <row r="679" spans="1:11" s="221" customFormat="1" x14ac:dyDescent="0.45">
      <c r="A679" s="221">
        <v>678</v>
      </c>
      <c r="B679" s="248">
        <v>231070629</v>
      </c>
      <c r="C679" s="250" t="s">
        <v>1005</v>
      </c>
      <c r="D679" s="221">
        <v>2784</v>
      </c>
      <c r="F679" s="77">
        <v>231070629</v>
      </c>
      <c r="G679" s="141" t="s">
        <v>1005</v>
      </c>
      <c r="H679" s="342">
        <v>2784</v>
      </c>
      <c r="J679" s="276">
        <f t="shared" si="30"/>
        <v>0</v>
      </c>
      <c r="K679" s="343">
        <f t="shared" si="31"/>
        <v>0</v>
      </c>
    </row>
    <row r="680" spans="1:11" s="221" customFormat="1" x14ac:dyDescent="0.45">
      <c r="A680" s="221">
        <v>679</v>
      </c>
      <c r="B680" s="248">
        <v>231070630</v>
      </c>
      <c r="C680" s="250" t="s">
        <v>1006</v>
      </c>
      <c r="D680" s="221">
        <v>1306</v>
      </c>
      <c r="F680" s="77">
        <v>231070630</v>
      </c>
      <c r="G680" s="141" t="s">
        <v>1006</v>
      </c>
      <c r="H680" s="342">
        <v>1306</v>
      </c>
      <c r="J680" s="276">
        <f t="shared" si="30"/>
        <v>0</v>
      </c>
      <c r="K680" s="343">
        <f t="shared" si="31"/>
        <v>0</v>
      </c>
    </row>
    <row r="681" spans="1:11" s="221" customFormat="1" x14ac:dyDescent="0.45">
      <c r="A681" s="221">
        <v>680</v>
      </c>
      <c r="B681" s="248">
        <v>231070636</v>
      </c>
      <c r="C681" s="250" t="s">
        <v>1007</v>
      </c>
      <c r="D681" s="221">
        <v>1906</v>
      </c>
      <c r="F681" s="77">
        <v>231070636</v>
      </c>
      <c r="G681" s="141" t="s">
        <v>1007</v>
      </c>
      <c r="H681" s="342">
        <v>1906</v>
      </c>
      <c r="J681" s="276">
        <f t="shared" si="30"/>
        <v>0</v>
      </c>
      <c r="K681" s="343">
        <f t="shared" si="31"/>
        <v>0</v>
      </c>
    </row>
    <row r="682" spans="1:11" s="221" customFormat="1" x14ac:dyDescent="0.45">
      <c r="A682" s="221">
        <v>681</v>
      </c>
      <c r="B682" s="248">
        <v>231070637</v>
      </c>
      <c r="C682" s="250" t="s">
        <v>1008</v>
      </c>
      <c r="D682" s="221">
        <v>1655</v>
      </c>
      <c r="F682" s="77">
        <v>231070637</v>
      </c>
      <c r="G682" s="141" t="s">
        <v>1008</v>
      </c>
      <c r="H682" s="342">
        <v>1655</v>
      </c>
      <c r="J682" s="276">
        <f t="shared" si="30"/>
        <v>0</v>
      </c>
      <c r="K682" s="343">
        <f t="shared" si="31"/>
        <v>0</v>
      </c>
    </row>
    <row r="683" spans="1:11" s="221" customFormat="1" x14ac:dyDescent="0.45">
      <c r="A683" s="221">
        <v>682</v>
      </c>
      <c r="B683" s="251">
        <v>231070638</v>
      </c>
      <c r="C683" s="250" t="s">
        <v>1009</v>
      </c>
      <c r="D683" s="221">
        <v>2619</v>
      </c>
      <c r="F683" s="142">
        <v>231070638</v>
      </c>
      <c r="G683" s="141" t="s">
        <v>1009</v>
      </c>
      <c r="H683" s="342">
        <v>2619</v>
      </c>
      <c r="J683" s="276">
        <f t="shared" si="30"/>
        <v>0</v>
      </c>
      <c r="K683" s="343">
        <f t="shared" si="31"/>
        <v>0</v>
      </c>
    </row>
    <row r="684" spans="1:11" s="221" customFormat="1" x14ac:dyDescent="0.45">
      <c r="A684" s="221">
        <v>683</v>
      </c>
      <c r="B684" s="248">
        <v>231070639</v>
      </c>
      <c r="C684" s="238" t="s">
        <v>1010</v>
      </c>
      <c r="D684" s="221">
        <v>2148</v>
      </c>
      <c r="F684" s="77">
        <v>231070639</v>
      </c>
      <c r="G684" s="271" t="s">
        <v>1010</v>
      </c>
      <c r="H684" s="342">
        <v>2148</v>
      </c>
      <c r="J684" s="276">
        <f t="shared" si="30"/>
        <v>0</v>
      </c>
      <c r="K684" s="343">
        <f t="shared" si="31"/>
        <v>0</v>
      </c>
    </row>
    <row r="685" spans="1:11" s="221" customFormat="1" x14ac:dyDescent="0.45">
      <c r="A685" s="221">
        <v>684</v>
      </c>
      <c r="B685" s="248">
        <v>231070640</v>
      </c>
      <c r="C685" s="250" t="s">
        <v>1011</v>
      </c>
      <c r="D685" s="221">
        <v>2761</v>
      </c>
      <c r="F685" s="77">
        <v>231070640</v>
      </c>
      <c r="G685" s="141" t="s">
        <v>1011</v>
      </c>
      <c r="H685" s="342">
        <v>2761</v>
      </c>
      <c r="J685" s="276">
        <f t="shared" si="30"/>
        <v>0</v>
      </c>
      <c r="K685" s="343">
        <f t="shared" si="31"/>
        <v>0</v>
      </c>
    </row>
    <row r="686" spans="1:11" s="221" customFormat="1" x14ac:dyDescent="0.45">
      <c r="A686" s="221">
        <v>685</v>
      </c>
      <c r="B686" s="248">
        <v>231070641</v>
      </c>
      <c r="C686" s="250" t="s">
        <v>1012</v>
      </c>
      <c r="D686" s="221">
        <v>3615</v>
      </c>
      <c r="F686" s="77">
        <v>231070641</v>
      </c>
      <c r="G686" s="141" t="s">
        <v>1012</v>
      </c>
      <c r="H686" s="342">
        <v>3615</v>
      </c>
      <c r="J686" s="276">
        <f t="shared" si="30"/>
        <v>0</v>
      </c>
      <c r="K686" s="343">
        <f t="shared" si="31"/>
        <v>0</v>
      </c>
    </row>
    <row r="687" spans="1:11" s="221" customFormat="1" x14ac:dyDescent="0.45">
      <c r="A687" s="221">
        <v>686</v>
      </c>
      <c r="B687" s="248">
        <v>231080601</v>
      </c>
      <c r="C687" s="238" t="s">
        <v>1013</v>
      </c>
      <c r="D687" s="221">
        <v>1903</v>
      </c>
      <c r="F687" s="77">
        <v>231080601</v>
      </c>
      <c r="G687" s="271" t="s">
        <v>1013</v>
      </c>
      <c r="H687" s="342">
        <v>1903</v>
      </c>
      <c r="J687" s="276">
        <f t="shared" si="30"/>
        <v>0</v>
      </c>
      <c r="K687" s="343">
        <f t="shared" si="31"/>
        <v>0</v>
      </c>
    </row>
    <row r="688" spans="1:11" s="221" customFormat="1" x14ac:dyDescent="0.45">
      <c r="A688" s="221">
        <v>687</v>
      </c>
      <c r="B688" s="248">
        <v>231080602</v>
      </c>
      <c r="C688" s="250" t="s">
        <v>1014</v>
      </c>
      <c r="D688" s="221">
        <v>3006</v>
      </c>
      <c r="F688" s="77">
        <v>231080602</v>
      </c>
      <c r="G688" s="141" t="s">
        <v>1014</v>
      </c>
      <c r="H688" s="342">
        <v>3006</v>
      </c>
      <c r="J688" s="276">
        <f t="shared" si="30"/>
        <v>0</v>
      </c>
      <c r="K688" s="343">
        <f t="shared" si="31"/>
        <v>0</v>
      </c>
    </row>
    <row r="689" spans="1:11" s="221" customFormat="1" x14ac:dyDescent="0.45">
      <c r="A689" s="221">
        <v>688</v>
      </c>
      <c r="B689" s="251">
        <v>231080603</v>
      </c>
      <c r="C689" s="250" t="s">
        <v>1015</v>
      </c>
      <c r="D689" s="221">
        <v>2511</v>
      </c>
      <c r="F689" s="142">
        <v>231080603</v>
      </c>
      <c r="G689" s="141" t="s">
        <v>1015</v>
      </c>
      <c r="H689" s="342">
        <v>2511</v>
      </c>
      <c r="J689" s="276">
        <f t="shared" si="30"/>
        <v>0</v>
      </c>
      <c r="K689" s="343">
        <f t="shared" si="31"/>
        <v>0</v>
      </c>
    </row>
    <row r="690" spans="1:11" s="221" customFormat="1" x14ac:dyDescent="0.45">
      <c r="A690" s="221">
        <v>689</v>
      </c>
      <c r="B690" s="248">
        <v>231080604</v>
      </c>
      <c r="C690" s="250" t="s">
        <v>1016</v>
      </c>
      <c r="D690" s="221">
        <v>2921</v>
      </c>
      <c r="F690" s="77">
        <v>231080604</v>
      </c>
      <c r="G690" s="141" t="s">
        <v>1016</v>
      </c>
      <c r="H690" s="342">
        <v>2921</v>
      </c>
      <c r="J690" s="276">
        <f t="shared" si="30"/>
        <v>0</v>
      </c>
      <c r="K690" s="343">
        <f t="shared" si="31"/>
        <v>0</v>
      </c>
    </row>
    <row r="691" spans="1:11" s="221" customFormat="1" x14ac:dyDescent="0.45">
      <c r="A691" s="221">
        <v>690</v>
      </c>
      <c r="B691" s="248">
        <v>231080605</v>
      </c>
      <c r="C691" s="250" t="s">
        <v>1017</v>
      </c>
      <c r="D691" s="221">
        <v>2753</v>
      </c>
      <c r="F691" s="77">
        <v>231080605</v>
      </c>
      <c r="G691" s="141" t="s">
        <v>1017</v>
      </c>
      <c r="H691" s="342">
        <v>2753</v>
      </c>
      <c r="J691" s="276">
        <f t="shared" si="30"/>
        <v>0</v>
      </c>
      <c r="K691" s="343">
        <f t="shared" si="31"/>
        <v>0</v>
      </c>
    </row>
    <row r="692" spans="1:11" s="221" customFormat="1" x14ac:dyDescent="0.45">
      <c r="A692" s="221">
        <v>691</v>
      </c>
      <c r="B692" s="251">
        <v>231080606</v>
      </c>
      <c r="C692" s="250" t="s">
        <v>1018</v>
      </c>
      <c r="D692" s="221">
        <v>3738</v>
      </c>
      <c r="F692" s="142">
        <v>231080606</v>
      </c>
      <c r="G692" s="141" t="s">
        <v>1018</v>
      </c>
      <c r="H692" s="342">
        <v>3738</v>
      </c>
      <c r="J692" s="276">
        <f t="shared" si="30"/>
        <v>0</v>
      </c>
      <c r="K692" s="343">
        <f t="shared" si="31"/>
        <v>0</v>
      </c>
    </row>
    <row r="693" spans="1:11" s="221" customFormat="1" x14ac:dyDescent="0.45">
      <c r="A693" s="221">
        <v>692</v>
      </c>
      <c r="B693" s="248">
        <v>231080608</v>
      </c>
      <c r="C693" s="250" t="s">
        <v>1019</v>
      </c>
      <c r="D693" s="221">
        <v>3007</v>
      </c>
      <c r="F693" s="77">
        <v>231080608</v>
      </c>
      <c r="G693" s="141" t="s">
        <v>1019</v>
      </c>
      <c r="H693" s="342">
        <v>3007</v>
      </c>
      <c r="J693" s="276">
        <f t="shared" si="30"/>
        <v>0</v>
      </c>
      <c r="K693" s="343">
        <f t="shared" si="31"/>
        <v>0</v>
      </c>
    </row>
    <row r="694" spans="1:11" s="221" customFormat="1" x14ac:dyDescent="0.45">
      <c r="A694" s="221">
        <v>693</v>
      </c>
      <c r="B694" s="248">
        <v>231090601</v>
      </c>
      <c r="C694" s="238" t="s">
        <v>1020</v>
      </c>
      <c r="D694" s="221">
        <v>2631</v>
      </c>
      <c r="F694" s="77">
        <v>231090601</v>
      </c>
      <c r="G694" s="271" t="s">
        <v>1020</v>
      </c>
      <c r="H694" s="342">
        <v>2631</v>
      </c>
      <c r="J694" s="276">
        <f t="shared" si="30"/>
        <v>0</v>
      </c>
      <c r="K694" s="343">
        <f t="shared" si="31"/>
        <v>0</v>
      </c>
    </row>
    <row r="695" spans="1:11" s="221" customFormat="1" x14ac:dyDescent="0.45">
      <c r="A695" s="221">
        <v>694</v>
      </c>
      <c r="B695" s="251">
        <v>231090602</v>
      </c>
      <c r="C695" s="250" t="s">
        <v>877</v>
      </c>
      <c r="D695" s="221">
        <v>2806</v>
      </c>
      <c r="F695" s="80">
        <v>231090602</v>
      </c>
      <c r="G695" s="333" t="s">
        <v>877</v>
      </c>
      <c r="H695" s="342">
        <v>2806</v>
      </c>
      <c r="J695" s="276">
        <f t="shared" si="30"/>
        <v>0</v>
      </c>
      <c r="K695" s="343">
        <f t="shared" si="31"/>
        <v>0</v>
      </c>
    </row>
    <row r="696" spans="1:11" s="221" customFormat="1" x14ac:dyDescent="0.45">
      <c r="A696" s="221">
        <v>695</v>
      </c>
      <c r="B696" s="248">
        <v>231090604</v>
      </c>
      <c r="C696" s="250" t="s">
        <v>1021</v>
      </c>
      <c r="D696" s="221">
        <v>2714</v>
      </c>
      <c r="F696" s="77">
        <v>231090604</v>
      </c>
      <c r="G696" s="141" t="s">
        <v>1021</v>
      </c>
      <c r="H696" s="342">
        <v>2714</v>
      </c>
      <c r="J696" s="276">
        <f t="shared" si="30"/>
        <v>0</v>
      </c>
      <c r="K696" s="343">
        <f t="shared" si="31"/>
        <v>0</v>
      </c>
    </row>
    <row r="697" spans="1:11" s="221" customFormat="1" x14ac:dyDescent="0.45">
      <c r="A697" s="221">
        <v>696</v>
      </c>
      <c r="B697" s="251">
        <v>231090605</v>
      </c>
      <c r="C697" s="250" t="s">
        <v>1022</v>
      </c>
      <c r="D697" s="221">
        <v>3188</v>
      </c>
      <c r="F697" s="142">
        <v>231090605</v>
      </c>
      <c r="G697" s="141" t="s">
        <v>1022</v>
      </c>
      <c r="H697" s="342">
        <v>3188</v>
      </c>
      <c r="J697" s="276">
        <f t="shared" si="30"/>
        <v>0</v>
      </c>
      <c r="K697" s="343">
        <f t="shared" si="31"/>
        <v>0</v>
      </c>
    </row>
    <row r="698" spans="1:11" s="221" customFormat="1" x14ac:dyDescent="0.45">
      <c r="A698" s="221">
        <v>697</v>
      </c>
      <c r="B698" s="248">
        <v>231090606</v>
      </c>
      <c r="C698" s="250" t="s">
        <v>1023</v>
      </c>
      <c r="D698" s="221">
        <v>3014</v>
      </c>
      <c r="F698" s="77">
        <v>231090606</v>
      </c>
      <c r="G698" s="332" t="s">
        <v>1023</v>
      </c>
      <c r="H698" s="342">
        <v>3014</v>
      </c>
      <c r="J698" s="276">
        <f t="shared" si="30"/>
        <v>0</v>
      </c>
      <c r="K698" s="343">
        <f t="shared" si="31"/>
        <v>0</v>
      </c>
    </row>
    <row r="699" spans="1:11" s="221" customFormat="1" x14ac:dyDescent="0.45">
      <c r="A699" s="221">
        <v>698</v>
      </c>
      <c r="B699" s="248">
        <v>231090607</v>
      </c>
      <c r="C699" s="250" t="s">
        <v>1024</v>
      </c>
      <c r="D699" s="221">
        <v>2696</v>
      </c>
      <c r="F699" s="77">
        <v>231090607</v>
      </c>
      <c r="G699" s="141" t="s">
        <v>1024</v>
      </c>
      <c r="H699" s="342">
        <v>2696</v>
      </c>
      <c r="J699" s="276">
        <f t="shared" si="30"/>
        <v>0</v>
      </c>
      <c r="K699" s="343">
        <f t="shared" si="31"/>
        <v>0</v>
      </c>
    </row>
    <row r="700" spans="1:11" s="221" customFormat="1" x14ac:dyDescent="0.45">
      <c r="A700" s="221">
        <v>699</v>
      </c>
      <c r="B700" s="248">
        <v>231090608</v>
      </c>
      <c r="C700" s="250" t="s">
        <v>1025</v>
      </c>
      <c r="D700" s="221">
        <v>3209</v>
      </c>
      <c r="F700" s="77">
        <v>231090608</v>
      </c>
      <c r="G700" s="141" t="s">
        <v>1025</v>
      </c>
      <c r="H700" s="342">
        <v>3209</v>
      </c>
      <c r="J700" s="276">
        <f t="shared" si="30"/>
        <v>0</v>
      </c>
      <c r="K700" s="343">
        <f t="shared" si="31"/>
        <v>0</v>
      </c>
    </row>
    <row r="701" spans="1:11" s="221" customFormat="1" x14ac:dyDescent="0.45">
      <c r="A701" s="221">
        <v>700</v>
      </c>
      <c r="B701" s="248">
        <v>231090610</v>
      </c>
      <c r="C701" s="250" t="s">
        <v>1026</v>
      </c>
      <c r="D701" s="221">
        <v>3778</v>
      </c>
      <c r="F701" s="77">
        <v>231090610</v>
      </c>
      <c r="G701" s="141" t="s">
        <v>1026</v>
      </c>
      <c r="H701" s="342">
        <v>3778</v>
      </c>
      <c r="J701" s="276">
        <f t="shared" si="30"/>
        <v>0</v>
      </c>
      <c r="K701" s="343">
        <f t="shared" si="31"/>
        <v>0</v>
      </c>
    </row>
    <row r="702" spans="1:11" s="221" customFormat="1" x14ac:dyDescent="0.45">
      <c r="A702" s="221">
        <v>701</v>
      </c>
      <c r="B702" s="248">
        <v>231090611</v>
      </c>
      <c r="C702" s="250" t="s">
        <v>1027</v>
      </c>
      <c r="D702" s="221">
        <v>3274</v>
      </c>
      <c r="F702" s="77">
        <v>231090611</v>
      </c>
      <c r="G702" s="141" t="s">
        <v>1027</v>
      </c>
      <c r="H702" s="342">
        <v>3274</v>
      </c>
      <c r="J702" s="276">
        <f t="shared" si="30"/>
        <v>0</v>
      </c>
      <c r="K702" s="343">
        <f t="shared" si="31"/>
        <v>0</v>
      </c>
    </row>
    <row r="703" spans="1:11" s="221" customFormat="1" x14ac:dyDescent="0.45">
      <c r="A703" s="221">
        <v>702</v>
      </c>
      <c r="B703" s="248">
        <v>231090612</v>
      </c>
      <c r="C703" s="250" t="s">
        <v>1028</v>
      </c>
      <c r="D703" s="221">
        <v>3160</v>
      </c>
      <c r="F703" s="77">
        <v>231090612</v>
      </c>
      <c r="G703" s="141" t="s">
        <v>1028</v>
      </c>
      <c r="H703" s="342">
        <v>3160</v>
      </c>
      <c r="J703" s="276">
        <f t="shared" si="30"/>
        <v>0</v>
      </c>
      <c r="K703" s="343">
        <f t="shared" si="31"/>
        <v>0</v>
      </c>
    </row>
    <row r="704" spans="1:11" s="221" customFormat="1" x14ac:dyDescent="0.45">
      <c r="A704" s="221">
        <v>703</v>
      </c>
      <c r="B704" s="251">
        <v>231090613</v>
      </c>
      <c r="C704" s="250" t="s">
        <v>1029</v>
      </c>
      <c r="D704" s="221">
        <v>4306</v>
      </c>
      <c r="F704" s="142">
        <v>231090613</v>
      </c>
      <c r="G704" s="141" t="s">
        <v>1029</v>
      </c>
      <c r="H704" s="342">
        <v>4306</v>
      </c>
      <c r="J704" s="276">
        <f t="shared" si="30"/>
        <v>0</v>
      </c>
      <c r="K704" s="343">
        <f t="shared" si="31"/>
        <v>0</v>
      </c>
    </row>
    <row r="705" spans="1:11" s="221" customFormat="1" x14ac:dyDescent="0.45">
      <c r="A705" s="221">
        <v>704</v>
      </c>
      <c r="B705" s="251">
        <v>231090614</v>
      </c>
      <c r="C705" s="250" t="s">
        <v>1030</v>
      </c>
      <c r="D705" s="221">
        <v>3102</v>
      </c>
      <c r="F705" s="142">
        <v>231090614</v>
      </c>
      <c r="G705" s="141" t="s">
        <v>1030</v>
      </c>
      <c r="H705" s="342">
        <v>3102</v>
      </c>
      <c r="J705" s="276">
        <f t="shared" si="30"/>
        <v>0</v>
      </c>
      <c r="K705" s="343">
        <f t="shared" si="31"/>
        <v>0</v>
      </c>
    </row>
    <row r="706" spans="1:11" s="221" customFormat="1" x14ac:dyDescent="0.45">
      <c r="A706" s="221">
        <v>705</v>
      </c>
      <c r="B706" s="248">
        <v>231090615</v>
      </c>
      <c r="C706" s="250" t="s">
        <v>1031</v>
      </c>
      <c r="D706" s="221">
        <v>2862</v>
      </c>
      <c r="F706" s="77">
        <v>231090615</v>
      </c>
      <c r="G706" s="141" t="s">
        <v>1031</v>
      </c>
      <c r="H706" s="342">
        <v>2862</v>
      </c>
      <c r="J706" s="276">
        <f t="shared" si="30"/>
        <v>0</v>
      </c>
      <c r="K706" s="343">
        <f t="shared" si="31"/>
        <v>0</v>
      </c>
    </row>
    <row r="707" spans="1:11" s="221" customFormat="1" x14ac:dyDescent="0.45">
      <c r="A707" s="221">
        <v>706</v>
      </c>
      <c r="B707" s="248">
        <v>231090616</v>
      </c>
      <c r="C707" s="238" t="s">
        <v>1032</v>
      </c>
      <c r="D707" s="221">
        <v>3950</v>
      </c>
      <c r="F707" s="77">
        <v>231090616</v>
      </c>
      <c r="G707" s="271" t="s">
        <v>1032</v>
      </c>
      <c r="H707" s="342">
        <v>3950</v>
      </c>
      <c r="J707" s="276">
        <f t="shared" si="30"/>
        <v>0</v>
      </c>
      <c r="K707" s="343">
        <f t="shared" si="31"/>
        <v>0</v>
      </c>
    </row>
    <row r="708" spans="1:11" s="221" customFormat="1" x14ac:dyDescent="0.45">
      <c r="A708" s="221">
        <v>707</v>
      </c>
      <c r="B708" s="248">
        <v>231090617</v>
      </c>
      <c r="C708" s="250" t="s">
        <v>1033</v>
      </c>
      <c r="D708" s="221">
        <v>2078</v>
      </c>
      <c r="F708" s="77">
        <v>231090617</v>
      </c>
      <c r="G708" s="141" t="s">
        <v>1033</v>
      </c>
      <c r="H708" s="342">
        <v>2078</v>
      </c>
      <c r="J708" s="276">
        <f t="shared" si="30"/>
        <v>0</v>
      </c>
      <c r="K708" s="343">
        <f t="shared" si="31"/>
        <v>0</v>
      </c>
    </row>
    <row r="709" spans="1:11" s="221" customFormat="1" x14ac:dyDescent="0.45">
      <c r="A709" s="221">
        <v>708</v>
      </c>
      <c r="B709" s="248">
        <v>231090618</v>
      </c>
      <c r="C709" s="250" t="s">
        <v>1034</v>
      </c>
      <c r="D709" s="221">
        <v>2779</v>
      </c>
      <c r="F709" s="77">
        <v>231090618</v>
      </c>
      <c r="G709" s="141" t="s">
        <v>1034</v>
      </c>
      <c r="H709" s="342">
        <v>2779</v>
      </c>
      <c r="J709" s="276">
        <f t="shared" si="30"/>
        <v>0</v>
      </c>
      <c r="K709" s="343">
        <f t="shared" si="31"/>
        <v>0</v>
      </c>
    </row>
    <row r="710" spans="1:11" s="221" customFormat="1" x14ac:dyDescent="0.45">
      <c r="A710" s="221">
        <v>709</v>
      </c>
      <c r="B710" s="251">
        <v>231110601</v>
      </c>
      <c r="C710" s="250" t="s">
        <v>1035</v>
      </c>
      <c r="D710" s="221">
        <v>2594</v>
      </c>
      <c r="F710" s="142">
        <v>231110601</v>
      </c>
      <c r="G710" s="141" t="s">
        <v>1035</v>
      </c>
      <c r="H710" s="342">
        <v>2594</v>
      </c>
      <c r="J710" s="276">
        <f t="shared" si="30"/>
        <v>0</v>
      </c>
      <c r="K710" s="343">
        <f t="shared" si="31"/>
        <v>0</v>
      </c>
    </row>
    <row r="711" spans="1:11" s="221" customFormat="1" x14ac:dyDescent="0.45">
      <c r="A711" s="221">
        <v>710</v>
      </c>
      <c r="B711" s="251">
        <v>231110602</v>
      </c>
      <c r="C711" s="250" t="s">
        <v>1036</v>
      </c>
      <c r="D711" s="221">
        <v>4048</v>
      </c>
      <c r="F711" s="142">
        <v>231110602</v>
      </c>
      <c r="G711" s="141" t="s">
        <v>1036</v>
      </c>
      <c r="H711" s="342">
        <v>4048</v>
      </c>
      <c r="J711" s="276">
        <f t="shared" si="30"/>
        <v>0</v>
      </c>
      <c r="K711" s="343">
        <f t="shared" si="31"/>
        <v>0</v>
      </c>
    </row>
    <row r="712" spans="1:11" s="221" customFormat="1" x14ac:dyDescent="0.45">
      <c r="A712" s="221">
        <v>711</v>
      </c>
      <c r="B712" s="248">
        <v>231110603</v>
      </c>
      <c r="C712" s="250" t="s">
        <v>1037</v>
      </c>
      <c r="D712" s="221">
        <v>2640</v>
      </c>
      <c r="F712" s="77">
        <v>231110603</v>
      </c>
      <c r="G712" s="141" t="s">
        <v>1037</v>
      </c>
      <c r="H712" s="342">
        <v>2640</v>
      </c>
      <c r="J712" s="276">
        <f t="shared" si="30"/>
        <v>0</v>
      </c>
      <c r="K712" s="343">
        <f t="shared" si="31"/>
        <v>0</v>
      </c>
    </row>
    <row r="713" spans="1:11" s="221" customFormat="1" x14ac:dyDescent="0.45">
      <c r="A713" s="221">
        <v>712</v>
      </c>
      <c r="B713" s="251">
        <v>231110604</v>
      </c>
      <c r="C713" s="250" t="s">
        <v>1038</v>
      </c>
      <c r="D713" s="221">
        <v>2658</v>
      </c>
      <c r="F713" s="142">
        <v>231110604</v>
      </c>
      <c r="G713" s="141" t="s">
        <v>1038</v>
      </c>
      <c r="H713" s="342">
        <v>2658</v>
      </c>
      <c r="J713" s="276">
        <f t="shared" si="30"/>
        <v>0</v>
      </c>
      <c r="K713" s="343">
        <f t="shared" si="31"/>
        <v>0</v>
      </c>
    </row>
    <row r="714" spans="1:11" s="221" customFormat="1" x14ac:dyDescent="0.45">
      <c r="A714" s="221">
        <v>713</v>
      </c>
      <c r="B714" s="251">
        <v>231110605</v>
      </c>
      <c r="C714" s="250" t="s">
        <v>1039</v>
      </c>
      <c r="D714" s="221">
        <v>75</v>
      </c>
      <c r="F714" s="142">
        <v>231110605</v>
      </c>
      <c r="G714" s="141" t="s">
        <v>1039</v>
      </c>
      <c r="H714" s="342">
        <v>75</v>
      </c>
      <c r="J714" s="276">
        <f t="shared" ref="J714:J720" si="32">B714-F714</f>
        <v>0</v>
      </c>
      <c r="K714" s="343">
        <f t="shared" ref="K714:K720" si="33">D714-H714</f>
        <v>0</v>
      </c>
    </row>
    <row r="715" spans="1:11" s="221" customFormat="1" x14ac:dyDescent="0.45">
      <c r="A715" s="221">
        <v>714</v>
      </c>
      <c r="B715" s="248">
        <v>231110606</v>
      </c>
      <c r="C715" s="250" t="s">
        <v>1040</v>
      </c>
      <c r="D715" s="221">
        <v>3148</v>
      </c>
      <c r="F715" s="77">
        <v>231110606</v>
      </c>
      <c r="G715" s="141" t="s">
        <v>1040</v>
      </c>
      <c r="H715" s="342">
        <v>3148</v>
      </c>
      <c r="J715" s="276">
        <f t="shared" si="32"/>
        <v>0</v>
      </c>
      <c r="K715" s="343">
        <f t="shared" si="33"/>
        <v>0</v>
      </c>
    </row>
    <row r="716" spans="1:11" s="221" customFormat="1" x14ac:dyDescent="0.45">
      <c r="A716" s="221">
        <v>715</v>
      </c>
      <c r="B716" s="248">
        <v>231110608</v>
      </c>
      <c r="C716" s="250" t="s">
        <v>1041</v>
      </c>
      <c r="D716" s="221">
        <v>2491</v>
      </c>
      <c r="F716" s="77">
        <v>231110608</v>
      </c>
      <c r="G716" s="141" t="s">
        <v>1041</v>
      </c>
      <c r="H716" s="342">
        <v>2491</v>
      </c>
      <c r="J716" s="276">
        <f t="shared" si="32"/>
        <v>0</v>
      </c>
      <c r="K716" s="343">
        <f t="shared" si="33"/>
        <v>0</v>
      </c>
    </row>
    <row r="717" spans="1:11" s="221" customFormat="1" x14ac:dyDescent="0.45">
      <c r="A717" s="221">
        <v>716</v>
      </c>
      <c r="B717" s="248">
        <v>231110806</v>
      </c>
      <c r="C717" s="250" t="s">
        <v>877</v>
      </c>
      <c r="D717" s="221">
        <v>2862</v>
      </c>
      <c r="F717" s="77">
        <v>231110806</v>
      </c>
      <c r="G717" s="141" t="s">
        <v>877</v>
      </c>
      <c r="H717" s="342">
        <v>2862</v>
      </c>
      <c r="J717" s="276">
        <f t="shared" si="32"/>
        <v>0</v>
      </c>
      <c r="K717" s="343">
        <f t="shared" si="33"/>
        <v>0</v>
      </c>
    </row>
    <row r="718" spans="1:11" s="221" customFormat="1" x14ac:dyDescent="0.45">
      <c r="A718" s="221">
        <v>717</v>
      </c>
      <c r="B718" s="248">
        <v>231120601</v>
      </c>
      <c r="C718" s="250" t="s">
        <v>1042</v>
      </c>
      <c r="D718" s="221">
        <v>2527</v>
      </c>
      <c r="F718" s="77">
        <v>231120601</v>
      </c>
      <c r="G718" s="141" t="s">
        <v>1042</v>
      </c>
      <c r="H718" s="342">
        <v>2527</v>
      </c>
      <c r="J718" s="276">
        <f t="shared" si="32"/>
        <v>0</v>
      </c>
      <c r="K718" s="343">
        <f t="shared" si="33"/>
        <v>0</v>
      </c>
    </row>
    <row r="719" spans="1:11" s="221" customFormat="1" x14ac:dyDescent="0.45">
      <c r="A719" s="221">
        <v>718</v>
      </c>
      <c r="B719" s="248">
        <v>231120602</v>
      </c>
      <c r="C719" s="250" t="s">
        <v>1043</v>
      </c>
      <c r="D719" s="221">
        <v>2850</v>
      </c>
      <c r="F719" s="77">
        <v>231120602</v>
      </c>
      <c r="G719" s="141" t="s">
        <v>1043</v>
      </c>
      <c r="H719" s="342">
        <v>2850</v>
      </c>
      <c r="J719" s="276">
        <f t="shared" si="32"/>
        <v>0</v>
      </c>
      <c r="K719" s="343">
        <f t="shared" si="33"/>
        <v>0</v>
      </c>
    </row>
    <row r="720" spans="1:11" s="221" customFormat="1" x14ac:dyDescent="0.45">
      <c r="A720" s="221">
        <v>719</v>
      </c>
      <c r="B720" s="248">
        <v>231140602</v>
      </c>
      <c r="C720" s="238" t="s">
        <v>878</v>
      </c>
      <c r="D720" s="221">
        <v>1190</v>
      </c>
      <c r="F720" s="77">
        <v>231140602</v>
      </c>
      <c r="G720" s="271" t="s">
        <v>878</v>
      </c>
      <c r="H720" s="342">
        <v>1190</v>
      </c>
      <c r="J720" s="276">
        <f t="shared" si="32"/>
        <v>0</v>
      </c>
      <c r="K720" s="343">
        <f t="shared" si="33"/>
        <v>0</v>
      </c>
    </row>
    <row r="721" spans="1:11" s="221" customFormat="1" x14ac:dyDescent="0.45">
      <c r="A721" s="221">
        <v>720</v>
      </c>
      <c r="B721" s="344">
        <v>231140605</v>
      </c>
      <c r="C721" s="345" t="s">
        <v>1077</v>
      </c>
      <c r="D721" s="346">
        <v>2584</v>
      </c>
      <c r="F721" s="77">
        <v>231140605</v>
      </c>
      <c r="G721" s="271" t="s">
        <v>1077</v>
      </c>
      <c r="H721" s="342">
        <v>2584</v>
      </c>
      <c r="J721" s="276">
        <f t="shared" ref="J721:J743" si="34">B721-F721</f>
        <v>0</v>
      </c>
      <c r="K721" s="343">
        <f t="shared" ref="K721:K743" si="35">D721-H721</f>
        <v>0</v>
      </c>
    </row>
    <row r="722" spans="1:11" s="221" customFormat="1" x14ac:dyDescent="0.45">
      <c r="A722" s="221">
        <v>721</v>
      </c>
      <c r="B722" s="251">
        <v>231180601</v>
      </c>
      <c r="C722" s="250" t="s">
        <v>1044</v>
      </c>
      <c r="D722" s="221">
        <v>4857</v>
      </c>
      <c r="F722" s="142">
        <v>231180601</v>
      </c>
      <c r="G722" s="141" t="s">
        <v>1044</v>
      </c>
      <c r="H722" s="342">
        <v>4857</v>
      </c>
      <c r="J722" s="276">
        <f t="shared" si="34"/>
        <v>0</v>
      </c>
      <c r="K722" s="343">
        <f t="shared" si="35"/>
        <v>0</v>
      </c>
    </row>
    <row r="723" spans="1:11" s="221" customFormat="1" x14ac:dyDescent="0.45">
      <c r="A723" s="221">
        <v>722</v>
      </c>
      <c r="B723" s="248">
        <v>231180603</v>
      </c>
      <c r="C723" s="238" t="s">
        <v>1045</v>
      </c>
      <c r="D723" s="221">
        <v>3025</v>
      </c>
      <c r="F723" s="77">
        <v>231180603</v>
      </c>
      <c r="G723" s="271" t="s">
        <v>1045</v>
      </c>
      <c r="H723" s="342">
        <v>3025</v>
      </c>
      <c r="J723" s="276">
        <f t="shared" si="34"/>
        <v>0</v>
      </c>
      <c r="K723" s="343">
        <f t="shared" si="35"/>
        <v>0</v>
      </c>
    </row>
    <row r="724" spans="1:11" s="221" customFormat="1" x14ac:dyDescent="0.45">
      <c r="A724" s="221">
        <v>723</v>
      </c>
      <c r="B724" s="251">
        <v>231180604</v>
      </c>
      <c r="C724" s="250" t="s">
        <v>1046</v>
      </c>
      <c r="D724" s="221">
        <v>2612</v>
      </c>
      <c r="F724" s="142">
        <v>231180604</v>
      </c>
      <c r="G724" s="141" t="s">
        <v>1046</v>
      </c>
      <c r="H724" s="342">
        <v>2612</v>
      </c>
      <c r="J724" s="276">
        <f t="shared" si="34"/>
        <v>0</v>
      </c>
      <c r="K724" s="343">
        <f t="shared" si="35"/>
        <v>0</v>
      </c>
    </row>
    <row r="725" spans="1:11" s="221" customFormat="1" x14ac:dyDescent="0.45">
      <c r="A725" s="221">
        <v>724</v>
      </c>
      <c r="B725" s="251">
        <v>231180605</v>
      </c>
      <c r="C725" s="250" t="s">
        <v>1047</v>
      </c>
      <c r="D725" s="221">
        <v>2629</v>
      </c>
      <c r="F725" s="142">
        <v>231180605</v>
      </c>
      <c r="G725" s="141" t="s">
        <v>1047</v>
      </c>
      <c r="H725" s="342">
        <v>2629</v>
      </c>
      <c r="J725" s="276">
        <f t="shared" si="34"/>
        <v>0</v>
      </c>
      <c r="K725" s="343">
        <f t="shared" si="35"/>
        <v>0</v>
      </c>
    </row>
    <row r="726" spans="1:11" s="221" customFormat="1" x14ac:dyDescent="0.45">
      <c r="A726" s="221">
        <v>725</v>
      </c>
      <c r="B726" s="251">
        <v>231180607</v>
      </c>
      <c r="C726" s="250" t="s">
        <v>1048</v>
      </c>
      <c r="D726" s="221">
        <v>2894</v>
      </c>
      <c r="F726" s="142">
        <v>231180607</v>
      </c>
      <c r="G726" s="141" t="s">
        <v>1048</v>
      </c>
      <c r="H726" s="342">
        <v>2894</v>
      </c>
      <c r="J726" s="276">
        <f t="shared" si="34"/>
        <v>0</v>
      </c>
      <c r="K726" s="343">
        <f t="shared" si="35"/>
        <v>0</v>
      </c>
    </row>
    <row r="727" spans="1:11" s="221" customFormat="1" x14ac:dyDescent="0.45">
      <c r="A727" s="221">
        <v>726</v>
      </c>
      <c r="B727" s="248">
        <v>231180610</v>
      </c>
      <c r="C727" s="250" t="s">
        <v>1049</v>
      </c>
      <c r="D727" s="221">
        <v>2761</v>
      </c>
      <c r="F727" s="77">
        <v>231180610</v>
      </c>
      <c r="G727" s="141" t="s">
        <v>1049</v>
      </c>
      <c r="H727" s="342">
        <v>2761</v>
      </c>
      <c r="J727" s="276">
        <f t="shared" si="34"/>
        <v>0</v>
      </c>
      <c r="K727" s="343">
        <f t="shared" si="35"/>
        <v>0</v>
      </c>
    </row>
    <row r="728" spans="1:11" s="221" customFormat="1" x14ac:dyDescent="0.45">
      <c r="A728" s="221">
        <v>727</v>
      </c>
      <c r="B728" s="248">
        <v>231180612</v>
      </c>
      <c r="C728" s="238" t="s">
        <v>1050</v>
      </c>
      <c r="D728" s="221">
        <v>5033</v>
      </c>
      <c r="F728" s="77">
        <v>231180612</v>
      </c>
      <c r="G728" s="271" t="s">
        <v>1050</v>
      </c>
      <c r="H728" s="342">
        <v>5033</v>
      </c>
      <c r="J728" s="276">
        <f t="shared" si="34"/>
        <v>0</v>
      </c>
      <c r="K728" s="343">
        <f t="shared" si="35"/>
        <v>0</v>
      </c>
    </row>
    <row r="729" spans="1:11" s="221" customFormat="1" x14ac:dyDescent="0.45">
      <c r="A729" s="221">
        <v>728</v>
      </c>
      <c r="B729" s="251">
        <v>231190602</v>
      </c>
      <c r="C729" s="250" t="s">
        <v>1051</v>
      </c>
      <c r="D729" s="221">
        <v>2769</v>
      </c>
      <c r="F729" s="142">
        <v>231190602</v>
      </c>
      <c r="G729" s="141" t="s">
        <v>1051</v>
      </c>
      <c r="H729" s="342">
        <v>2769</v>
      </c>
      <c r="J729" s="276">
        <f t="shared" si="34"/>
        <v>0</v>
      </c>
      <c r="K729" s="343">
        <f t="shared" si="35"/>
        <v>0</v>
      </c>
    </row>
    <row r="730" spans="1:11" s="221" customFormat="1" x14ac:dyDescent="0.45">
      <c r="A730" s="221">
        <v>729</v>
      </c>
      <c r="B730" s="248">
        <v>231190603</v>
      </c>
      <c r="C730" s="254" t="s">
        <v>1052</v>
      </c>
      <c r="D730" s="221">
        <v>946</v>
      </c>
      <c r="F730" s="77">
        <v>231190603</v>
      </c>
      <c r="G730" s="333" t="s">
        <v>1052</v>
      </c>
      <c r="H730" s="342">
        <v>946</v>
      </c>
      <c r="J730" s="276">
        <f t="shared" si="34"/>
        <v>0</v>
      </c>
      <c r="K730" s="343">
        <f t="shared" si="35"/>
        <v>0</v>
      </c>
    </row>
    <row r="731" spans="1:11" s="221" customFormat="1" x14ac:dyDescent="0.45">
      <c r="A731" s="221">
        <v>730</v>
      </c>
      <c r="B731" s="248">
        <v>231190607</v>
      </c>
      <c r="C731" s="238" t="s">
        <v>880</v>
      </c>
      <c r="D731" s="221">
        <v>3677</v>
      </c>
      <c r="F731" s="77">
        <v>231190607</v>
      </c>
      <c r="G731" s="271" t="s">
        <v>880</v>
      </c>
      <c r="H731" s="342">
        <v>3677</v>
      </c>
      <c r="J731" s="276">
        <f t="shared" si="34"/>
        <v>0</v>
      </c>
      <c r="K731" s="343">
        <f t="shared" si="35"/>
        <v>0</v>
      </c>
    </row>
    <row r="732" spans="1:11" s="221" customFormat="1" x14ac:dyDescent="0.45">
      <c r="A732" s="221">
        <v>731</v>
      </c>
      <c r="B732" s="248">
        <v>231230601</v>
      </c>
      <c r="C732" s="250" t="s">
        <v>1053</v>
      </c>
      <c r="D732" s="221">
        <v>2789</v>
      </c>
      <c r="F732" s="77">
        <v>231230601</v>
      </c>
      <c r="G732" s="141" t="s">
        <v>1053</v>
      </c>
      <c r="H732" s="342">
        <v>2789</v>
      </c>
      <c r="J732" s="276">
        <f t="shared" si="34"/>
        <v>0</v>
      </c>
      <c r="K732" s="343">
        <f t="shared" si="35"/>
        <v>0</v>
      </c>
    </row>
    <row r="733" spans="1:11" s="221" customFormat="1" x14ac:dyDescent="0.45">
      <c r="A733" s="221">
        <v>732</v>
      </c>
      <c r="B733" s="238">
        <v>231230603</v>
      </c>
      <c r="C733" s="238" t="s">
        <v>1054</v>
      </c>
      <c r="D733" s="221">
        <v>1888</v>
      </c>
      <c r="F733" s="271">
        <v>231230603</v>
      </c>
      <c r="G733" s="271" t="s">
        <v>1054</v>
      </c>
      <c r="H733" s="342">
        <v>1888</v>
      </c>
      <c r="J733" s="276">
        <f t="shared" si="34"/>
        <v>0</v>
      </c>
      <c r="K733" s="343">
        <f t="shared" si="35"/>
        <v>0</v>
      </c>
    </row>
    <row r="734" spans="1:11" s="221" customFormat="1" x14ac:dyDescent="0.45">
      <c r="A734" s="221">
        <v>733</v>
      </c>
      <c r="B734" s="248">
        <v>231230604</v>
      </c>
      <c r="C734" s="250" t="s">
        <v>1055</v>
      </c>
      <c r="D734" s="221">
        <v>2641</v>
      </c>
      <c r="F734" s="77">
        <v>231230604</v>
      </c>
      <c r="G734" s="141" t="s">
        <v>1055</v>
      </c>
      <c r="H734" s="342">
        <v>2641</v>
      </c>
      <c r="J734" s="276">
        <f t="shared" si="34"/>
        <v>0</v>
      </c>
      <c r="K734" s="343">
        <f t="shared" si="35"/>
        <v>0</v>
      </c>
    </row>
    <row r="735" spans="1:11" s="221" customFormat="1" x14ac:dyDescent="0.45">
      <c r="A735" s="221">
        <v>734</v>
      </c>
      <c r="B735" s="251">
        <v>231230605</v>
      </c>
      <c r="C735" s="250" t="s">
        <v>1056</v>
      </c>
      <c r="D735" s="221">
        <v>3950</v>
      </c>
      <c r="F735" s="142">
        <v>231230605</v>
      </c>
      <c r="G735" s="141" t="s">
        <v>1056</v>
      </c>
      <c r="H735" s="342">
        <v>3950</v>
      </c>
      <c r="J735" s="276">
        <f t="shared" si="34"/>
        <v>0</v>
      </c>
      <c r="K735" s="343">
        <f t="shared" si="35"/>
        <v>0</v>
      </c>
    </row>
    <row r="736" spans="1:11" s="221" customFormat="1" x14ac:dyDescent="0.45">
      <c r="A736" s="221">
        <v>735</v>
      </c>
      <c r="B736" s="251">
        <v>231230606</v>
      </c>
      <c r="C736" s="250" t="s">
        <v>1057</v>
      </c>
      <c r="D736" s="221">
        <v>2686</v>
      </c>
      <c r="F736" s="142">
        <v>231230606</v>
      </c>
      <c r="G736" s="336" t="s">
        <v>1057</v>
      </c>
      <c r="H736" s="342">
        <v>2686</v>
      </c>
      <c r="J736" s="276">
        <f t="shared" si="34"/>
        <v>0</v>
      </c>
      <c r="K736" s="343">
        <f t="shared" si="35"/>
        <v>0</v>
      </c>
    </row>
    <row r="737" spans="1:11" s="221" customFormat="1" x14ac:dyDescent="0.45">
      <c r="A737" s="221">
        <v>736</v>
      </c>
      <c r="B737" s="251">
        <v>231250034</v>
      </c>
      <c r="C737" s="238" t="s">
        <v>881</v>
      </c>
      <c r="D737" s="221">
        <v>4202</v>
      </c>
      <c r="F737" s="337">
        <v>231250034</v>
      </c>
      <c r="G737" s="338" t="s">
        <v>881</v>
      </c>
      <c r="H737" s="342">
        <v>4202</v>
      </c>
      <c r="J737" s="276">
        <f t="shared" si="34"/>
        <v>0</v>
      </c>
      <c r="K737" s="343">
        <f t="shared" si="35"/>
        <v>0</v>
      </c>
    </row>
    <row r="738" spans="1:11" s="221" customFormat="1" x14ac:dyDescent="0.45">
      <c r="A738" s="221">
        <v>737</v>
      </c>
      <c r="B738" s="251">
        <v>231250062</v>
      </c>
      <c r="C738" s="238" t="s">
        <v>883</v>
      </c>
      <c r="D738" s="221">
        <v>3654</v>
      </c>
      <c r="F738" s="337">
        <v>231250062</v>
      </c>
      <c r="G738" s="338" t="s">
        <v>883</v>
      </c>
      <c r="H738" s="342">
        <v>3654</v>
      </c>
      <c r="J738" s="276">
        <f t="shared" si="34"/>
        <v>0</v>
      </c>
      <c r="K738" s="343">
        <f t="shared" si="35"/>
        <v>0</v>
      </c>
    </row>
    <row r="739" spans="1:11" s="221" customFormat="1" x14ac:dyDescent="0.45">
      <c r="A739" s="221">
        <v>738</v>
      </c>
      <c r="B739" s="251">
        <v>231270601</v>
      </c>
      <c r="C739" s="250" t="s">
        <v>1058</v>
      </c>
      <c r="D739" s="221">
        <v>2986</v>
      </c>
      <c r="F739" s="142">
        <v>231270601</v>
      </c>
      <c r="G739" s="141" t="s">
        <v>1058</v>
      </c>
      <c r="H739" s="342">
        <v>2986</v>
      </c>
      <c r="J739" s="276">
        <f t="shared" si="34"/>
        <v>0</v>
      </c>
      <c r="K739" s="343">
        <f t="shared" si="35"/>
        <v>0</v>
      </c>
    </row>
    <row r="740" spans="1:11" s="221" customFormat="1" x14ac:dyDescent="0.45">
      <c r="A740" s="221">
        <v>739</v>
      </c>
      <c r="B740" s="251">
        <v>231270603</v>
      </c>
      <c r="C740" s="250" t="s">
        <v>1059</v>
      </c>
      <c r="D740" s="221">
        <v>3047</v>
      </c>
      <c r="F740" s="142">
        <v>231270603</v>
      </c>
      <c r="G740" s="141" t="s">
        <v>1059</v>
      </c>
      <c r="H740" s="342">
        <v>3047</v>
      </c>
      <c r="J740" s="276">
        <f t="shared" si="34"/>
        <v>0</v>
      </c>
      <c r="K740" s="343">
        <f t="shared" si="35"/>
        <v>0</v>
      </c>
    </row>
    <row r="741" spans="1:11" s="221" customFormat="1" x14ac:dyDescent="0.45">
      <c r="A741" s="221">
        <v>740</v>
      </c>
      <c r="B741" s="251">
        <v>231270604</v>
      </c>
      <c r="C741" s="250" t="s">
        <v>884</v>
      </c>
      <c r="D741" s="221">
        <v>2676</v>
      </c>
      <c r="F741" s="142">
        <v>231270604</v>
      </c>
      <c r="G741" s="141" t="s">
        <v>884</v>
      </c>
      <c r="H741" s="342">
        <v>2676</v>
      </c>
      <c r="J741" s="276">
        <f t="shared" si="34"/>
        <v>0</v>
      </c>
      <c r="K741" s="343">
        <f t="shared" si="35"/>
        <v>0</v>
      </c>
    </row>
    <row r="742" spans="1:11" s="221" customFormat="1" x14ac:dyDescent="0.45">
      <c r="A742" s="221">
        <v>741</v>
      </c>
      <c r="B742" s="251">
        <v>231270605</v>
      </c>
      <c r="C742" s="250" t="s">
        <v>1060</v>
      </c>
      <c r="D742" s="221">
        <v>3386</v>
      </c>
      <c r="F742" s="142">
        <v>231270605</v>
      </c>
      <c r="G742" s="141" t="s">
        <v>1060</v>
      </c>
      <c r="H742" s="342">
        <v>3386</v>
      </c>
      <c r="J742" s="276">
        <f t="shared" si="34"/>
        <v>0</v>
      </c>
      <c r="K742" s="343">
        <f t="shared" si="35"/>
        <v>0</v>
      </c>
    </row>
    <row r="743" spans="1:11" s="221" customFormat="1" x14ac:dyDescent="0.45">
      <c r="A743" s="221">
        <v>742</v>
      </c>
      <c r="B743" s="248">
        <v>231280601</v>
      </c>
      <c r="C743" s="250" t="s">
        <v>1061</v>
      </c>
      <c r="D743" s="221">
        <v>2212</v>
      </c>
      <c r="F743" s="77">
        <v>231280601</v>
      </c>
      <c r="G743" s="141" t="s">
        <v>1061</v>
      </c>
      <c r="H743" s="342">
        <v>2212</v>
      </c>
      <c r="J743" s="276">
        <f t="shared" si="34"/>
        <v>0</v>
      </c>
      <c r="K743" s="343">
        <f t="shared" si="35"/>
        <v>0</v>
      </c>
    </row>
    <row r="744" spans="1:11" s="221" customFormat="1" x14ac:dyDescent="0.45">
      <c r="A744" s="221">
        <v>743</v>
      </c>
      <c r="B744" s="255">
        <v>231290601</v>
      </c>
      <c r="C744" s="256" t="s">
        <v>1062</v>
      </c>
      <c r="D744" s="221">
        <v>0</v>
      </c>
      <c r="F744" s="255">
        <v>231290601</v>
      </c>
      <c r="G744" s="141"/>
      <c r="H744" s="342"/>
      <c r="J744" s="276">
        <f t="shared" ref="J744:J745" si="36">B744-F744</f>
        <v>0</v>
      </c>
      <c r="K744" s="343">
        <f t="shared" ref="K744:K745" si="37">D744-H744</f>
        <v>0</v>
      </c>
    </row>
    <row r="745" spans="1:11" s="221" customFormat="1" x14ac:dyDescent="0.45">
      <c r="A745" s="221">
        <v>744</v>
      </c>
      <c r="B745" s="257">
        <v>231290603</v>
      </c>
      <c r="C745" s="258" t="s">
        <v>1063</v>
      </c>
      <c r="D745" s="221">
        <v>2968</v>
      </c>
      <c r="F745" s="142">
        <v>231290603</v>
      </c>
      <c r="G745" s="141" t="s">
        <v>1063</v>
      </c>
      <c r="H745" s="342">
        <v>2968</v>
      </c>
      <c r="J745" s="276">
        <f t="shared" si="36"/>
        <v>0</v>
      </c>
      <c r="K745" s="343">
        <f t="shared" si="37"/>
        <v>0</v>
      </c>
    </row>
    <row r="746" spans="1:11" s="221" customFormat="1" x14ac:dyDescent="0.45">
      <c r="A746" s="221">
        <v>745</v>
      </c>
      <c r="B746" s="259">
        <v>231290604</v>
      </c>
      <c r="C746" s="250" t="s">
        <v>886</v>
      </c>
      <c r="D746" s="221">
        <v>2862</v>
      </c>
      <c r="F746" s="77">
        <v>231290604</v>
      </c>
      <c r="G746" s="141" t="s">
        <v>886</v>
      </c>
      <c r="H746" s="342">
        <v>2862</v>
      </c>
      <c r="J746" s="276">
        <f t="shared" ref="J746:J754" si="38">B746-F746</f>
        <v>0</v>
      </c>
      <c r="K746" s="343">
        <f t="shared" ref="K746:K754" si="39">D746-H746</f>
        <v>0</v>
      </c>
    </row>
    <row r="747" spans="1:11" s="221" customFormat="1" x14ac:dyDescent="0.45">
      <c r="A747" s="221">
        <v>746</v>
      </c>
      <c r="B747" s="260">
        <v>231290609</v>
      </c>
      <c r="C747" s="250" t="s">
        <v>1064</v>
      </c>
      <c r="D747" s="221">
        <v>2756</v>
      </c>
      <c r="F747" s="77">
        <v>231290609</v>
      </c>
      <c r="G747" s="141" t="s">
        <v>1064</v>
      </c>
      <c r="H747" s="342">
        <v>2756</v>
      </c>
      <c r="J747" s="276">
        <f t="shared" si="38"/>
        <v>0</v>
      </c>
      <c r="K747" s="343">
        <f t="shared" si="39"/>
        <v>0</v>
      </c>
    </row>
    <row r="748" spans="1:11" s="221" customFormat="1" x14ac:dyDescent="0.45">
      <c r="A748" s="221">
        <v>747</v>
      </c>
      <c r="B748" s="260">
        <v>231310602</v>
      </c>
      <c r="C748" s="250" t="s">
        <v>1065</v>
      </c>
      <c r="D748" s="221">
        <v>3292</v>
      </c>
      <c r="F748" s="339">
        <v>231310602</v>
      </c>
      <c r="G748" s="340" t="s">
        <v>1065</v>
      </c>
      <c r="H748" s="342">
        <v>3292</v>
      </c>
      <c r="J748" s="276">
        <f t="shared" si="38"/>
        <v>0</v>
      </c>
      <c r="K748" s="343">
        <f t="shared" si="39"/>
        <v>0</v>
      </c>
    </row>
    <row r="749" spans="1:11" x14ac:dyDescent="0.45">
      <c r="B749" s="260">
        <v>231310603</v>
      </c>
      <c r="C749" s="250" t="s">
        <v>1066</v>
      </c>
      <c r="D749" s="221">
        <v>4234</v>
      </c>
      <c r="F749" s="339">
        <v>231310603</v>
      </c>
      <c r="G749" s="341" t="s">
        <v>1066</v>
      </c>
      <c r="H749" s="342">
        <v>4234</v>
      </c>
      <c r="I749" s="221"/>
      <c r="J749" s="276">
        <f t="shared" si="38"/>
        <v>0</v>
      </c>
      <c r="K749" s="343">
        <f t="shared" si="39"/>
        <v>0</v>
      </c>
    </row>
    <row r="750" spans="1:11" ht="28.5" x14ac:dyDescent="0.45">
      <c r="B750" s="219"/>
      <c r="C750" s="218"/>
      <c r="D750" s="214">
        <f>SUM(D2:D749)</f>
        <v>2329549</v>
      </c>
      <c r="F750" s="221"/>
      <c r="G750" s="221"/>
      <c r="H750" s="277">
        <f>SUM(H2:H749)</f>
        <v>2329549</v>
      </c>
      <c r="I750" s="221"/>
      <c r="J750" s="277">
        <f t="shared" ref="J750:K750" si="40">SUM(J2:J749)</f>
        <v>0</v>
      </c>
      <c r="K750" s="277">
        <f t="shared" si="40"/>
        <v>0</v>
      </c>
    </row>
    <row r="751" spans="1:11" x14ac:dyDescent="0.5">
      <c r="F751" s="221"/>
      <c r="G751" s="221"/>
      <c r="H751" s="280"/>
      <c r="I751" s="221"/>
      <c r="J751" s="276">
        <f t="shared" si="38"/>
        <v>0</v>
      </c>
      <c r="K751" s="343">
        <f t="shared" si="39"/>
        <v>0</v>
      </c>
    </row>
    <row r="752" spans="1:11" x14ac:dyDescent="0.5">
      <c r="F752" s="221"/>
      <c r="G752" s="221"/>
      <c r="H752" s="280">
        <f>D750-H750</f>
        <v>0</v>
      </c>
      <c r="I752" s="221"/>
      <c r="J752" s="276">
        <f t="shared" si="38"/>
        <v>0</v>
      </c>
      <c r="K752" s="343">
        <f t="shared" si="39"/>
        <v>0</v>
      </c>
    </row>
    <row r="753" spans="4:11" x14ac:dyDescent="0.5">
      <c r="D753" s="220"/>
      <c r="F753" s="221"/>
      <c r="G753" s="221"/>
      <c r="H753" s="280"/>
      <c r="I753" s="221"/>
      <c r="J753" s="276">
        <f t="shared" si="38"/>
        <v>0</v>
      </c>
      <c r="K753" s="343">
        <f t="shared" si="39"/>
        <v>0</v>
      </c>
    </row>
    <row r="754" spans="4:11" x14ac:dyDescent="0.5">
      <c r="F754" s="221"/>
      <c r="G754" s="221"/>
      <c r="H754" s="280"/>
      <c r="I754" s="221"/>
      <c r="J754" s="276">
        <f t="shared" si="38"/>
        <v>0</v>
      </c>
      <c r="K754" s="343">
        <f t="shared" si="39"/>
        <v>0</v>
      </c>
    </row>
  </sheetData>
  <conditionalFormatting sqref="B1490:C1048576 B1:C720 B722:C750">
    <cfRule type="duplicateValues" dxfId="9" priority="7"/>
  </conditionalFormatting>
  <conditionalFormatting sqref="F127">
    <cfRule type="duplicateValues" dxfId="8" priority="6"/>
  </conditionalFormatting>
  <conditionalFormatting sqref="F291">
    <cfRule type="duplicateValues" dxfId="7" priority="5"/>
  </conditionalFormatting>
  <conditionalFormatting sqref="F591:F592">
    <cfRule type="duplicateValues" dxfId="6" priority="4"/>
  </conditionalFormatting>
  <conditionalFormatting sqref="F598">
    <cfRule type="duplicateValues" dxfId="5" priority="3"/>
  </conditionalFormatting>
  <conditionalFormatting sqref="F647">
    <cfRule type="duplicateValues" dxfId="4" priority="2"/>
  </conditionalFormatting>
  <conditionalFormatting sqref="F744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8"/>
  <sheetViews>
    <sheetView topLeftCell="A578" workbookViewId="0">
      <selection activeCell="I603" sqref="I603"/>
    </sheetView>
  </sheetViews>
  <sheetFormatPr defaultRowHeight="15.75" x14ac:dyDescent="0.25"/>
  <cols>
    <col min="1" max="1" width="4.42578125" style="2" customWidth="1"/>
    <col min="2" max="2" width="9.85546875" style="117" customWidth="1"/>
    <col min="3" max="3" width="33.5703125" style="118" bestFit="1" customWidth="1"/>
    <col min="4" max="4" width="6.42578125" style="113" customWidth="1"/>
    <col min="5" max="5" width="7.5703125" style="19" customWidth="1"/>
    <col min="6" max="6" width="7.42578125" style="1" customWidth="1"/>
    <col min="7" max="7" width="17" style="1" customWidth="1"/>
    <col min="8" max="8" width="7.85546875" style="1" customWidth="1"/>
    <col min="9" max="9" width="15.7109375" style="1" customWidth="1"/>
    <col min="10" max="10" width="5.7109375" style="2" customWidth="1"/>
    <col min="11" max="11" width="4.7109375" style="2" customWidth="1"/>
    <col min="12" max="12" width="6" style="2" customWidth="1"/>
    <col min="13" max="13" width="12.140625" style="2" customWidth="1"/>
    <col min="14" max="14" width="6.7109375" style="2" customWidth="1"/>
    <col min="15" max="15" width="5.28515625" style="2" customWidth="1"/>
    <col min="16" max="17" width="7.28515625" style="2" customWidth="1"/>
    <col min="18" max="18" width="10.5703125" style="2" customWidth="1"/>
    <col min="19" max="19" width="10.7109375" style="2" bestFit="1" customWidth="1"/>
    <col min="20" max="16384" width="9.140625" style="2"/>
  </cols>
  <sheetData>
    <row r="1" spans="1:19" ht="15" x14ac:dyDescent="0.25">
      <c r="A1" s="392" t="s">
        <v>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</row>
    <row r="2" spans="1:19" ht="15" x14ac:dyDescent="0.25">
      <c r="A2" s="393" t="s">
        <v>1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</row>
    <row r="3" spans="1:19" s="9" customFormat="1" ht="17.25" customHeight="1" thickBot="1" x14ac:dyDescent="0.3">
      <c r="A3" s="3" t="s">
        <v>833</v>
      </c>
      <c r="B3" s="4"/>
      <c r="C3" s="5"/>
      <c r="D3" s="6"/>
      <c r="E3" s="6"/>
      <c r="F3" s="6"/>
      <c r="G3" s="6"/>
      <c r="H3" s="7"/>
      <c r="I3" s="6"/>
      <c r="J3" s="6"/>
      <c r="K3" s="6"/>
      <c r="L3" s="6"/>
      <c r="M3" s="6"/>
      <c r="N3" s="6"/>
      <c r="O3" s="6"/>
      <c r="P3" s="6"/>
      <c r="Q3" s="6"/>
      <c r="R3" s="8"/>
    </row>
    <row r="4" spans="1:19" s="20" customFormat="1" ht="13.5" customHeight="1" thickBot="1" x14ac:dyDescent="0.25">
      <c r="A4" s="394" t="s">
        <v>3</v>
      </c>
      <c r="B4" s="10" t="s">
        <v>4</v>
      </c>
      <c r="C4" s="11" t="s">
        <v>5</v>
      </c>
      <c r="D4" s="12" t="s">
        <v>6</v>
      </c>
      <c r="E4" s="13" t="s">
        <v>7</v>
      </c>
      <c r="F4" s="396" t="s">
        <v>8</v>
      </c>
      <c r="G4" s="396"/>
      <c r="H4" s="14" t="s">
        <v>9</v>
      </c>
      <c r="I4" s="14" t="s">
        <v>834</v>
      </c>
      <c r="J4" s="15" t="s">
        <v>10</v>
      </c>
      <c r="K4" s="14" t="s">
        <v>11</v>
      </c>
      <c r="L4" s="16" t="s">
        <v>12</v>
      </c>
      <c r="M4" s="14" t="s">
        <v>13</v>
      </c>
      <c r="N4" s="14" t="s">
        <v>14</v>
      </c>
      <c r="O4" s="14" t="s">
        <v>15</v>
      </c>
      <c r="P4" s="17" t="s">
        <v>16</v>
      </c>
      <c r="Q4" s="18"/>
      <c r="R4" s="18" t="s">
        <v>18</v>
      </c>
    </row>
    <row r="5" spans="1:19" s="33" customFormat="1" ht="18.75" customHeight="1" x14ac:dyDescent="0.25">
      <c r="A5" s="395"/>
      <c r="B5" s="21" t="s">
        <v>19</v>
      </c>
      <c r="C5" s="22" t="s">
        <v>20</v>
      </c>
      <c r="D5" s="23" t="s">
        <v>19</v>
      </c>
      <c r="E5" s="24" t="s">
        <v>21</v>
      </c>
      <c r="F5" s="25" t="s">
        <v>22</v>
      </c>
      <c r="G5" s="21" t="s">
        <v>23</v>
      </c>
      <c r="H5" s="21" t="s">
        <v>24</v>
      </c>
      <c r="I5" s="21" t="s">
        <v>835</v>
      </c>
      <c r="J5" s="26">
        <v>0.9</v>
      </c>
      <c r="K5" s="27">
        <v>1</v>
      </c>
      <c r="L5" s="28" t="s">
        <v>11</v>
      </c>
      <c r="M5" s="29" t="s">
        <v>25</v>
      </c>
      <c r="N5" s="21" t="s">
        <v>26</v>
      </c>
      <c r="O5" s="23" t="s">
        <v>27</v>
      </c>
      <c r="P5" s="131" t="s">
        <v>14</v>
      </c>
      <c r="Q5" s="31"/>
      <c r="R5" s="25" t="s">
        <v>28</v>
      </c>
      <c r="S5" s="33" t="s">
        <v>912</v>
      </c>
    </row>
    <row r="6" spans="1:19" s="33" customFormat="1" ht="15" customHeight="1" x14ac:dyDescent="0.25">
      <c r="A6" s="43">
        <v>1</v>
      </c>
      <c r="B6" s="132">
        <v>180478</v>
      </c>
      <c r="C6" s="57" t="s">
        <v>836</v>
      </c>
      <c r="D6" s="133"/>
      <c r="E6" s="37">
        <v>31</v>
      </c>
      <c r="F6" s="132" t="s">
        <v>837</v>
      </c>
      <c r="G6" s="134" t="s">
        <v>435</v>
      </c>
      <c r="H6" s="134" t="s">
        <v>838</v>
      </c>
      <c r="I6" s="134"/>
      <c r="J6" s="38">
        <v>0</v>
      </c>
      <c r="K6" s="38">
        <v>18</v>
      </c>
      <c r="L6" s="39">
        <f t="shared" ref="L6:L69" si="0">E6-(J6*90%)-(K6*100%)</f>
        <v>13</v>
      </c>
      <c r="M6" s="40">
        <v>70.040000000000006</v>
      </c>
      <c r="N6" s="39">
        <f>L6*M6</f>
        <v>910.5200000000001</v>
      </c>
      <c r="O6" s="43">
        <v>75</v>
      </c>
      <c r="P6" s="43">
        <v>0</v>
      </c>
      <c r="Q6" s="43">
        <f>L6*57</f>
        <v>741</v>
      </c>
      <c r="R6" s="42">
        <f>N6+O6+P6+Q6</f>
        <v>1726.52</v>
      </c>
      <c r="S6" s="65">
        <v>1727</v>
      </c>
    </row>
    <row r="7" spans="1:19" s="33" customFormat="1" ht="16.5" customHeight="1" x14ac:dyDescent="0.2">
      <c r="A7" s="34">
        <v>2</v>
      </c>
      <c r="B7" s="35">
        <v>210019</v>
      </c>
      <c r="C7" s="36" t="s">
        <v>29</v>
      </c>
      <c r="D7" s="62" t="s">
        <v>30</v>
      </c>
      <c r="E7" s="37">
        <v>31</v>
      </c>
      <c r="F7" s="38" t="s">
        <v>31</v>
      </c>
      <c r="G7" s="38" t="s">
        <v>32</v>
      </c>
      <c r="H7" s="38" t="s">
        <v>33</v>
      </c>
      <c r="I7" s="38"/>
      <c r="J7" s="38">
        <v>0</v>
      </c>
      <c r="K7" s="38">
        <v>15</v>
      </c>
      <c r="L7" s="39">
        <f t="shared" si="0"/>
        <v>16</v>
      </c>
      <c r="M7" s="40">
        <v>70.040000000000006</v>
      </c>
      <c r="N7" s="39">
        <f t="shared" ref="N7:N70" si="1">L7*M7</f>
        <v>1120.6400000000001</v>
      </c>
      <c r="O7" s="135">
        <v>75</v>
      </c>
      <c r="P7" s="41">
        <v>0</v>
      </c>
      <c r="Q7" s="43">
        <f t="shared" ref="Q7:Q70" si="2">L7*57</f>
        <v>912</v>
      </c>
      <c r="R7" s="42">
        <f t="shared" ref="R7:R70" si="3">N7+O7+P7+Q7</f>
        <v>2107.6400000000003</v>
      </c>
      <c r="S7" s="65">
        <v>2108</v>
      </c>
    </row>
    <row r="8" spans="1:19" s="33" customFormat="1" ht="12" x14ac:dyDescent="0.2">
      <c r="A8" s="43">
        <v>3</v>
      </c>
      <c r="B8" s="35">
        <v>210024</v>
      </c>
      <c r="C8" s="36" t="s">
        <v>34</v>
      </c>
      <c r="D8" s="62" t="s">
        <v>35</v>
      </c>
      <c r="E8" s="37">
        <v>31</v>
      </c>
      <c r="F8" s="44"/>
      <c r="G8" s="44"/>
      <c r="H8" s="38" t="s">
        <v>38</v>
      </c>
      <c r="I8" s="38"/>
      <c r="J8" s="38">
        <v>0</v>
      </c>
      <c r="K8" s="38">
        <v>15</v>
      </c>
      <c r="L8" s="39">
        <f t="shared" si="0"/>
        <v>16</v>
      </c>
      <c r="M8" s="40">
        <v>70.040000000000006</v>
      </c>
      <c r="N8" s="39">
        <f t="shared" si="1"/>
        <v>1120.6400000000001</v>
      </c>
      <c r="O8" s="38">
        <v>75</v>
      </c>
      <c r="P8" s="39">
        <v>0</v>
      </c>
      <c r="Q8" s="43">
        <f t="shared" si="2"/>
        <v>912</v>
      </c>
      <c r="R8" s="42">
        <f t="shared" si="3"/>
        <v>2107.6400000000003</v>
      </c>
      <c r="S8" s="65">
        <v>2108</v>
      </c>
    </row>
    <row r="9" spans="1:19" s="33" customFormat="1" ht="16.5" customHeight="1" x14ac:dyDescent="0.2">
      <c r="A9" s="34">
        <v>4</v>
      </c>
      <c r="B9" s="45">
        <v>210029</v>
      </c>
      <c r="C9" s="36" t="s">
        <v>39</v>
      </c>
      <c r="D9" s="119" t="s">
        <v>40</v>
      </c>
      <c r="E9" s="37">
        <v>31</v>
      </c>
      <c r="F9" s="38" t="s">
        <v>41</v>
      </c>
      <c r="G9" s="38" t="s">
        <v>42</v>
      </c>
      <c r="H9" s="38" t="s">
        <v>33</v>
      </c>
      <c r="I9" s="38"/>
      <c r="J9" s="38">
        <v>0</v>
      </c>
      <c r="K9" s="38">
        <v>15</v>
      </c>
      <c r="L9" s="39">
        <f t="shared" si="0"/>
        <v>16</v>
      </c>
      <c r="M9" s="40">
        <v>70.040000000000006</v>
      </c>
      <c r="N9" s="39">
        <f t="shared" si="1"/>
        <v>1120.6400000000001</v>
      </c>
      <c r="O9" s="38">
        <v>75</v>
      </c>
      <c r="P9" s="39">
        <v>38</v>
      </c>
      <c r="Q9" s="43">
        <f t="shared" si="2"/>
        <v>912</v>
      </c>
      <c r="R9" s="42">
        <f t="shared" si="3"/>
        <v>2145.6400000000003</v>
      </c>
      <c r="S9" s="65">
        <v>2146</v>
      </c>
    </row>
    <row r="10" spans="1:19" s="33" customFormat="1" ht="16.5" customHeight="1" x14ac:dyDescent="0.2">
      <c r="A10" s="43">
        <v>5</v>
      </c>
      <c r="B10" s="35">
        <v>210030</v>
      </c>
      <c r="C10" s="36" t="s">
        <v>43</v>
      </c>
      <c r="D10" s="62" t="s">
        <v>44</v>
      </c>
      <c r="E10" s="37">
        <v>31</v>
      </c>
      <c r="F10" s="38" t="s">
        <v>45</v>
      </c>
      <c r="G10" s="38" t="s">
        <v>32</v>
      </c>
      <c r="H10" s="38" t="s">
        <v>33</v>
      </c>
      <c r="I10" s="38"/>
      <c r="J10" s="38">
        <v>0</v>
      </c>
      <c r="K10" s="38">
        <v>15</v>
      </c>
      <c r="L10" s="39">
        <f>E10-(J10*90%)-(K10*100%)</f>
        <v>16</v>
      </c>
      <c r="M10" s="40">
        <v>70.040000000000006</v>
      </c>
      <c r="N10" s="39">
        <f t="shared" si="1"/>
        <v>1120.6400000000001</v>
      </c>
      <c r="O10" s="38">
        <v>75</v>
      </c>
      <c r="P10" s="39">
        <v>0</v>
      </c>
      <c r="Q10" s="43">
        <f t="shared" si="2"/>
        <v>912</v>
      </c>
      <c r="R10" s="42">
        <f t="shared" si="3"/>
        <v>2107.6400000000003</v>
      </c>
      <c r="S10" s="65">
        <v>2108</v>
      </c>
    </row>
    <row r="11" spans="1:19" s="33" customFormat="1" ht="16.5" customHeight="1" x14ac:dyDescent="0.2">
      <c r="A11" s="34">
        <v>6</v>
      </c>
      <c r="B11" s="35">
        <v>210034</v>
      </c>
      <c r="C11" s="36" t="s">
        <v>46</v>
      </c>
      <c r="D11" s="62" t="s">
        <v>47</v>
      </c>
      <c r="E11" s="37">
        <v>31</v>
      </c>
      <c r="F11" s="38" t="s">
        <v>31</v>
      </c>
      <c r="G11" s="38" t="s">
        <v>48</v>
      </c>
      <c r="H11" s="38" t="s">
        <v>38</v>
      </c>
      <c r="I11" s="38"/>
      <c r="J11" s="38">
        <v>0</v>
      </c>
      <c r="K11" s="38">
        <v>15</v>
      </c>
      <c r="L11" s="39">
        <f t="shared" si="0"/>
        <v>16</v>
      </c>
      <c r="M11" s="40">
        <v>70.040000000000006</v>
      </c>
      <c r="N11" s="39">
        <f t="shared" si="1"/>
        <v>1120.6400000000001</v>
      </c>
      <c r="O11" s="38">
        <v>75</v>
      </c>
      <c r="P11" s="39">
        <v>0</v>
      </c>
      <c r="Q11" s="43">
        <f t="shared" si="2"/>
        <v>912</v>
      </c>
      <c r="R11" s="42">
        <f t="shared" si="3"/>
        <v>2107.6400000000003</v>
      </c>
      <c r="S11" s="65">
        <v>2108</v>
      </c>
    </row>
    <row r="12" spans="1:19" s="33" customFormat="1" ht="16.5" customHeight="1" x14ac:dyDescent="0.2">
      <c r="A12" s="43">
        <v>7</v>
      </c>
      <c r="B12" s="35">
        <v>210035</v>
      </c>
      <c r="C12" s="36" t="s">
        <v>49</v>
      </c>
      <c r="D12" s="62" t="s">
        <v>50</v>
      </c>
      <c r="E12" s="37">
        <v>31</v>
      </c>
      <c r="F12" s="38" t="s">
        <v>51</v>
      </c>
      <c r="G12" s="38" t="s">
        <v>52</v>
      </c>
      <c r="H12" s="38" t="s">
        <v>38</v>
      </c>
      <c r="I12" s="38"/>
      <c r="J12" s="38">
        <v>0</v>
      </c>
      <c r="K12" s="38">
        <v>15</v>
      </c>
      <c r="L12" s="39">
        <f t="shared" si="0"/>
        <v>16</v>
      </c>
      <c r="M12" s="40">
        <v>70.040000000000006</v>
      </c>
      <c r="N12" s="39">
        <f t="shared" si="1"/>
        <v>1120.6400000000001</v>
      </c>
      <c r="O12" s="38">
        <v>75</v>
      </c>
      <c r="P12" s="39">
        <v>0</v>
      </c>
      <c r="Q12" s="43">
        <f t="shared" si="2"/>
        <v>912</v>
      </c>
      <c r="R12" s="42">
        <f t="shared" si="3"/>
        <v>2107.6400000000003</v>
      </c>
      <c r="S12" s="65">
        <v>2108</v>
      </c>
    </row>
    <row r="13" spans="1:19" s="33" customFormat="1" ht="16.5" customHeight="1" x14ac:dyDescent="0.2">
      <c r="A13" s="34">
        <v>8</v>
      </c>
      <c r="B13" s="35">
        <v>210037</v>
      </c>
      <c r="C13" s="36" t="s">
        <v>53</v>
      </c>
      <c r="D13" s="62" t="s">
        <v>54</v>
      </c>
      <c r="E13" s="37">
        <v>31</v>
      </c>
      <c r="F13" s="38" t="s">
        <v>55</v>
      </c>
      <c r="G13" s="38" t="s">
        <v>126</v>
      </c>
      <c r="H13" s="38" t="s">
        <v>56</v>
      </c>
      <c r="I13" s="38"/>
      <c r="J13" s="38">
        <v>0</v>
      </c>
      <c r="K13" s="38">
        <v>22</v>
      </c>
      <c r="L13" s="39">
        <f t="shared" si="0"/>
        <v>9</v>
      </c>
      <c r="M13" s="40">
        <v>70.040000000000006</v>
      </c>
      <c r="N13" s="39">
        <f t="shared" si="1"/>
        <v>630.36</v>
      </c>
      <c r="O13" s="38">
        <v>75</v>
      </c>
      <c r="P13" s="39">
        <v>0</v>
      </c>
      <c r="Q13" s="43">
        <f t="shared" si="2"/>
        <v>513</v>
      </c>
      <c r="R13" s="42">
        <f t="shared" si="3"/>
        <v>1218.3600000000001</v>
      </c>
      <c r="S13" s="65">
        <v>1219</v>
      </c>
    </row>
    <row r="14" spans="1:19" s="33" customFormat="1" ht="12" x14ac:dyDescent="0.2">
      <c r="A14" s="43">
        <v>9</v>
      </c>
      <c r="B14" s="45">
        <v>210038</v>
      </c>
      <c r="C14" s="36" t="s">
        <v>57</v>
      </c>
      <c r="D14" s="119" t="s">
        <v>58</v>
      </c>
      <c r="E14" s="37">
        <v>31</v>
      </c>
      <c r="F14" s="44" t="s">
        <v>59</v>
      </c>
      <c r="G14" s="44" t="s">
        <v>60</v>
      </c>
      <c r="H14" s="38" t="s">
        <v>33</v>
      </c>
      <c r="I14" s="38"/>
      <c r="J14" s="38">
        <v>0</v>
      </c>
      <c r="K14" s="38">
        <v>15</v>
      </c>
      <c r="L14" s="39">
        <f t="shared" si="0"/>
        <v>16</v>
      </c>
      <c r="M14" s="40">
        <v>70.040000000000006</v>
      </c>
      <c r="N14" s="39">
        <f t="shared" si="1"/>
        <v>1120.6400000000001</v>
      </c>
      <c r="O14" s="38">
        <v>75</v>
      </c>
      <c r="P14" s="39">
        <v>0</v>
      </c>
      <c r="Q14" s="43">
        <f t="shared" si="2"/>
        <v>912</v>
      </c>
      <c r="R14" s="42">
        <f t="shared" si="3"/>
        <v>2107.6400000000003</v>
      </c>
      <c r="S14" s="65">
        <v>2108</v>
      </c>
    </row>
    <row r="15" spans="1:19" s="46" customFormat="1" ht="12" x14ac:dyDescent="0.2">
      <c r="A15" s="34">
        <v>10</v>
      </c>
      <c r="B15" s="35">
        <v>210043</v>
      </c>
      <c r="C15" s="36" t="s">
        <v>61</v>
      </c>
      <c r="D15" s="62" t="s">
        <v>62</v>
      </c>
      <c r="E15" s="37">
        <v>31</v>
      </c>
      <c r="F15" s="44" t="s">
        <v>41</v>
      </c>
      <c r="G15" s="44" t="s">
        <v>63</v>
      </c>
      <c r="H15" s="38" t="s">
        <v>33</v>
      </c>
      <c r="I15" s="38"/>
      <c r="J15" s="38">
        <v>0</v>
      </c>
      <c r="K15" s="38">
        <v>28</v>
      </c>
      <c r="L15" s="39">
        <f t="shared" si="0"/>
        <v>3</v>
      </c>
      <c r="M15" s="40">
        <v>70.040000000000006</v>
      </c>
      <c r="N15" s="39">
        <f t="shared" si="1"/>
        <v>210.12</v>
      </c>
      <c r="O15" s="38">
        <v>75</v>
      </c>
      <c r="P15" s="39">
        <v>16</v>
      </c>
      <c r="Q15" s="43">
        <f t="shared" si="2"/>
        <v>171</v>
      </c>
      <c r="R15" s="42">
        <f t="shared" si="3"/>
        <v>472.12</v>
      </c>
      <c r="S15" s="65">
        <v>473</v>
      </c>
    </row>
    <row r="16" spans="1:19" s="33" customFormat="1" ht="12" x14ac:dyDescent="0.2">
      <c r="A16" s="43">
        <v>11</v>
      </c>
      <c r="B16" s="45">
        <v>210047</v>
      </c>
      <c r="C16" s="36" t="s">
        <v>64</v>
      </c>
      <c r="D16" s="119" t="s">
        <v>65</v>
      </c>
      <c r="E16" s="37">
        <v>31</v>
      </c>
      <c r="F16" s="44" t="s">
        <v>66</v>
      </c>
      <c r="G16" s="44" t="s">
        <v>67</v>
      </c>
      <c r="H16" s="38" t="s">
        <v>68</v>
      </c>
      <c r="I16" s="38"/>
      <c r="J16" s="38">
        <v>0</v>
      </c>
      <c r="K16" s="38">
        <v>15</v>
      </c>
      <c r="L16" s="39">
        <f t="shared" si="0"/>
        <v>16</v>
      </c>
      <c r="M16" s="40">
        <v>70.040000000000006</v>
      </c>
      <c r="N16" s="39">
        <f t="shared" si="1"/>
        <v>1120.6400000000001</v>
      </c>
      <c r="O16" s="38">
        <v>75</v>
      </c>
      <c r="P16" s="39">
        <v>0</v>
      </c>
      <c r="Q16" s="43">
        <f t="shared" si="2"/>
        <v>912</v>
      </c>
      <c r="R16" s="42">
        <f t="shared" si="3"/>
        <v>2107.6400000000003</v>
      </c>
      <c r="S16" s="65">
        <v>2108</v>
      </c>
    </row>
    <row r="17" spans="1:19" s="33" customFormat="1" ht="16.5" customHeight="1" x14ac:dyDescent="0.2">
      <c r="A17" s="34">
        <v>12</v>
      </c>
      <c r="B17" s="35">
        <v>210057</v>
      </c>
      <c r="C17" s="36" t="s">
        <v>69</v>
      </c>
      <c r="D17" s="62" t="s">
        <v>70</v>
      </c>
      <c r="E17" s="37">
        <v>31</v>
      </c>
      <c r="F17" s="38" t="s">
        <v>41</v>
      </c>
      <c r="G17" s="38" t="s">
        <v>71</v>
      </c>
      <c r="H17" s="38" t="s">
        <v>38</v>
      </c>
      <c r="I17" s="38"/>
      <c r="J17" s="38">
        <v>0</v>
      </c>
      <c r="K17" s="38">
        <v>15</v>
      </c>
      <c r="L17" s="39">
        <f t="shared" si="0"/>
        <v>16</v>
      </c>
      <c r="M17" s="40">
        <v>70.040000000000006</v>
      </c>
      <c r="N17" s="39">
        <f t="shared" si="1"/>
        <v>1120.6400000000001</v>
      </c>
      <c r="O17" s="38">
        <v>75</v>
      </c>
      <c r="P17" s="39">
        <v>0</v>
      </c>
      <c r="Q17" s="43">
        <f t="shared" si="2"/>
        <v>912</v>
      </c>
      <c r="R17" s="42">
        <f t="shared" si="3"/>
        <v>2107.6400000000003</v>
      </c>
      <c r="S17" s="65">
        <v>2108</v>
      </c>
    </row>
    <row r="18" spans="1:19" s="33" customFormat="1" ht="16.5" customHeight="1" x14ac:dyDescent="0.2">
      <c r="A18" s="43">
        <v>13</v>
      </c>
      <c r="B18" s="35">
        <v>210058</v>
      </c>
      <c r="C18" s="36" t="s">
        <v>72</v>
      </c>
      <c r="D18" s="62" t="s">
        <v>73</v>
      </c>
      <c r="E18" s="37">
        <v>31</v>
      </c>
      <c r="F18" s="38" t="s">
        <v>41</v>
      </c>
      <c r="G18" s="38" t="s">
        <v>48</v>
      </c>
      <c r="H18" s="38" t="s">
        <v>33</v>
      </c>
      <c r="I18" s="38"/>
      <c r="J18" s="38">
        <v>0</v>
      </c>
      <c r="K18" s="38">
        <v>15</v>
      </c>
      <c r="L18" s="39">
        <f t="shared" si="0"/>
        <v>16</v>
      </c>
      <c r="M18" s="40">
        <v>70.040000000000006</v>
      </c>
      <c r="N18" s="39">
        <f t="shared" si="1"/>
        <v>1120.6400000000001</v>
      </c>
      <c r="O18" s="38">
        <v>75</v>
      </c>
      <c r="P18" s="39">
        <v>0</v>
      </c>
      <c r="Q18" s="43">
        <f t="shared" si="2"/>
        <v>912</v>
      </c>
      <c r="R18" s="42">
        <f t="shared" si="3"/>
        <v>2107.6400000000003</v>
      </c>
      <c r="S18" s="65">
        <v>2108</v>
      </c>
    </row>
    <row r="19" spans="1:19" s="33" customFormat="1" ht="16.5" customHeight="1" x14ac:dyDescent="0.2">
      <c r="A19" s="34">
        <v>14</v>
      </c>
      <c r="B19" s="35">
        <v>210059</v>
      </c>
      <c r="C19" s="36" t="s">
        <v>74</v>
      </c>
      <c r="D19" s="62" t="s">
        <v>75</v>
      </c>
      <c r="E19" s="37">
        <v>31</v>
      </c>
      <c r="F19" s="38" t="s">
        <v>76</v>
      </c>
      <c r="G19" s="38" t="s">
        <v>77</v>
      </c>
      <c r="H19" s="38" t="s">
        <v>38</v>
      </c>
      <c r="I19" s="38"/>
      <c r="J19" s="38">
        <v>0</v>
      </c>
      <c r="K19" s="38">
        <v>15</v>
      </c>
      <c r="L19" s="39">
        <f t="shared" si="0"/>
        <v>16</v>
      </c>
      <c r="M19" s="40">
        <v>70.040000000000006</v>
      </c>
      <c r="N19" s="39">
        <f t="shared" si="1"/>
        <v>1120.6400000000001</v>
      </c>
      <c r="O19" s="38">
        <v>75</v>
      </c>
      <c r="P19" s="39">
        <v>0</v>
      </c>
      <c r="Q19" s="43">
        <f t="shared" si="2"/>
        <v>912</v>
      </c>
      <c r="R19" s="42">
        <f t="shared" si="3"/>
        <v>2107.6400000000003</v>
      </c>
      <c r="S19" s="65">
        <v>2108</v>
      </c>
    </row>
    <row r="20" spans="1:19" s="33" customFormat="1" ht="16.5" customHeight="1" x14ac:dyDescent="0.2">
      <c r="A20" s="43">
        <v>15</v>
      </c>
      <c r="B20" s="45">
        <v>210061</v>
      </c>
      <c r="C20" s="36" t="s">
        <v>78</v>
      </c>
      <c r="D20" s="119" t="s">
        <v>79</v>
      </c>
      <c r="E20" s="37">
        <v>31</v>
      </c>
      <c r="F20" s="38" t="s">
        <v>31</v>
      </c>
      <c r="G20" s="38" t="s">
        <v>48</v>
      </c>
      <c r="H20" s="38" t="s">
        <v>68</v>
      </c>
      <c r="I20" s="38"/>
      <c r="J20" s="38">
        <v>0</v>
      </c>
      <c r="K20" s="38">
        <v>15</v>
      </c>
      <c r="L20" s="39">
        <f t="shared" si="0"/>
        <v>16</v>
      </c>
      <c r="M20" s="40">
        <v>70.040000000000006</v>
      </c>
      <c r="N20" s="39">
        <f t="shared" si="1"/>
        <v>1120.6400000000001</v>
      </c>
      <c r="O20" s="38">
        <v>75</v>
      </c>
      <c r="P20" s="39">
        <v>0</v>
      </c>
      <c r="Q20" s="43">
        <f t="shared" si="2"/>
        <v>912</v>
      </c>
      <c r="R20" s="42">
        <f t="shared" si="3"/>
        <v>2107.6400000000003</v>
      </c>
      <c r="S20" s="65">
        <v>2108</v>
      </c>
    </row>
    <row r="21" spans="1:19" s="33" customFormat="1" ht="16.5" customHeight="1" x14ac:dyDescent="0.2">
      <c r="A21" s="34">
        <v>16</v>
      </c>
      <c r="B21" s="35">
        <v>210066</v>
      </c>
      <c r="C21" s="36" t="s">
        <v>80</v>
      </c>
      <c r="D21" s="62" t="s">
        <v>81</v>
      </c>
      <c r="E21" s="37">
        <v>31</v>
      </c>
      <c r="F21" s="38" t="s">
        <v>82</v>
      </c>
      <c r="G21" s="38" t="s">
        <v>83</v>
      </c>
      <c r="H21" s="38" t="s">
        <v>33</v>
      </c>
      <c r="I21" s="38"/>
      <c r="J21" s="38">
        <v>0</v>
      </c>
      <c r="K21" s="38">
        <v>15</v>
      </c>
      <c r="L21" s="39">
        <f t="shared" si="0"/>
        <v>16</v>
      </c>
      <c r="M21" s="40">
        <v>70.040000000000006</v>
      </c>
      <c r="N21" s="39">
        <f t="shared" si="1"/>
        <v>1120.6400000000001</v>
      </c>
      <c r="O21" s="38">
        <v>75</v>
      </c>
      <c r="P21" s="39">
        <v>0</v>
      </c>
      <c r="Q21" s="43">
        <f t="shared" si="2"/>
        <v>912</v>
      </c>
      <c r="R21" s="42">
        <f t="shared" si="3"/>
        <v>2107.6400000000003</v>
      </c>
      <c r="S21" s="65">
        <v>2108</v>
      </c>
    </row>
    <row r="22" spans="1:19" s="33" customFormat="1" ht="16.5" customHeight="1" x14ac:dyDescent="0.2">
      <c r="A22" s="43">
        <v>17</v>
      </c>
      <c r="B22" s="35">
        <v>210072</v>
      </c>
      <c r="C22" s="36" t="s">
        <v>84</v>
      </c>
      <c r="D22" s="62" t="s">
        <v>85</v>
      </c>
      <c r="E22" s="37">
        <v>31</v>
      </c>
      <c r="F22" s="38"/>
      <c r="G22" s="38"/>
      <c r="H22" s="38" t="s">
        <v>38</v>
      </c>
      <c r="I22" s="38"/>
      <c r="J22" s="38">
        <v>0</v>
      </c>
      <c r="K22" s="38">
        <v>15</v>
      </c>
      <c r="L22" s="39">
        <f t="shared" si="0"/>
        <v>16</v>
      </c>
      <c r="M22" s="40">
        <v>70.040000000000006</v>
      </c>
      <c r="N22" s="39">
        <f t="shared" si="1"/>
        <v>1120.6400000000001</v>
      </c>
      <c r="O22" s="38">
        <v>75</v>
      </c>
      <c r="P22" s="39">
        <v>0</v>
      </c>
      <c r="Q22" s="43">
        <f t="shared" si="2"/>
        <v>912</v>
      </c>
      <c r="R22" s="42">
        <f t="shared" si="3"/>
        <v>2107.6400000000003</v>
      </c>
      <c r="S22" s="65">
        <v>2108</v>
      </c>
    </row>
    <row r="23" spans="1:19" s="33" customFormat="1" ht="16.5" customHeight="1" x14ac:dyDescent="0.2">
      <c r="A23" s="34">
        <v>18</v>
      </c>
      <c r="B23" s="35">
        <v>210078</v>
      </c>
      <c r="C23" s="36" t="s">
        <v>86</v>
      </c>
      <c r="D23" s="62" t="s">
        <v>87</v>
      </c>
      <c r="E23" s="37">
        <v>31</v>
      </c>
      <c r="F23" s="43" t="s">
        <v>45</v>
      </c>
      <c r="G23" s="43" t="s">
        <v>48</v>
      </c>
      <c r="H23" s="38" t="s">
        <v>38</v>
      </c>
      <c r="I23" s="38"/>
      <c r="J23" s="38">
        <v>0</v>
      </c>
      <c r="K23" s="38">
        <v>15</v>
      </c>
      <c r="L23" s="39">
        <f t="shared" si="0"/>
        <v>16</v>
      </c>
      <c r="M23" s="40">
        <v>70.040000000000006</v>
      </c>
      <c r="N23" s="39">
        <f t="shared" si="1"/>
        <v>1120.6400000000001</v>
      </c>
      <c r="O23" s="38">
        <v>75</v>
      </c>
      <c r="P23" s="39">
        <v>0</v>
      </c>
      <c r="Q23" s="43">
        <f t="shared" si="2"/>
        <v>912</v>
      </c>
      <c r="R23" s="42">
        <f t="shared" si="3"/>
        <v>2107.6400000000003</v>
      </c>
      <c r="S23" s="65">
        <v>2108</v>
      </c>
    </row>
    <row r="24" spans="1:19" s="33" customFormat="1" ht="16.5" customHeight="1" x14ac:dyDescent="0.2">
      <c r="A24" s="43">
        <v>19</v>
      </c>
      <c r="B24" s="35">
        <v>210079</v>
      </c>
      <c r="C24" s="36" t="s">
        <v>88</v>
      </c>
      <c r="D24" s="62" t="s">
        <v>89</v>
      </c>
      <c r="E24" s="37">
        <v>31</v>
      </c>
      <c r="F24" s="38" t="s">
        <v>51</v>
      </c>
      <c r="G24" s="38" t="s">
        <v>52</v>
      </c>
      <c r="H24" s="38" t="s">
        <v>38</v>
      </c>
      <c r="I24" s="38"/>
      <c r="J24" s="38">
        <v>0</v>
      </c>
      <c r="K24" s="38">
        <v>15</v>
      </c>
      <c r="L24" s="39">
        <f t="shared" si="0"/>
        <v>16</v>
      </c>
      <c r="M24" s="40">
        <v>70.040000000000006</v>
      </c>
      <c r="N24" s="39">
        <f t="shared" si="1"/>
        <v>1120.6400000000001</v>
      </c>
      <c r="O24" s="38">
        <v>75</v>
      </c>
      <c r="P24" s="39">
        <v>0</v>
      </c>
      <c r="Q24" s="43">
        <f t="shared" si="2"/>
        <v>912</v>
      </c>
      <c r="R24" s="42">
        <f t="shared" si="3"/>
        <v>2107.6400000000003</v>
      </c>
      <c r="S24" s="65">
        <v>2108</v>
      </c>
    </row>
    <row r="25" spans="1:19" s="33" customFormat="1" ht="16.5" customHeight="1" x14ac:dyDescent="0.2">
      <c r="A25" s="34">
        <v>20</v>
      </c>
      <c r="B25" s="35">
        <v>210085</v>
      </c>
      <c r="C25" s="36" t="s">
        <v>90</v>
      </c>
      <c r="D25" s="62" t="s">
        <v>91</v>
      </c>
      <c r="E25" s="37">
        <v>31</v>
      </c>
      <c r="F25" s="38" t="s">
        <v>59</v>
      </c>
      <c r="G25" s="38" t="s">
        <v>60</v>
      </c>
      <c r="H25" s="38" t="s">
        <v>38</v>
      </c>
      <c r="I25" s="38"/>
      <c r="J25" s="38">
        <v>0</v>
      </c>
      <c r="K25" s="38">
        <v>15</v>
      </c>
      <c r="L25" s="39">
        <f t="shared" si="0"/>
        <v>16</v>
      </c>
      <c r="M25" s="40">
        <v>70.040000000000006</v>
      </c>
      <c r="N25" s="39">
        <f t="shared" si="1"/>
        <v>1120.6400000000001</v>
      </c>
      <c r="O25" s="38">
        <v>75</v>
      </c>
      <c r="P25" s="39">
        <v>0</v>
      </c>
      <c r="Q25" s="43">
        <f t="shared" si="2"/>
        <v>912</v>
      </c>
      <c r="R25" s="42">
        <f t="shared" si="3"/>
        <v>2107.6400000000003</v>
      </c>
      <c r="S25" s="65">
        <v>2108</v>
      </c>
    </row>
    <row r="26" spans="1:19" s="33" customFormat="1" ht="16.5" customHeight="1" x14ac:dyDescent="0.2">
      <c r="A26" s="43">
        <v>21</v>
      </c>
      <c r="B26" s="45">
        <v>210092</v>
      </c>
      <c r="C26" s="36" t="s">
        <v>94</v>
      </c>
      <c r="D26" s="119" t="s">
        <v>95</v>
      </c>
      <c r="E26" s="37">
        <v>31</v>
      </c>
      <c r="F26" s="38"/>
      <c r="G26" s="38"/>
      <c r="H26" s="38" t="s">
        <v>33</v>
      </c>
      <c r="I26" s="38"/>
      <c r="J26" s="38">
        <v>0</v>
      </c>
      <c r="K26" s="38">
        <v>15</v>
      </c>
      <c r="L26" s="39">
        <f t="shared" si="0"/>
        <v>16</v>
      </c>
      <c r="M26" s="40">
        <v>70.040000000000006</v>
      </c>
      <c r="N26" s="39">
        <f t="shared" si="1"/>
        <v>1120.6400000000001</v>
      </c>
      <c r="O26" s="38">
        <v>75</v>
      </c>
      <c r="P26" s="39">
        <v>43</v>
      </c>
      <c r="Q26" s="43">
        <f t="shared" si="2"/>
        <v>912</v>
      </c>
      <c r="R26" s="42">
        <f t="shared" si="3"/>
        <v>2150.6400000000003</v>
      </c>
      <c r="S26" s="65">
        <v>2151</v>
      </c>
    </row>
    <row r="27" spans="1:19" s="33" customFormat="1" ht="12" x14ac:dyDescent="0.2">
      <c r="A27" s="34">
        <v>22</v>
      </c>
      <c r="B27" s="35">
        <v>210093</v>
      </c>
      <c r="C27" s="36" t="s">
        <v>96</v>
      </c>
      <c r="D27" s="62" t="s">
        <v>97</v>
      </c>
      <c r="E27" s="37">
        <v>31</v>
      </c>
      <c r="F27" s="44" t="s">
        <v>51</v>
      </c>
      <c r="G27" s="44" t="s">
        <v>63</v>
      </c>
      <c r="H27" s="38" t="s">
        <v>33</v>
      </c>
      <c r="I27" s="38"/>
      <c r="J27" s="38">
        <v>0</v>
      </c>
      <c r="K27" s="38">
        <v>28</v>
      </c>
      <c r="L27" s="39">
        <f t="shared" si="0"/>
        <v>3</v>
      </c>
      <c r="M27" s="40">
        <v>70.040000000000006</v>
      </c>
      <c r="N27" s="39">
        <f t="shared" si="1"/>
        <v>210.12</v>
      </c>
      <c r="O27" s="38">
        <v>75</v>
      </c>
      <c r="P27" s="39">
        <v>34</v>
      </c>
      <c r="Q27" s="43">
        <f t="shared" si="2"/>
        <v>171</v>
      </c>
      <c r="R27" s="42">
        <f t="shared" si="3"/>
        <v>490.12</v>
      </c>
      <c r="S27" s="65">
        <v>491</v>
      </c>
    </row>
    <row r="28" spans="1:19" s="33" customFormat="1" ht="16.5" customHeight="1" x14ac:dyDescent="0.2">
      <c r="A28" s="43">
        <v>23</v>
      </c>
      <c r="B28" s="35">
        <v>210097</v>
      </c>
      <c r="C28" s="36" t="s">
        <v>100</v>
      </c>
      <c r="D28" s="62" t="s">
        <v>101</v>
      </c>
      <c r="E28" s="37">
        <v>31</v>
      </c>
      <c r="F28" s="38" t="s">
        <v>59</v>
      </c>
      <c r="G28" s="38" t="s">
        <v>48</v>
      </c>
      <c r="H28" s="38" t="s">
        <v>38</v>
      </c>
      <c r="I28" s="38"/>
      <c r="J28" s="38">
        <v>0</v>
      </c>
      <c r="K28" s="38">
        <v>15</v>
      </c>
      <c r="L28" s="39">
        <f t="shared" si="0"/>
        <v>16</v>
      </c>
      <c r="M28" s="40">
        <v>70.040000000000006</v>
      </c>
      <c r="N28" s="39">
        <f t="shared" si="1"/>
        <v>1120.6400000000001</v>
      </c>
      <c r="O28" s="38">
        <v>75</v>
      </c>
      <c r="P28" s="39">
        <v>0</v>
      </c>
      <c r="Q28" s="43">
        <f t="shared" si="2"/>
        <v>912</v>
      </c>
      <c r="R28" s="42">
        <f t="shared" si="3"/>
        <v>2107.6400000000003</v>
      </c>
      <c r="S28" s="65">
        <v>2108</v>
      </c>
    </row>
    <row r="29" spans="1:19" s="33" customFormat="1" ht="16.5" customHeight="1" x14ac:dyDescent="0.2">
      <c r="A29" s="34">
        <v>24</v>
      </c>
      <c r="B29" s="35">
        <v>210102</v>
      </c>
      <c r="C29" s="36" t="s">
        <v>102</v>
      </c>
      <c r="D29" s="62" t="s">
        <v>103</v>
      </c>
      <c r="E29" s="37">
        <v>31</v>
      </c>
      <c r="F29" s="34"/>
      <c r="G29" s="34"/>
      <c r="H29" s="38"/>
      <c r="I29" s="34"/>
      <c r="J29" s="38">
        <v>0</v>
      </c>
      <c r="K29" s="38">
        <v>15</v>
      </c>
      <c r="L29" s="39">
        <f t="shared" si="0"/>
        <v>16</v>
      </c>
      <c r="M29" s="40">
        <v>70.040000000000006</v>
      </c>
      <c r="N29" s="39">
        <f t="shared" si="1"/>
        <v>1120.6400000000001</v>
      </c>
      <c r="O29" s="38">
        <v>75</v>
      </c>
      <c r="P29" s="39">
        <v>28</v>
      </c>
      <c r="Q29" s="43">
        <f t="shared" si="2"/>
        <v>912</v>
      </c>
      <c r="R29" s="42">
        <f t="shared" si="3"/>
        <v>2135.6400000000003</v>
      </c>
      <c r="S29" s="65">
        <v>2136</v>
      </c>
    </row>
    <row r="30" spans="1:19" s="33" customFormat="1" ht="16.5" customHeight="1" x14ac:dyDescent="0.2">
      <c r="A30" s="43">
        <v>25</v>
      </c>
      <c r="B30" s="45">
        <v>210103</v>
      </c>
      <c r="C30" s="36" t="s">
        <v>104</v>
      </c>
      <c r="D30" s="119" t="s">
        <v>105</v>
      </c>
      <c r="E30" s="37">
        <v>31</v>
      </c>
      <c r="F30" s="38" t="s">
        <v>51</v>
      </c>
      <c r="G30" s="38" t="s">
        <v>98</v>
      </c>
      <c r="H30" s="38" t="s">
        <v>56</v>
      </c>
      <c r="I30" s="38"/>
      <c r="J30" s="38">
        <v>0</v>
      </c>
      <c r="K30" s="38">
        <v>31</v>
      </c>
      <c r="L30" s="39">
        <f t="shared" si="0"/>
        <v>0</v>
      </c>
      <c r="M30" s="40">
        <v>70.040000000000006</v>
      </c>
      <c r="N30" s="39">
        <f t="shared" si="1"/>
        <v>0</v>
      </c>
      <c r="O30" s="38">
        <v>75</v>
      </c>
      <c r="P30" s="39">
        <v>0</v>
      </c>
      <c r="Q30" s="43">
        <f t="shared" si="2"/>
        <v>0</v>
      </c>
      <c r="R30" s="42">
        <f t="shared" si="3"/>
        <v>75</v>
      </c>
      <c r="S30" s="65">
        <v>75</v>
      </c>
    </row>
    <row r="31" spans="1:19" s="33" customFormat="1" ht="16.5" customHeight="1" x14ac:dyDescent="0.2">
      <c r="A31" s="34">
        <v>26</v>
      </c>
      <c r="B31" s="35">
        <v>210104</v>
      </c>
      <c r="C31" s="36" t="s">
        <v>106</v>
      </c>
      <c r="D31" s="62" t="s">
        <v>73</v>
      </c>
      <c r="E31" s="37">
        <v>31</v>
      </c>
      <c r="F31" s="38"/>
      <c r="G31" s="38"/>
      <c r="H31" s="38" t="s">
        <v>38</v>
      </c>
      <c r="I31" s="38"/>
      <c r="J31" s="38">
        <v>0</v>
      </c>
      <c r="K31" s="38">
        <v>15</v>
      </c>
      <c r="L31" s="39">
        <f t="shared" si="0"/>
        <v>16</v>
      </c>
      <c r="M31" s="40">
        <v>70.040000000000006</v>
      </c>
      <c r="N31" s="39">
        <f t="shared" si="1"/>
        <v>1120.6400000000001</v>
      </c>
      <c r="O31" s="38">
        <v>75</v>
      </c>
      <c r="P31" s="39">
        <v>214</v>
      </c>
      <c r="Q31" s="43">
        <f t="shared" si="2"/>
        <v>912</v>
      </c>
      <c r="R31" s="42">
        <f t="shared" si="3"/>
        <v>2321.6400000000003</v>
      </c>
      <c r="S31" s="65">
        <v>2322</v>
      </c>
    </row>
    <row r="32" spans="1:19" s="33" customFormat="1" ht="16.5" customHeight="1" x14ac:dyDescent="0.2">
      <c r="A32" s="43">
        <v>27</v>
      </c>
      <c r="B32" s="35">
        <v>210105</v>
      </c>
      <c r="C32" s="36" t="s">
        <v>107</v>
      </c>
      <c r="D32" s="62" t="s">
        <v>108</v>
      </c>
      <c r="E32" s="37">
        <v>31</v>
      </c>
      <c r="F32" s="38" t="s">
        <v>41</v>
      </c>
      <c r="G32" s="38" t="s">
        <v>52</v>
      </c>
      <c r="H32" s="38" t="s">
        <v>33</v>
      </c>
      <c r="I32" s="38"/>
      <c r="J32" s="38">
        <v>0</v>
      </c>
      <c r="K32" s="38">
        <v>15</v>
      </c>
      <c r="L32" s="39">
        <f t="shared" si="0"/>
        <v>16</v>
      </c>
      <c r="M32" s="40">
        <v>70.040000000000006</v>
      </c>
      <c r="N32" s="39">
        <f t="shared" si="1"/>
        <v>1120.6400000000001</v>
      </c>
      <c r="O32" s="38">
        <v>75</v>
      </c>
      <c r="P32" s="39">
        <v>0</v>
      </c>
      <c r="Q32" s="43">
        <f t="shared" si="2"/>
        <v>912</v>
      </c>
      <c r="R32" s="42">
        <f t="shared" si="3"/>
        <v>2107.6400000000003</v>
      </c>
      <c r="S32" s="65">
        <v>2108</v>
      </c>
    </row>
    <row r="33" spans="1:19" s="33" customFormat="1" ht="16.5" customHeight="1" x14ac:dyDescent="0.2">
      <c r="A33" s="34">
        <v>28</v>
      </c>
      <c r="B33" s="35">
        <v>210110</v>
      </c>
      <c r="C33" s="36" t="s">
        <v>109</v>
      </c>
      <c r="D33" s="62" t="s">
        <v>110</v>
      </c>
      <c r="E33" s="37">
        <v>31</v>
      </c>
      <c r="F33" s="38"/>
      <c r="G33" s="38"/>
      <c r="H33" s="38" t="s">
        <v>38</v>
      </c>
      <c r="I33" s="38"/>
      <c r="J33" s="38">
        <v>0</v>
      </c>
      <c r="K33" s="38">
        <v>15</v>
      </c>
      <c r="L33" s="39">
        <f t="shared" si="0"/>
        <v>16</v>
      </c>
      <c r="M33" s="40">
        <v>70.040000000000006</v>
      </c>
      <c r="N33" s="39">
        <f t="shared" si="1"/>
        <v>1120.6400000000001</v>
      </c>
      <c r="O33" s="38">
        <v>75</v>
      </c>
      <c r="P33" s="39">
        <v>183</v>
      </c>
      <c r="Q33" s="43">
        <f t="shared" si="2"/>
        <v>912</v>
      </c>
      <c r="R33" s="42">
        <f t="shared" si="3"/>
        <v>2290.6400000000003</v>
      </c>
      <c r="S33" s="65">
        <v>2291</v>
      </c>
    </row>
    <row r="34" spans="1:19" s="33" customFormat="1" ht="12" x14ac:dyDescent="0.2">
      <c r="A34" s="43">
        <v>29</v>
      </c>
      <c r="B34" s="35">
        <v>210114</v>
      </c>
      <c r="C34" s="36" t="s">
        <v>111</v>
      </c>
      <c r="D34" s="62" t="s">
        <v>112</v>
      </c>
      <c r="E34" s="37">
        <v>31</v>
      </c>
      <c r="F34" s="44" t="s">
        <v>31</v>
      </c>
      <c r="G34" s="44" t="s">
        <v>32</v>
      </c>
      <c r="H34" s="38" t="s">
        <v>33</v>
      </c>
      <c r="I34" s="38"/>
      <c r="J34" s="38">
        <v>0</v>
      </c>
      <c r="K34" s="38">
        <v>15</v>
      </c>
      <c r="L34" s="39">
        <f t="shared" si="0"/>
        <v>16</v>
      </c>
      <c r="M34" s="40">
        <v>70.040000000000006</v>
      </c>
      <c r="N34" s="39">
        <f t="shared" si="1"/>
        <v>1120.6400000000001</v>
      </c>
      <c r="O34" s="38">
        <v>75</v>
      </c>
      <c r="P34" s="39">
        <v>0</v>
      </c>
      <c r="Q34" s="43">
        <f t="shared" si="2"/>
        <v>912</v>
      </c>
      <c r="R34" s="42">
        <f t="shared" si="3"/>
        <v>2107.6400000000003</v>
      </c>
      <c r="S34" s="65">
        <v>2108</v>
      </c>
    </row>
    <row r="35" spans="1:19" s="33" customFormat="1" ht="16.5" customHeight="1" x14ac:dyDescent="0.2">
      <c r="A35" s="34">
        <v>30</v>
      </c>
      <c r="B35" s="35">
        <v>210116</v>
      </c>
      <c r="C35" s="36" t="s">
        <v>113</v>
      </c>
      <c r="D35" s="62" t="s">
        <v>114</v>
      </c>
      <c r="E35" s="37">
        <v>31</v>
      </c>
      <c r="F35" s="38" t="s">
        <v>59</v>
      </c>
      <c r="G35" s="38" t="s">
        <v>63</v>
      </c>
      <c r="H35" s="38" t="s">
        <v>33</v>
      </c>
      <c r="I35" s="38"/>
      <c r="J35" s="38">
        <v>0</v>
      </c>
      <c r="K35" s="38">
        <v>28</v>
      </c>
      <c r="L35" s="39">
        <f t="shared" si="0"/>
        <v>3</v>
      </c>
      <c r="M35" s="40">
        <v>70.040000000000006</v>
      </c>
      <c r="N35" s="39">
        <f t="shared" si="1"/>
        <v>210.12</v>
      </c>
      <c r="O35" s="38">
        <v>75</v>
      </c>
      <c r="P35" s="39">
        <v>0</v>
      </c>
      <c r="Q35" s="43">
        <f t="shared" si="2"/>
        <v>171</v>
      </c>
      <c r="R35" s="42">
        <f t="shared" si="3"/>
        <v>456.12</v>
      </c>
      <c r="S35" s="65">
        <v>457</v>
      </c>
    </row>
    <row r="36" spans="1:19" s="48" customFormat="1" ht="16.5" customHeight="1" x14ac:dyDescent="0.2">
      <c r="A36" s="43">
        <v>31</v>
      </c>
      <c r="B36" s="35">
        <v>210117</v>
      </c>
      <c r="C36" s="36" t="s">
        <v>115</v>
      </c>
      <c r="D36" s="62" t="s">
        <v>116</v>
      </c>
      <c r="E36" s="37">
        <v>31</v>
      </c>
      <c r="F36" s="47" t="s">
        <v>51</v>
      </c>
      <c r="G36" s="47" t="s">
        <v>52</v>
      </c>
      <c r="H36" s="38" t="s">
        <v>56</v>
      </c>
      <c r="I36" s="34"/>
      <c r="J36" s="38">
        <v>0</v>
      </c>
      <c r="K36" s="38">
        <v>15</v>
      </c>
      <c r="L36" s="39">
        <f t="shared" si="0"/>
        <v>16</v>
      </c>
      <c r="M36" s="40">
        <v>70.040000000000006</v>
      </c>
      <c r="N36" s="39">
        <f t="shared" si="1"/>
        <v>1120.6400000000001</v>
      </c>
      <c r="O36" s="38">
        <v>75</v>
      </c>
      <c r="P36" s="39">
        <v>0</v>
      </c>
      <c r="Q36" s="43">
        <f t="shared" si="2"/>
        <v>912</v>
      </c>
      <c r="R36" s="42">
        <f t="shared" si="3"/>
        <v>2107.6400000000003</v>
      </c>
      <c r="S36" s="65">
        <v>2108</v>
      </c>
    </row>
    <row r="37" spans="1:19" s="33" customFormat="1" ht="16.5" customHeight="1" x14ac:dyDescent="0.2">
      <c r="A37" s="34">
        <v>32</v>
      </c>
      <c r="B37" s="35">
        <v>210118</v>
      </c>
      <c r="C37" s="36" t="s">
        <v>117</v>
      </c>
      <c r="D37" s="62" t="s">
        <v>118</v>
      </c>
      <c r="E37" s="37">
        <v>31</v>
      </c>
      <c r="F37" s="38" t="s">
        <v>41</v>
      </c>
      <c r="G37" s="38" t="s">
        <v>32</v>
      </c>
      <c r="H37" s="38" t="s">
        <v>38</v>
      </c>
      <c r="I37" s="38"/>
      <c r="J37" s="38">
        <v>0</v>
      </c>
      <c r="K37" s="38">
        <v>15</v>
      </c>
      <c r="L37" s="39">
        <f t="shared" si="0"/>
        <v>16</v>
      </c>
      <c r="M37" s="40">
        <v>70.040000000000006</v>
      </c>
      <c r="N37" s="39">
        <f t="shared" si="1"/>
        <v>1120.6400000000001</v>
      </c>
      <c r="O37" s="38">
        <v>75</v>
      </c>
      <c r="P37" s="39">
        <v>0</v>
      </c>
      <c r="Q37" s="43">
        <f t="shared" si="2"/>
        <v>912</v>
      </c>
      <c r="R37" s="42">
        <f t="shared" si="3"/>
        <v>2107.6400000000003</v>
      </c>
      <c r="S37" s="65">
        <v>2108</v>
      </c>
    </row>
    <row r="38" spans="1:19" s="33" customFormat="1" ht="16.5" customHeight="1" x14ac:dyDescent="0.2">
      <c r="A38" s="43">
        <v>33</v>
      </c>
      <c r="B38" s="35">
        <v>210121</v>
      </c>
      <c r="C38" s="36" t="s">
        <v>119</v>
      </c>
      <c r="D38" s="62" t="s">
        <v>120</v>
      </c>
      <c r="E38" s="37">
        <v>31</v>
      </c>
      <c r="F38" s="49" t="s">
        <v>51</v>
      </c>
      <c r="G38" s="49" t="s">
        <v>121</v>
      </c>
      <c r="H38" s="38" t="s">
        <v>38</v>
      </c>
      <c r="I38" s="38"/>
      <c r="J38" s="38">
        <v>0</v>
      </c>
      <c r="K38" s="38">
        <v>15</v>
      </c>
      <c r="L38" s="39">
        <f t="shared" si="0"/>
        <v>16</v>
      </c>
      <c r="M38" s="40">
        <v>70.040000000000006</v>
      </c>
      <c r="N38" s="39">
        <f t="shared" si="1"/>
        <v>1120.6400000000001</v>
      </c>
      <c r="O38" s="38">
        <v>75</v>
      </c>
      <c r="P38" s="39">
        <v>0</v>
      </c>
      <c r="Q38" s="43">
        <f t="shared" si="2"/>
        <v>912</v>
      </c>
      <c r="R38" s="42">
        <f t="shared" si="3"/>
        <v>2107.6400000000003</v>
      </c>
      <c r="S38" s="65">
        <v>2108</v>
      </c>
    </row>
    <row r="39" spans="1:19" s="33" customFormat="1" ht="16.5" customHeight="1" x14ac:dyDescent="0.2">
      <c r="A39" s="34">
        <v>34</v>
      </c>
      <c r="B39" s="35">
        <v>210138</v>
      </c>
      <c r="C39" s="36" t="s">
        <v>122</v>
      </c>
      <c r="D39" s="62" t="s">
        <v>123</v>
      </c>
      <c r="E39" s="37">
        <v>31</v>
      </c>
      <c r="F39" s="38" t="s">
        <v>66</v>
      </c>
      <c r="G39" s="38" t="s">
        <v>63</v>
      </c>
      <c r="H39" s="38" t="s">
        <v>33</v>
      </c>
      <c r="I39" s="38"/>
      <c r="J39" s="38">
        <v>0</v>
      </c>
      <c r="K39" s="38">
        <v>28</v>
      </c>
      <c r="L39" s="39">
        <f t="shared" si="0"/>
        <v>3</v>
      </c>
      <c r="M39" s="40">
        <v>70.040000000000006</v>
      </c>
      <c r="N39" s="39">
        <f t="shared" si="1"/>
        <v>210.12</v>
      </c>
      <c r="O39" s="38">
        <v>75</v>
      </c>
      <c r="P39" s="39">
        <v>28</v>
      </c>
      <c r="Q39" s="43">
        <f t="shared" si="2"/>
        <v>171</v>
      </c>
      <c r="R39" s="42">
        <f t="shared" si="3"/>
        <v>484.12</v>
      </c>
      <c r="S39" s="65">
        <v>485</v>
      </c>
    </row>
    <row r="40" spans="1:19" s="33" customFormat="1" ht="16.5" customHeight="1" x14ac:dyDescent="0.2">
      <c r="A40" s="43">
        <v>35</v>
      </c>
      <c r="B40" s="35">
        <v>210140</v>
      </c>
      <c r="C40" s="36" t="s">
        <v>124</v>
      </c>
      <c r="D40" s="62" t="s">
        <v>125</v>
      </c>
      <c r="E40" s="37">
        <v>31</v>
      </c>
      <c r="F40" s="38" t="s">
        <v>82</v>
      </c>
      <c r="G40" s="38" t="s">
        <v>126</v>
      </c>
      <c r="H40" s="38" t="s">
        <v>33</v>
      </c>
      <c r="I40" s="38"/>
      <c r="J40" s="38">
        <v>0</v>
      </c>
      <c r="K40" s="38">
        <v>15</v>
      </c>
      <c r="L40" s="39">
        <f t="shared" si="0"/>
        <v>16</v>
      </c>
      <c r="M40" s="40">
        <v>70.040000000000006</v>
      </c>
      <c r="N40" s="39">
        <f t="shared" si="1"/>
        <v>1120.6400000000001</v>
      </c>
      <c r="O40" s="38">
        <v>75</v>
      </c>
      <c r="P40" s="39">
        <v>0</v>
      </c>
      <c r="Q40" s="43">
        <f t="shared" si="2"/>
        <v>912</v>
      </c>
      <c r="R40" s="42">
        <f t="shared" si="3"/>
        <v>2107.6400000000003</v>
      </c>
      <c r="S40" s="65">
        <v>2108</v>
      </c>
    </row>
    <row r="41" spans="1:19" s="33" customFormat="1" ht="16.5" customHeight="1" x14ac:dyDescent="0.2">
      <c r="A41" s="34">
        <v>36</v>
      </c>
      <c r="B41" s="35">
        <v>210156</v>
      </c>
      <c r="C41" s="36" t="s">
        <v>127</v>
      </c>
      <c r="D41" s="62" t="s">
        <v>128</v>
      </c>
      <c r="E41" s="37">
        <v>31</v>
      </c>
      <c r="F41" s="38" t="s">
        <v>51</v>
      </c>
      <c r="G41" s="38" t="s">
        <v>42</v>
      </c>
      <c r="H41" s="38" t="s">
        <v>38</v>
      </c>
      <c r="I41" s="38" t="s">
        <v>42</v>
      </c>
      <c r="J41" s="38">
        <v>0</v>
      </c>
      <c r="K41" s="38">
        <v>15</v>
      </c>
      <c r="L41" s="39">
        <f t="shared" si="0"/>
        <v>16</v>
      </c>
      <c r="M41" s="40">
        <v>70.040000000000006</v>
      </c>
      <c r="N41" s="39">
        <f t="shared" si="1"/>
        <v>1120.6400000000001</v>
      </c>
      <c r="O41" s="38">
        <v>75</v>
      </c>
      <c r="P41" s="39">
        <v>0</v>
      </c>
      <c r="Q41" s="43">
        <f t="shared" si="2"/>
        <v>912</v>
      </c>
      <c r="R41" s="42">
        <f t="shared" si="3"/>
        <v>2107.6400000000003</v>
      </c>
      <c r="S41" s="65">
        <v>2108</v>
      </c>
    </row>
    <row r="42" spans="1:19" s="33" customFormat="1" ht="16.5" customHeight="1" x14ac:dyDescent="0.2">
      <c r="A42" s="43">
        <v>37</v>
      </c>
      <c r="B42" s="35">
        <v>210159</v>
      </c>
      <c r="C42" s="36" t="s">
        <v>129</v>
      </c>
      <c r="D42" s="62" t="s">
        <v>125</v>
      </c>
      <c r="E42" s="37">
        <v>31</v>
      </c>
      <c r="F42" s="38" t="s">
        <v>31</v>
      </c>
      <c r="G42" s="38" t="s">
        <v>52</v>
      </c>
      <c r="H42" s="38" t="s">
        <v>33</v>
      </c>
      <c r="I42" s="38"/>
      <c r="J42" s="38">
        <v>0</v>
      </c>
      <c r="K42" s="38">
        <v>15</v>
      </c>
      <c r="L42" s="39">
        <f t="shared" si="0"/>
        <v>16</v>
      </c>
      <c r="M42" s="40">
        <v>70.040000000000006</v>
      </c>
      <c r="N42" s="39">
        <f t="shared" si="1"/>
        <v>1120.6400000000001</v>
      </c>
      <c r="O42" s="38">
        <v>75</v>
      </c>
      <c r="P42" s="39">
        <v>0</v>
      </c>
      <c r="Q42" s="43">
        <f t="shared" si="2"/>
        <v>912</v>
      </c>
      <c r="R42" s="42">
        <f t="shared" si="3"/>
        <v>2107.6400000000003</v>
      </c>
      <c r="S42" s="65">
        <v>2108</v>
      </c>
    </row>
    <row r="43" spans="1:19" s="33" customFormat="1" ht="16.5" customHeight="1" x14ac:dyDescent="0.2">
      <c r="A43" s="34">
        <v>38</v>
      </c>
      <c r="B43" s="35">
        <v>210165</v>
      </c>
      <c r="C43" s="36" t="s">
        <v>130</v>
      </c>
      <c r="D43" s="62" t="s">
        <v>131</v>
      </c>
      <c r="E43" s="37">
        <v>31</v>
      </c>
      <c r="F43" s="38" t="s">
        <v>59</v>
      </c>
      <c r="G43" s="38" t="s">
        <v>32</v>
      </c>
      <c r="H43" s="38" t="s">
        <v>38</v>
      </c>
      <c r="I43" s="38"/>
      <c r="J43" s="38">
        <v>0</v>
      </c>
      <c r="K43" s="38">
        <v>15</v>
      </c>
      <c r="L43" s="39">
        <f t="shared" si="0"/>
        <v>16</v>
      </c>
      <c r="M43" s="40">
        <v>70.040000000000006</v>
      </c>
      <c r="N43" s="39">
        <f t="shared" si="1"/>
        <v>1120.6400000000001</v>
      </c>
      <c r="O43" s="38">
        <v>75</v>
      </c>
      <c r="P43" s="39">
        <v>0</v>
      </c>
      <c r="Q43" s="43">
        <f t="shared" si="2"/>
        <v>912</v>
      </c>
      <c r="R43" s="42">
        <f t="shared" si="3"/>
        <v>2107.6400000000003</v>
      </c>
      <c r="S43" s="65">
        <v>2108</v>
      </c>
    </row>
    <row r="44" spans="1:19" s="33" customFormat="1" ht="16.5" customHeight="1" x14ac:dyDescent="0.2">
      <c r="A44" s="43">
        <v>39</v>
      </c>
      <c r="B44" s="35">
        <v>210170</v>
      </c>
      <c r="C44" s="36" t="s">
        <v>132</v>
      </c>
      <c r="D44" s="62" t="s">
        <v>81</v>
      </c>
      <c r="E44" s="37">
        <v>31</v>
      </c>
      <c r="F44" s="38" t="s">
        <v>59</v>
      </c>
      <c r="G44" s="38" t="s">
        <v>32</v>
      </c>
      <c r="H44" s="38" t="s">
        <v>33</v>
      </c>
      <c r="I44" s="38"/>
      <c r="J44" s="38">
        <v>0</v>
      </c>
      <c r="K44" s="38">
        <v>15</v>
      </c>
      <c r="L44" s="39">
        <f t="shared" si="0"/>
        <v>16</v>
      </c>
      <c r="M44" s="40">
        <v>70.040000000000006</v>
      </c>
      <c r="N44" s="39">
        <f t="shared" si="1"/>
        <v>1120.6400000000001</v>
      </c>
      <c r="O44" s="38">
        <v>75</v>
      </c>
      <c r="P44" s="39">
        <v>0</v>
      </c>
      <c r="Q44" s="43">
        <f t="shared" si="2"/>
        <v>912</v>
      </c>
      <c r="R44" s="42">
        <f t="shared" si="3"/>
        <v>2107.6400000000003</v>
      </c>
      <c r="S44" s="65">
        <v>2108</v>
      </c>
    </row>
    <row r="45" spans="1:19" s="33" customFormat="1" ht="16.5" customHeight="1" x14ac:dyDescent="0.2">
      <c r="A45" s="34">
        <v>40</v>
      </c>
      <c r="B45" s="35">
        <v>210171</v>
      </c>
      <c r="C45" s="36" t="s">
        <v>133</v>
      </c>
      <c r="D45" s="62" t="s">
        <v>134</v>
      </c>
      <c r="E45" s="37">
        <v>31</v>
      </c>
      <c r="F45" s="38" t="s">
        <v>59</v>
      </c>
      <c r="G45" s="38" t="s">
        <v>32</v>
      </c>
      <c r="H45" s="38" t="s">
        <v>38</v>
      </c>
      <c r="I45" s="38"/>
      <c r="J45" s="38">
        <v>0</v>
      </c>
      <c r="K45" s="38">
        <v>15</v>
      </c>
      <c r="L45" s="39">
        <f t="shared" si="0"/>
        <v>16</v>
      </c>
      <c r="M45" s="40">
        <v>70.040000000000006</v>
      </c>
      <c r="N45" s="39">
        <f t="shared" si="1"/>
        <v>1120.6400000000001</v>
      </c>
      <c r="O45" s="38">
        <v>75</v>
      </c>
      <c r="P45" s="39">
        <v>0</v>
      </c>
      <c r="Q45" s="43">
        <f t="shared" si="2"/>
        <v>912</v>
      </c>
      <c r="R45" s="42">
        <f t="shared" si="3"/>
        <v>2107.6400000000003</v>
      </c>
      <c r="S45" s="65">
        <v>2108</v>
      </c>
    </row>
    <row r="46" spans="1:19" s="33" customFormat="1" ht="16.5" customHeight="1" x14ac:dyDescent="0.2">
      <c r="A46" s="43">
        <v>41</v>
      </c>
      <c r="B46" s="35">
        <v>210172</v>
      </c>
      <c r="C46" s="36" t="s">
        <v>135</v>
      </c>
      <c r="D46" s="62" t="s">
        <v>136</v>
      </c>
      <c r="E46" s="37">
        <v>31</v>
      </c>
      <c r="F46" s="38"/>
      <c r="G46" s="38"/>
      <c r="H46" s="38" t="s">
        <v>38</v>
      </c>
      <c r="I46" s="38"/>
      <c r="J46" s="38">
        <v>0</v>
      </c>
      <c r="K46" s="38">
        <v>15</v>
      </c>
      <c r="L46" s="39">
        <f t="shared" si="0"/>
        <v>16</v>
      </c>
      <c r="M46" s="40">
        <v>70.040000000000006</v>
      </c>
      <c r="N46" s="39">
        <f t="shared" si="1"/>
        <v>1120.6400000000001</v>
      </c>
      <c r="O46" s="38">
        <v>75</v>
      </c>
      <c r="P46" s="39">
        <v>0</v>
      </c>
      <c r="Q46" s="43">
        <f t="shared" si="2"/>
        <v>912</v>
      </c>
      <c r="R46" s="42">
        <f t="shared" si="3"/>
        <v>2107.6400000000003</v>
      </c>
      <c r="S46" s="65">
        <v>2108</v>
      </c>
    </row>
    <row r="47" spans="1:19" s="33" customFormat="1" ht="16.5" customHeight="1" x14ac:dyDescent="0.2">
      <c r="A47" s="34">
        <v>42</v>
      </c>
      <c r="B47" s="35">
        <v>210173</v>
      </c>
      <c r="C47" s="36" t="s">
        <v>137</v>
      </c>
      <c r="D47" s="62" t="s">
        <v>138</v>
      </c>
      <c r="E47" s="37">
        <v>31</v>
      </c>
      <c r="F47" s="38" t="s">
        <v>82</v>
      </c>
      <c r="G47" s="38" t="s">
        <v>48</v>
      </c>
      <c r="H47" s="38" t="s">
        <v>38</v>
      </c>
      <c r="I47" s="38"/>
      <c r="J47" s="38">
        <v>0</v>
      </c>
      <c r="K47" s="38">
        <v>15</v>
      </c>
      <c r="L47" s="39">
        <f t="shared" si="0"/>
        <v>16</v>
      </c>
      <c r="M47" s="40">
        <v>70.040000000000006</v>
      </c>
      <c r="N47" s="39">
        <f t="shared" si="1"/>
        <v>1120.6400000000001</v>
      </c>
      <c r="O47" s="38">
        <v>75</v>
      </c>
      <c r="P47" s="39">
        <v>0</v>
      </c>
      <c r="Q47" s="43">
        <f t="shared" si="2"/>
        <v>912</v>
      </c>
      <c r="R47" s="42">
        <f t="shared" si="3"/>
        <v>2107.6400000000003</v>
      </c>
      <c r="S47" s="65">
        <v>2108</v>
      </c>
    </row>
    <row r="48" spans="1:19" s="33" customFormat="1" ht="16.5" customHeight="1" x14ac:dyDescent="0.2">
      <c r="A48" s="43">
        <v>43</v>
      </c>
      <c r="B48" s="35">
        <v>210180</v>
      </c>
      <c r="C48" s="36" t="s">
        <v>139</v>
      </c>
      <c r="D48" s="62" t="s">
        <v>140</v>
      </c>
      <c r="E48" s="37">
        <v>31</v>
      </c>
      <c r="F48" s="38" t="s">
        <v>59</v>
      </c>
      <c r="G48" s="38" t="s">
        <v>60</v>
      </c>
      <c r="H48" s="38" t="s">
        <v>38</v>
      </c>
      <c r="I48" s="38"/>
      <c r="J48" s="38">
        <v>0</v>
      </c>
      <c r="K48" s="38">
        <v>15</v>
      </c>
      <c r="L48" s="39">
        <f t="shared" si="0"/>
        <v>16</v>
      </c>
      <c r="M48" s="40">
        <v>70.040000000000006</v>
      </c>
      <c r="N48" s="39">
        <f t="shared" si="1"/>
        <v>1120.6400000000001</v>
      </c>
      <c r="O48" s="38">
        <v>75</v>
      </c>
      <c r="P48" s="39">
        <v>0</v>
      </c>
      <c r="Q48" s="43">
        <f t="shared" si="2"/>
        <v>912</v>
      </c>
      <c r="R48" s="42">
        <f t="shared" si="3"/>
        <v>2107.6400000000003</v>
      </c>
      <c r="S48" s="65">
        <v>2108</v>
      </c>
    </row>
    <row r="49" spans="1:19" s="33" customFormat="1" ht="16.5" customHeight="1" x14ac:dyDescent="0.2">
      <c r="A49" s="34">
        <v>44</v>
      </c>
      <c r="B49" s="45">
        <v>210186</v>
      </c>
      <c r="C49" s="36" t="s">
        <v>141</v>
      </c>
      <c r="D49" s="119" t="s">
        <v>142</v>
      </c>
      <c r="E49" s="37">
        <v>31</v>
      </c>
      <c r="F49" s="38" t="s">
        <v>41</v>
      </c>
      <c r="G49" s="38" t="s">
        <v>52</v>
      </c>
      <c r="H49" s="38" t="s">
        <v>143</v>
      </c>
      <c r="I49" s="38"/>
      <c r="J49" s="38">
        <v>0</v>
      </c>
      <c r="K49" s="38">
        <v>15</v>
      </c>
      <c r="L49" s="39">
        <f t="shared" si="0"/>
        <v>16</v>
      </c>
      <c r="M49" s="40">
        <v>70.040000000000006</v>
      </c>
      <c r="N49" s="39">
        <f t="shared" si="1"/>
        <v>1120.6400000000001</v>
      </c>
      <c r="O49" s="38">
        <v>75</v>
      </c>
      <c r="P49" s="39">
        <v>0</v>
      </c>
      <c r="Q49" s="43">
        <f t="shared" si="2"/>
        <v>912</v>
      </c>
      <c r="R49" s="42">
        <f t="shared" si="3"/>
        <v>2107.6400000000003</v>
      </c>
      <c r="S49" s="65">
        <v>2108</v>
      </c>
    </row>
    <row r="50" spans="1:19" s="33" customFormat="1" ht="16.5" customHeight="1" x14ac:dyDescent="0.2">
      <c r="A50" s="43">
        <v>45</v>
      </c>
      <c r="B50" s="45">
        <v>210188</v>
      </c>
      <c r="C50" s="36" t="s">
        <v>144</v>
      </c>
      <c r="D50" s="119" t="s">
        <v>145</v>
      </c>
      <c r="E50" s="37">
        <v>31</v>
      </c>
      <c r="F50" s="44"/>
      <c r="G50" s="44"/>
      <c r="H50" s="38" t="s">
        <v>56</v>
      </c>
      <c r="I50" s="38"/>
      <c r="J50" s="38">
        <v>0</v>
      </c>
      <c r="K50" s="38">
        <v>15</v>
      </c>
      <c r="L50" s="39">
        <f t="shared" si="0"/>
        <v>16</v>
      </c>
      <c r="M50" s="40">
        <v>70.040000000000006</v>
      </c>
      <c r="N50" s="39">
        <f t="shared" si="1"/>
        <v>1120.6400000000001</v>
      </c>
      <c r="O50" s="38">
        <v>75</v>
      </c>
      <c r="P50" s="39">
        <v>396</v>
      </c>
      <c r="Q50" s="43">
        <f t="shared" si="2"/>
        <v>912</v>
      </c>
      <c r="R50" s="42">
        <f t="shared" si="3"/>
        <v>2503.6400000000003</v>
      </c>
      <c r="S50" s="65">
        <v>2504</v>
      </c>
    </row>
    <row r="51" spans="1:19" s="33" customFormat="1" ht="16.5" customHeight="1" x14ac:dyDescent="0.2">
      <c r="A51" s="34">
        <v>46</v>
      </c>
      <c r="B51" s="35">
        <v>210193</v>
      </c>
      <c r="C51" s="36" t="s">
        <v>146</v>
      </c>
      <c r="D51" s="62" t="s">
        <v>147</v>
      </c>
      <c r="E51" s="37">
        <v>31</v>
      </c>
      <c r="F51" s="38" t="s">
        <v>41</v>
      </c>
      <c r="G51" s="38" t="s">
        <v>48</v>
      </c>
      <c r="H51" s="38" t="s">
        <v>38</v>
      </c>
      <c r="I51" s="38"/>
      <c r="J51" s="38">
        <v>0</v>
      </c>
      <c r="K51" s="38">
        <v>15</v>
      </c>
      <c r="L51" s="39">
        <f t="shared" si="0"/>
        <v>16</v>
      </c>
      <c r="M51" s="40">
        <v>70.040000000000006</v>
      </c>
      <c r="N51" s="39">
        <f t="shared" si="1"/>
        <v>1120.6400000000001</v>
      </c>
      <c r="O51" s="38">
        <v>75</v>
      </c>
      <c r="P51" s="39">
        <v>0</v>
      </c>
      <c r="Q51" s="43">
        <f t="shared" si="2"/>
        <v>912</v>
      </c>
      <c r="R51" s="42">
        <f t="shared" si="3"/>
        <v>2107.6400000000003</v>
      </c>
      <c r="S51" s="65">
        <v>2108</v>
      </c>
    </row>
    <row r="52" spans="1:19" s="33" customFormat="1" ht="16.5" customHeight="1" x14ac:dyDescent="0.2">
      <c r="A52" s="43">
        <v>47</v>
      </c>
      <c r="B52" s="35">
        <v>210200</v>
      </c>
      <c r="C52" s="36" t="s">
        <v>148</v>
      </c>
      <c r="D52" s="62" t="s">
        <v>149</v>
      </c>
      <c r="E52" s="37">
        <v>31</v>
      </c>
      <c r="F52" s="44" t="s">
        <v>41</v>
      </c>
      <c r="G52" s="44" t="s">
        <v>32</v>
      </c>
      <c r="H52" s="38" t="s">
        <v>38</v>
      </c>
      <c r="I52" s="38"/>
      <c r="J52" s="38">
        <v>0</v>
      </c>
      <c r="K52" s="38">
        <v>15</v>
      </c>
      <c r="L52" s="39">
        <f t="shared" si="0"/>
        <v>16</v>
      </c>
      <c r="M52" s="40">
        <v>70.040000000000006</v>
      </c>
      <c r="N52" s="39">
        <f t="shared" si="1"/>
        <v>1120.6400000000001</v>
      </c>
      <c r="O52" s="38">
        <v>75</v>
      </c>
      <c r="P52" s="39">
        <v>0</v>
      </c>
      <c r="Q52" s="43">
        <f t="shared" si="2"/>
        <v>912</v>
      </c>
      <c r="R52" s="42">
        <f t="shared" si="3"/>
        <v>2107.6400000000003</v>
      </c>
      <c r="S52" s="65">
        <v>2108</v>
      </c>
    </row>
    <row r="53" spans="1:19" s="33" customFormat="1" ht="12" x14ac:dyDescent="0.2">
      <c r="A53" s="34">
        <v>48</v>
      </c>
      <c r="B53" s="35">
        <v>210206</v>
      </c>
      <c r="C53" s="36" t="s">
        <v>150</v>
      </c>
      <c r="D53" s="62" t="s">
        <v>151</v>
      </c>
      <c r="E53" s="37">
        <v>31</v>
      </c>
      <c r="F53" s="44" t="s">
        <v>59</v>
      </c>
      <c r="G53" s="44" t="s">
        <v>152</v>
      </c>
      <c r="H53" s="38" t="s">
        <v>38</v>
      </c>
      <c r="I53" s="38"/>
      <c r="J53" s="38">
        <v>0</v>
      </c>
      <c r="K53" s="38">
        <v>15</v>
      </c>
      <c r="L53" s="39">
        <f t="shared" si="0"/>
        <v>16</v>
      </c>
      <c r="M53" s="40">
        <v>70.040000000000006</v>
      </c>
      <c r="N53" s="39">
        <f t="shared" si="1"/>
        <v>1120.6400000000001</v>
      </c>
      <c r="O53" s="38">
        <v>75</v>
      </c>
      <c r="P53" s="39">
        <v>0</v>
      </c>
      <c r="Q53" s="43">
        <f t="shared" si="2"/>
        <v>912</v>
      </c>
      <c r="R53" s="42">
        <f t="shared" si="3"/>
        <v>2107.6400000000003</v>
      </c>
      <c r="S53" s="65">
        <v>2108</v>
      </c>
    </row>
    <row r="54" spans="1:19" s="33" customFormat="1" ht="16.5" customHeight="1" x14ac:dyDescent="0.2">
      <c r="A54" s="43">
        <v>49</v>
      </c>
      <c r="B54" s="45">
        <v>210210</v>
      </c>
      <c r="C54" s="36" t="s">
        <v>153</v>
      </c>
      <c r="D54" s="119" t="s">
        <v>154</v>
      </c>
      <c r="E54" s="37">
        <v>31</v>
      </c>
      <c r="F54" s="38" t="s">
        <v>41</v>
      </c>
      <c r="G54" s="38" t="s">
        <v>393</v>
      </c>
      <c r="H54" s="38" t="s">
        <v>38</v>
      </c>
      <c r="I54" s="38"/>
      <c r="J54" s="38">
        <v>0</v>
      </c>
      <c r="K54" s="38">
        <v>29</v>
      </c>
      <c r="L54" s="39">
        <f t="shared" si="0"/>
        <v>2</v>
      </c>
      <c r="M54" s="40">
        <v>70.040000000000006</v>
      </c>
      <c r="N54" s="39">
        <f t="shared" si="1"/>
        <v>140.08000000000001</v>
      </c>
      <c r="O54" s="38">
        <v>75</v>
      </c>
      <c r="P54" s="39">
        <v>0</v>
      </c>
      <c r="Q54" s="43">
        <f t="shared" si="2"/>
        <v>114</v>
      </c>
      <c r="R54" s="42">
        <f t="shared" si="3"/>
        <v>329.08000000000004</v>
      </c>
      <c r="S54" s="65">
        <v>330</v>
      </c>
    </row>
    <row r="55" spans="1:19" s="33" customFormat="1" ht="16.5" customHeight="1" x14ac:dyDescent="0.2">
      <c r="A55" s="34">
        <v>50</v>
      </c>
      <c r="B55" s="45">
        <v>210220</v>
      </c>
      <c r="C55" s="36" t="s">
        <v>155</v>
      </c>
      <c r="D55" s="119" t="s">
        <v>156</v>
      </c>
      <c r="E55" s="37">
        <v>31</v>
      </c>
      <c r="F55" s="38" t="s">
        <v>51</v>
      </c>
      <c r="G55" s="38" t="s">
        <v>63</v>
      </c>
      <c r="H55" s="38" t="s">
        <v>157</v>
      </c>
      <c r="I55" s="38"/>
      <c r="J55" s="38">
        <v>0</v>
      </c>
      <c r="K55" s="38">
        <v>28</v>
      </c>
      <c r="L55" s="39">
        <f t="shared" si="0"/>
        <v>3</v>
      </c>
      <c r="M55" s="40">
        <v>70.040000000000006</v>
      </c>
      <c r="N55" s="39">
        <f t="shared" si="1"/>
        <v>210.12</v>
      </c>
      <c r="O55" s="38">
        <v>75</v>
      </c>
      <c r="P55" s="39">
        <v>0</v>
      </c>
      <c r="Q55" s="43">
        <f t="shared" si="2"/>
        <v>171</v>
      </c>
      <c r="R55" s="42">
        <f t="shared" si="3"/>
        <v>456.12</v>
      </c>
      <c r="S55" s="65">
        <v>457</v>
      </c>
    </row>
    <row r="56" spans="1:19" s="33" customFormat="1" ht="16.5" customHeight="1" x14ac:dyDescent="0.2">
      <c r="A56" s="43">
        <v>51</v>
      </c>
      <c r="B56" s="35">
        <v>210225</v>
      </c>
      <c r="C56" s="36" t="s">
        <v>158</v>
      </c>
      <c r="D56" s="62" t="s">
        <v>159</v>
      </c>
      <c r="E56" s="37">
        <v>31</v>
      </c>
      <c r="F56" s="38" t="s">
        <v>41</v>
      </c>
      <c r="G56" s="38" t="s">
        <v>48</v>
      </c>
      <c r="H56" s="38" t="s">
        <v>38</v>
      </c>
      <c r="I56" s="38"/>
      <c r="J56" s="38">
        <v>0</v>
      </c>
      <c r="K56" s="38">
        <v>15</v>
      </c>
      <c r="L56" s="39">
        <f t="shared" si="0"/>
        <v>16</v>
      </c>
      <c r="M56" s="40">
        <v>70.040000000000006</v>
      </c>
      <c r="N56" s="39">
        <f t="shared" si="1"/>
        <v>1120.6400000000001</v>
      </c>
      <c r="O56" s="38">
        <v>75</v>
      </c>
      <c r="P56" s="39">
        <v>0</v>
      </c>
      <c r="Q56" s="43">
        <f t="shared" si="2"/>
        <v>912</v>
      </c>
      <c r="R56" s="42">
        <f t="shared" si="3"/>
        <v>2107.6400000000003</v>
      </c>
      <c r="S56" s="65">
        <v>2108</v>
      </c>
    </row>
    <row r="57" spans="1:19" s="33" customFormat="1" ht="16.5" customHeight="1" x14ac:dyDescent="0.2">
      <c r="A57" s="34">
        <v>52</v>
      </c>
      <c r="B57" s="35">
        <v>210228</v>
      </c>
      <c r="C57" s="36" t="s">
        <v>160</v>
      </c>
      <c r="D57" s="62" t="s">
        <v>161</v>
      </c>
      <c r="E57" s="37">
        <v>31</v>
      </c>
      <c r="F57" s="38" t="s">
        <v>41</v>
      </c>
      <c r="G57" s="38" t="s">
        <v>60</v>
      </c>
      <c r="H57" s="38" t="s">
        <v>33</v>
      </c>
      <c r="I57" s="38"/>
      <c r="J57" s="38">
        <v>0</v>
      </c>
      <c r="K57" s="38">
        <v>15</v>
      </c>
      <c r="L57" s="39">
        <f t="shared" si="0"/>
        <v>16</v>
      </c>
      <c r="M57" s="40">
        <v>70.040000000000006</v>
      </c>
      <c r="N57" s="39">
        <f t="shared" si="1"/>
        <v>1120.6400000000001</v>
      </c>
      <c r="O57" s="38">
        <v>75</v>
      </c>
      <c r="P57" s="39">
        <v>0</v>
      </c>
      <c r="Q57" s="43">
        <f t="shared" si="2"/>
        <v>912</v>
      </c>
      <c r="R57" s="42">
        <f t="shared" si="3"/>
        <v>2107.6400000000003</v>
      </c>
      <c r="S57" s="65">
        <v>2108</v>
      </c>
    </row>
    <row r="58" spans="1:19" s="33" customFormat="1" ht="16.5" customHeight="1" x14ac:dyDescent="0.2">
      <c r="A58" s="43">
        <v>53</v>
      </c>
      <c r="B58" s="45">
        <v>210233</v>
      </c>
      <c r="C58" s="36" t="s">
        <v>162</v>
      </c>
      <c r="D58" s="119" t="s">
        <v>163</v>
      </c>
      <c r="E58" s="37">
        <v>31</v>
      </c>
      <c r="F58" s="44" t="s">
        <v>76</v>
      </c>
      <c r="G58" s="44" t="s">
        <v>52</v>
      </c>
      <c r="H58" s="38" t="s">
        <v>38</v>
      </c>
      <c r="I58" s="38"/>
      <c r="J58" s="38">
        <v>0</v>
      </c>
      <c r="K58" s="38">
        <v>15</v>
      </c>
      <c r="L58" s="39">
        <f t="shared" si="0"/>
        <v>16</v>
      </c>
      <c r="M58" s="40">
        <v>70.040000000000006</v>
      </c>
      <c r="N58" s="39">
        <f t="shared" si="1"/>
        <v>1120.6400000000001</v>
      </c>
      <c r="O58" s="38">
        <v>75</v>
      </c>
      <c r="P58" s="39">
        <v>0</v>
      </c>
      <c r="Q58" s="43">
        <f t="shared" si="2"/>
        <v>912</v>
      </c>
      <c r="R58" s="42">
        <f t="shared" si="3"/>
        <v>2107.6400000000003</v>
      </c>
      <c r="S58" s="65">
        <v>2108</v>
      </c>
    </row>
    <row r="59" spans="1:19" s="48" customFormat="1" ht="12" x14ac:dyDescent="0.2">
      <c r="A59" s="34">
        <v>54</v>
      </c>
      <c r="B59" s="35">
        <v>210234</v>
      </c>
      <c r="C59" s="36" t="s">
        <v>164</v>
      </c>
      <c r="D59" s="62" t="s">
        <v>165</v>
      </c>
      <c r="E59" s="37">
        <v>31</v>
      </c>
      <c r="F59" s="44" t="s">
        <v>76</v>
      </c>
      <c r="G59" s="44" t="s">
        <v>60</v>
      </c>
      <c r="H59" s="38" t="s">
        <v>38</v>
      </c>
      <c r="I59" s="38"/>
      <c r="J59" s="38">
        <v>0</v>
      </c>
      <c r="K59" s="38">
        <v>15</v>
      </c>
      <c r="L59" s="39">
        <f t="shared" si="0"/>
        <v>16</v>
      </c>
      <c r="M59" s="40">
        <v>70.040000000000006</v>
      </c>
      <c r="N59" s="39">
        <f t="shared" si="1"/>
        <v>1120.6400000000001</v>
      </c>
      <c r="O59" s="38">
        <v>75</v>
      </c>
      <c r="P59" s="39">
        <v>0</v>
      </c>
      <c r="Q59" s="43">
        <f t="shared" si="2"/>
        <v>912</v>
      </c>
      <c r="R59" s="42">
        <f t="shared" si="3"/>
        <v>2107.6400000000003</v>
      </c>
      <c r="S59" s="65">
        <v>2108</v>
      </c>
    </row>
    <row r="60" spans="1:19" s="33" customFormat="1" ht="12" x14ac:dyDescent="0.2">
      <c r="A60" s="43">
        <v>55</v>
      </c>
      <c r="B60" s="35">
        <v>210236</v>
      </c>
      <c r="C60" s="36" t="s">
        <v>166</v>
      </c>
      <c r="D60" s="62" t="s">
        <v>167</v>
      </c>
      <c r="E60" s="37">
        <v>31</v>
      </c>
      <c r="F60" s="44" t="s">
        <v>66</v>
      </c>
      <c r="G60" s="44" t="s">
        <v>32</v>
      </c>
      <c r="H60" s="38" t="s">
        <v>38</v>
      </c>
      <c r="I60" s="38"/>
      <c r="J60" s="38">
        <v>0</v>
      </c>
      <c r="K60" s="38">
        <v>15</v>
      </c>
      <c r="L60" s="39">
        <f t="shared" si="0"/>
        <v>16</v>
      </c>
      <c r="M60" s="40">
        <v>70.040000000000006</v>
      </c>
      <c r="N60" s="39">
        <f t="shared" si="1"/>
        <v>1120.6400000000001</v>
      </c>
      <c r="O60" s="38">
        <v>75</v>
      </c>
      <c r="P60" s="39">
        <v>0</v>
      </c>
      <c r="Q60" s="43">
        <f t="shared" si="2"/>
        <v>912</v>
      </c>
      <c r="R60" s="42">
        <f t="shared" si="3"/>
        <v>2107.6400000000003</v>
      </c>
      <c r="S60" s="65">
        <v>2108</v>
      </c>
    </row>
    <row r="61" spans="1:19" s="33" customFormat="1" ht="16.5" customHeight="1" x14ac:dyDescent="0.2">
      <c r="A61" s="34">
        <v>56</v>
      </c>
      <c r="B61" s="35">
        <v>210246</v>
      </c>
      <c r="C61" s="36" t="s">
        <v>168</v>
      </c>
      <c r="D61" s="62" t="s">
        <v>169</v>
      </c>
      <c r="E61" s="37">
        <v>31</v>
      </c>
      <c r="F61" s="38" t="s">
        <v>59</v>
      </c>
      <c r="G61" s="38" t="s">
        <v>52</v>
      </c>
      <c r="H61" s="38" t="s">
        <v>33</v>
      </c>
      <c r="I61" s="38"/>
      <c r="J61" s="38">
        <v>0</v>
      </c>
      <c r="K61" s="38">
        <v>15</v>
      </c>
      <c r="L61" s="39">
        <f t="shared" si="0"/>
        <v>16</v>
      </c>
      <c r="M61" s="40">
        <v>70.040000000000006</v>
      </c>
      <c r="N61" s="39">
        <f t="shared" si="1"/>
        <v>1120.6400000000001</v>
      </c>
      <c r="O61" s="38">
        <v>75</v>
      </c>
      <c r="P61" s="39">
        <v>0</v>
      </c>
      <c r="Q61" s="43">
        <f t="shared" si="2"/>
        <v>912</v>
      </c>
      <c r="R61" s="42">
        <f t="shared" si="3"/>
        <v>2107.6400000000003</v>
      </c>
      <c r="S61" s="65">
        <v>2108</v>
      </c>
    </row>
    <row r="62" spans="1:19" s="33" customFormat="1" ht="16.5" customHeight="1" x14ac:dyDescent="0.25">
      <c r="A62" s="43">
        <v>57</v>
      </c>
      <c r="B62" s="50">
        <v>210250</v>
      </c>
      <c r="C62" s="51" t="s">
        <v>170</v>
      </c>
      <c r="D62" s="52"/>
      <c r="E62" s="37">
        <v>31</v>
      </c>
      <c r="F62" s="38" t="s">
        <v>82</v>
      </c>
      <c r="G62" s="38" t="s">
        <v>48</v>
      </c>
      <c r="H62" s="38"/>
      <c r="I62" s="38"/>
      <c r="J62" s="38">
        <v>0</v>
      </c>
      <c r="K62" s="38">
        <v>15</v>
      </c>
      <c r="L62" s="39">
        <f t="shared" si="0"/>
        <v>16</v>
      </c>
      <c r="M62" s="40">
        <v>70.040000000000006</v>
      </c>
      <c r="N62" s="39">
        <f t="shared" si="1"/>
        <v>1120.6400000000001</v>
      </c>
      <c r="O62" s="38">
        <v>75</v>
      </c>
      <c r="P62" s="39">
        <v>0</v>
      </c>
      <c r="Q62" s="43">
        <f t="shared" si="2"/>
        <v>912</v>
      </c>
      <c r="R62" s="42">
        <f t="shared" si="3"/>
        <v>2107.6400000000003</v>
      </c>
      <c r="S62" s="65">
        <v>2108</v>
      </c>
    </row>
    <row r="63" spans="1:19" s="33" customFormat="1" ht="12" x14ac:dyDescent="0.2">
      <c r="A63" s="34">
        <v>58</v>
      </c>
      <c r="B63" s="45">
        <v>210259</v>
      </c>
      <c r="C63" s="36" t="s">
        <v>171</v>
      </c>
      <c r="D63" s="119" t="s">
        <v>172</v>
      </c>
      <c r="E63" s="37">
        <v>31</v>
      </c>
      <c r="F63" s="44" t="s">
        <v>31</v>
      </c>
      <c r="G63" s="44" t="s">
        <v>839</v>
      </c>
      <c r="H63" s="38" t="s">
        <v>56</v>
      </c>
      <c r="I63" s="38"/>
      <c r="J63" s="38">
        <v>0</v>
      </c>
      <c r="K63" s="38">
        <v>15</v>
      </c>
      <c r="L63" s="39">
        <f t="shared" si="0"/>
        <v>16</v>
      </c>
      <c r="M63" s="40">
        <v>70.040000000000006</v>
      </c>
      <c r="N63" s="39">
        <f t="shared" si="1"/>
        <v>1120.6400000000001</v>
      </c>
      <c r="O63" s="38">
        <v>75</v>
      </c>
      <c r="P63" s="39">
        <v>0</v>
      </c>
      <c r="Q63" s="43">
        <f t="shared" si="2"/>
        <v>912</v>
      </c>
      <c r="R63" s="42">
        <f t="shared" si="3"/>
        <v>2107.6400000000003</v>
      </c>
      <c r="S63" s="65">
        <v>2108</v>
      </c>
    </row>
    <row r="64" spans="1:19" s="33" customFormat="1" ht="16.5" customHeight="1" x14ac:dyDescent="0.2">
      <c r="A64" s="43">
        <v>59</v>
      </c>
      <c r="B64" s="45">
        <v>210260</v>
      </c>
      <c r="C64" s="36" t="s">
        <v>173</v>
      </c>
      <c r="D64" s="119" t="s">
        <v>174</v>
      </c>
      <c r="E64" s="37">
        <v>31</v>
      </c>
      <c r="F64" s="38" t="s">
        <v>82</v>
      </c>
      <c r="G64" s="38" t="s">
        <v>52</v>
      </c>
      <c r="H64" s="38" t="s">
        <v>33</v>
      </c>
      <c r="I64" s="38"/>
      <c r="J64" s="38">
        <v>0</v>
      </c>
      <c r="K64" s="38">
        <v>15</v>
      </c>
      <c r="L64" s="39">
        <f t="shared" si="0"/>
        <v>16</v>
      </c>
      <c r="M64" s="40">
        <v>70.040000000000006</v>
      </c>
      <c r="N64" s="39">
        <f t="shared" si="1"/>
        <v>1120.6400000000001</v>
      </c>
      <c r="O64" s="38">
        <v>75</v>
      </c>
      <c r="P64" s="39">
        <v>0</v>
      </c>
      <c r="Q64" s="43">
        <f t="shared" si="2"/>
        <v>912</v>
      </c>
      <c r="R64" s="42">
        <f t="shared" si="3"/>
        <v>2107.6400000000003</v>
      </c>
      <c r="S64" s="65">
        <v>2108</v>
      </c>
    </row>
    <row r="65" spans="1:19" s="33" customFormat="1" ht="16.5" customHeight="1" x14ac:dyDescent="0.2">
      <c r="A65" s="34">
        <v>60</v>
      </c>
      <c r="B65" s="35">
        <v>210264</v>
      </c>
      <c r="C65" s="36" t="s">
        <v>175</v>
      </c>
      <c r="D65" s="62" t="s">
        <v>91</v>
      </c>
      <c r="E65" s="37">
        <v>31</v>
      </c>
      <c r="F65" s="38" t="s">
        <v>41</v>
      </c>
      <c r="G65" s="38" t="s">
        <v>839</v>
      </c>
      <c r="H65" s="38" t="s">
        <v>38</v>
      </c>
      <c r="I65" s="38"/>
      <c r="J65" s="38">
        <v>0</v>
      </c>
      <c r="K65" s="38">
        <v>15</v>
      </c>
      <c r="L65" s="39">
        <f t="shared" si="0"/>
        <v>16</v>
      </c>
      <c r="M65" s="40">
        <v>70.040000000000006</v>
      </c>
      <c r="N65" s="39">
        <f t="shared" si="1"/>
        <v>1120.6400000000001</v>
      </c>
      <c r="O65" s="38">
        <v>75</v>
      </c>
      <c r="P65" s="39">
        <v>0</v>
      </c>
      <c r="Q65" s="43">
        <f t="shared" si="2"/>
        <v>912</v>
      </c>
      <c r="R65" s="42">
        <f t="shared" si="3"/>
        <v>2107.6400000000003</v>
      </c>
      <c r="S65" s="65">
        <v>2108</v>
      </c>
    </row>
    <row r="66" spans="1:19" s="33" customFormat="1" ht="16.5" customHeight="1" x14ac:dyDescent="0.2">
      <c r="A66" s="43">
        <v>61</v>
      </c>
      <c r="B66" s="35">
        <v>210265</v>
      </c>
      <c r="C66" s="36" t="s">
        <v>176</v>
      </c>
      <c r="D66" s="62" t="s">
        <v>177</v>
      </c>
      <c r="E66" s="37">
        <v>31</v>
      </c>
      <c r="F66" s="44" t="s">
        <v>82</v>
      </c>
      <c r="G66" s="44" t="s">
        <v>121</v>
      </c>
      <c r="H66" s="38" t="s">
        <v>38</v>
      </c>
      <c r="I66" s="38"/>
      <c r="J66" s="38">
        <v>0</v>
      </c>
      <c r="K66" s="38">
        <v>15</v>
      </c>
      <c r="L66" s="39">
        <f t="shared" si="0"/>
        <v>16</v>
      </c>
      <c r="M66" s="40">
        <v>70.040000000000006</v>
      </c>
      <c r="N66" s="39">
        <f t="shared" si="1"/>
        <v>1120.6400000000001</v>
      </c>
      <c r="O66" s="38">
        <v>75</v>
      </c>
      <c r="P66" s="39">
        <v>0</v>
      </c>
      <c r="Q66" s="43">
        <f t="shared" si="2"/>
        <v>912</v>
      </c>
      <c r="R66" s="42">
        <f t="shared" si="3"/>
        <v>2107.6400000000003</v>
      </c>
      <c r="S66" s="65">
        <v>2108</v>
      </c>
    </row>
    <row r="67" spans="1:19" s="33" customFormat="1" ht="12" x14ac:dyDescent="0.2">
      <c r="A67" s="34">
        <v>62</v>
      </c>
      <c r="B67" s="35">
        <v>210267</v>
      </c>
      <c r="C67" s="36" t="s">
        <v>178</v>
      </c>
      <c r="D67" s="62" t="s">
        <v>134</v>
      </c>
      <c r="E67" s="37">
        <v>31</v>
      </c>
      <c r="F67" s="44" t="s">
        <v>31</v>
      </c>
      <c r="G67" s="44" t="s">
        <v>32</v>
      </c>
      <c r="H67" s="38" t="s">
        <v>38</v>
      </c>
      <c r="I67" s="38"/>
      <c r="J67" s="38">
        <v>0</v>
      </c>
      <c r="K67" s="38">
        <v>15</v>
      </c>
      <c r="L67" s="39">
        <f t="shared" si="0"/>
        <v>16</v>
      </c>
      <c r="M67" s="40">
        <v>70.040000000000006</v>
      </c>
      <c r="N67" s="39">
        <f t="shared" si="1"/>
        <v>1120.6400000000001</v>
      </c>
      <c r="O67" s="38">
        <v>75</v>
      </c>
      <c r="P67" s="39">
        <v>0</v>
      </c>
      <c r="Q67" s="43">
        <f t="shared" si="2"/>
        <v>912</v>
      </c>
      <c r="R67" s="42">
        <f t="shared" si="3"/>
        <v>2107.6400000000003</v>
      </c>
      <c r="S67" s="65">
        <v>2108</v>
      </c>
    </row>
    <row r="68" spans="1:19" s="33" customFormat="1" ht="16.5" customHeight="1" x14ac:dyDescent="0.2">
      <c r="A68" s="43">
        <v>63</v>
      </c>
      <c r="B68" s="45">
        <v>210269</v>
      </c>
      <c r="C68" s="36" t="s">
        <v>179</v>
      </c>
      <c r="D68" s="119" t="s">
        <v>145</v>
      </c>
      <c r="E68" s="37">
        <v>31</v>
      </c>
      <c r="F68" s="38"/>
      <c r="G68" s="38"/>
      <c r="H68" s="38" t="s">
        <v>180</v>
      </c>
      <c r="I68" s="38"/>
      <c r="J68" s="38">
        <v>0</v>
      </c>
      <c r="K68" s="38">
        <v>15</v>
      </c>
      <c r="L68" s="39">
        <f t="shared" si="0"/>
        <v>16</v>
      </c>
      <c r="M68" s="40">
        <v>70.040000000000006</v>
      </c>
      <c r="N68" s="39">
        <f t="shared" si="1"/>
        <v>1120.6400000000001</v>
      </c>
      <c r="O68" s="38">
        <v>75</v>
      </c>
      <c r="P68" s="39">
        <v>0</v>
      </c>
      <c r="Q68" s="43">
        <f t="shared" si="2"/>
        <v>912</v>
      </c>
      <c r="R68" s="42">
        <f t="shared" si="3"/>
        <v>2107.6400000000003</v>
      </c>
      <c r="S68" s="65">
        <v>2108</v>
      </c>
    </row>
    <row r="69" spans="1:19" s="33" customFormat="1" ht="12" x14ac:dyDescent="0.2">
      <c r="A69" s="34">
        <v>64</v>
      </c>
      <c r="B69" s="35">
        <v>210270</v>
      </c>
      <c r="C69" s="36" t="s">
        <v>181</v>
      </c>
      <c r="D69" s="62" t="s">
        <v>123</v>
      </c>
      <c r="E69" s="37">
        <v>31</v>
      </c>
      <c r="F69" s="44" t="s">
        <v>66</v>
      </c>
      <c r="G69" s="44" t="s">
        <v>121</v>
      </c>
      <c r="H69" s="38" t="s">
        <v>33</v>
      </c>
      <c r="I69" s="38"/>
      <c r="J69" s="38">
        <v>0</v>
      </c>
      <c r="K69" s="38">
        <v>15</v>
      </c>
      <c r="L69" s="39">
        <f t="shared" si="0"/>
        <v>16</v>
      </c>
      <c r="M69" s="40">
        <v>70.040000000000006</v>
      </c>
      <c r="N69" s="39">
        <f t="shared" si="1"/>
        <v>1120.6400000000001</v>
      </c>
      <c r="O69" s="38">
        <v>75</v>
      </c>
      <c r="P69" s="39">
        <v>0</v>
      </c>
      <c r="Q69" s="43">
        <f t="shared" si="2"/>
        <v>912</v>
      </c>
      <c r="R69" s="42">
        <f t="shared" si="3"/>
        <v>2107.6400000000003</v>
      </c>
      <c r="S69" s="65">
        <v>2108</v>
      </c>
    </row>
    <row r="70" spans="1:19" s="33" customFormat="1" ht="16.5" customHeight="1" x14ac:dyDescent="0.2">
      <c r="A70" s="43">
        <v>65</v>
      </c>
      <c r="B70" s="35">
        <v>210271</v>
      </c>
      <c r="C70" s="36" t="s">
        <v>182</v>
      </c>
      <c r="D70" s="62" t="s">
        <v>183</v>
      </c>
      <c r="E70" s="37">
        <v>31</v>
      </c>
      <c r="F70" s="38"/>
      <c r="G70" s="38"/>
      <c r="H70" s="38" t="s">
        <v>33</v>
      </c>
      <c r="I70" s="38"/>
      <c r="J70" s="38">
        <v>0</v>
      </c>
      <c r="K70" s="38">
        <v>15</v>
      </c>
      <c r="L70" s="39">
        <f t="shared" ref="L70:L133" si="4">E70-(J70*90%)-(K70*100%)</f>
        <v>16</v>
      </c>
      <c r="M70" s="40">
        <v>70.040000000000006</v>
      </c>
      <c r="N70" s="39">
        <f t="shared" si="1"/>
        <v>1120.6400000000001</v>
      </c>
      <c r="O70" s="38">
        <v>75</v>
      </c>
      <c r="P70" s="39">
        <v>0</v>
      </c>
      <c r="Q70" s="43">
        <f t="shared" si="2"/>
        <v>912</v>
      </c>
      <c r="R70" s="42">
        <f t="shared" si="3"/>
        <v>2107.6400000000003</v>
      </c>
      <c r="S70" s="65">
        <v>2108</v>
      </c>
    </row>
    <row r="71" spans="1:19" s="33" customFormat="1" ht="16.5" customHeight="1" x14ac:dyDescent="0.2">
      <c r="A71" s="34">
        <v>66</v>
      </c>
      <c r="B71" s="45">
        <v>210279</v>
      </c>
      <c r="C71" s="36" t="s">
        <v>184</v>
      </c>
      <c r="D71" s="119" t="s">
        <v>185</v>
      </c>
      <c r="E71" s="37">
        <v>31</v>
      </c>
      <c r="F71" s="38" t="s">
        <v>41</v>
      </c>
      <c r="G71" s="38" t="s">
        <v>839</v>
      </c>
      <c r="H71" s="38" t="s">
        <v>56</v>
      </c>
      <c r="I71" s="38"/>
      <c r="J71" s="38">
        <v>0</v>
      </c>
      <c r="K71" s="38">
        <v>15</v>
      </c>
      <c r="L71" s="39">
        <f t="shared" si="4"/>
        <v>16</v>
      </c>
      <c r="M71" s="40">
        <v>70.040000000000006</v>
      </c>
      <c r="N71" s="39">
        <f t="shared" ref="N71:N134" si="5">L71*M71</f>
        <v>1120.6400000000001</v>
      </c>
      <c r="O71" s="38">
        <v>75</v>
      </c>
      <c r="P71" s="39">
        <v>0</v>
      </c>
      <c r="Q71" s="43">
        <f t="shared" ref="Q71:Q134" si="6">L71*57</f>
        <v>912</v>
      </c>
      <c r="R71" s="42">
        <f t="shared" ref="R71:R134" si="7">N71+O71+P71+Q71</f>
        <v>2107.6400000000003</v>
      </c>
      <c r="S71" s="65">
        <v>2108</v>
      </c>
    </row>
    <row r="72" spans="1:19" s="33" customFormat="1" ht="16.5" customHeight="1" x14ac:dyDescent="0.2">
      <c r="A72" s="43">
        <v>67</v>
      </c>
      <c r="B72" s="45">
        <v>210280</v>
      </c>
      <c r="C72" s="36" t="s">
        <v>186</v>
      </c>
      <c r="D72" s="119" t="s">
        <v>108</v>
      </c>
      <c r="E72" s="37">
        <v>31</v>
      </c>
      <c r="F72" s="38" t="s">
        <v>59</v>
      </c>
      <c r="G72" s="38" t="s">
        <v>52</v>
      </c>
      <c r="H72" s="38" t="s">
        <v>143</v>
      </c>
      <c r="I72" s="38"/>
      <c r="J72" s="38">
        <v>0</v>
      </c>
      <c r="K72" s="38">
        <v>15</v>
      </c>
      <c r="L72" s="39">
        <f t="shared" si="4"/>
        <v>16</v>
      </c>
      <c r="M72" s="40">
        <v>70.040000000000006</v>
      </c>
      <c r="N72" s="39">
        <f t="shared" si="5"/>
        <v>1120.6400000000001</v>
      </c>
      <c r="O72" s="38">
        <v>75</v>
      </c>
      <c r="P72" s="39">
        <v>0</v>
      </c>
      <c r="Q72" s="43">
        <f t="shared" si="6"/>
        <v>912</v>
      </c>
      <c r="R72" s="42">
        <f t="shared" si="7"/>
        <v>2107.6400000000003</v>
      </c>
      <c r="S72" s="65">
        <v>2108</v>
      </c>
    </row>
    <row r="73" spans="1:19" s="33" customFormat="1" ht="12" x14ac:dyDescent="0.2">
      <c r="A73" s="34">
        <v>68</v>
      </c>
      <c r="B73" s="35">
        <v>210282</v>
      </c>
      <c r="C73" s="36" t="s">
        <v>187</v>
      </c>
      <c r="D73" s="62" t="s">
        <v>188</v>
      </c>
      <c r="E73" s="37">
        <v>31</v>
      </c>
      <c r="F73" s="44" t="s">
        <v>82</v>
      </c>
      <c r="G73" s="44" t="s">
        <v>48</v>
      </c>
      <c r="H73" s="38" t="s">
        <v>38</v>
      </c>
      <c r="I73" s="38"/>
      <c r="J73" s="38">
        <v>0</v>
      </c>
      <c r="K73" s="38">
        <v>15</v>
      </c>
      <c r="L73" s="39">
        <f t="shared" si="4"/>
        <v>16</v>
      </c>
      <c r="M73" s="40">
        <v>70.040000000000006</v>
      </c>
      <c r="N73" s="39">
        <f t="shared" si="5"/>
        <v>1120.6400000000001</v>
      </c>
      <c r="O73" s="38">
        <v>75</v>
      </c>
      <c r="P73" s="39">
        <v>0</v>
      </c>
      <c r="Q73" s="43">
        <f t="shared" si="6"/>
        <v>912</v>
      </c>
      <c r="R73" s="42">
        <f t="shared" si="7"/>
        <v>2107.6400000000003</v>
      </c>
      <c r="S73" s="65">
        <v>2108</v>
      </c>
    </row>
    <row r="74" spans="1:19" s="33" customFormat="1" ht="16.5" customHeight="1" x14ac:dyDescent="0.2">
      <c r="A74" s="43">
        <v>69</v>
      </c>
      <c r="B74" s="45">
        <v>210283</v>
      </c>
      <c r="C74" s="36" t="s">
        <v>189</v>
      </c>
      <c r="D74" s="119" t="s">
        <v>177</v>
      </c>
      <c r="E74" s="37">
        <v>31</v>
      </c>
      <c r="F74" s="38"/>
      <c r="G74" s="38"/>
      <c r="H74" s="38" t="s">
        <v>38</v>
      </c>
      <c r="I74" s="38"/>
      <c r="J74" s="38">
        <v>0</v>
      </c>
      <c r="K74" s="38">
        <v>15</v>
      </c>
      <c r="L74" s="39">
        <f t="shared" si="4"/>
        <v>16</v>
      </c>
      <c r="M74" s="40">
        <v>70.040000000000006</v>
      </c>
      <c r="N74" s="39">
        <f t="shared" si="5"/>
        <v>1120.6400000000001</v>
      </c>
      <c r="O74" s="38">
        <v>75</v>
      </c>
      <c r="P74" s="39">
        <v>95</v>
      </c>
      <c r="Q74" s="43">
        <f t="shared" si="6"/>
        <v>912</v>
      </c>
      <c r="R74" s="42">
        <f t="shared" si="7"/>
        <v>2202.6400000000003</v>
      </c>
      <c r="S74" s="65">
        <v>2203</v>
      </c>
    </row>
    <row r="75" spans="1:19" s="33" customFormat="1" ht="12" x14ac:dyDescent="0.2">
      <c r="A75" s="34">
        <v>70</v>
      </c>
      <c r="B75" s="35">
        <v>210294</v>
      </c>
      <c r="C75" s="36" t="s">
        <v>190</v>
      </c>
      <c r="D75" s="62" t="s">
        <v>191</v>
      </c>
      <c r="E75" s="37">
        <v>31</v>
      </c>
      <c r="F75" s="44" t="s">
        <v>31</v>
      </c>
      <c r="G75" s="44" t="s">
        <v>32</v>
      </c>
      <c r="H75" s="38" t="s">
        <v>33</v>
      </c>
      <c r="I75" s="38"/>
      <c r="J75" s="38">
        <v>0</v>
      </c>
      <c r="K75" s="38">
        <v>15</v>
      </c>
      <c r="L75" s="39">
        <f t="shared" si="4"/>
        <v>16</v>
      </c>
      <c r="M75" s="40">
        <v>70.040000000000006</v>
      </c>
      <c r="N75" s="39">
        <f t="shared" si="5"/>
        <v>1120.6400000000001</v>
      </c>
      <c r="O75" s="38">
        <v>75</v>
      </c>
      <c r="P75" s="39">
        <v>0</v>
      </c>
      <c r="Q75" s="43">
        <f t="shared" si="6"/>
        <v>912</v>
      </c>
      <c r="R75" s="42">
        <f t="shared" si="7"/>
        <v>2107.6400000000003</v>
      </c>
      <c r="S75" s="65">
        <v>2108</v>
      </c>
    </row>
    <row r="76" spans="1:19" s="33" customFormat="1" ht="16.5" customHeight="1" x14ac:dyDescent="0.2">
      <c r="A76" s="43">
        <v>71</v>
      </c>
      <c r="B76" s="35">
        <v>210296</v>
      </c>
      <c r="C76" s="36" t="s">
        <v>192</v>
      </c>
      <c r="D76" s="62" t="s">
        <v>193</v>
      </c>
      <c r="E76" s="37">
        <v>31</v>
      </c>
      <c r="F76" s="34"/>
      <c r="G76" s="34"/>
      <c r="H76" s="38"/>
      <c r="I76" s="34"/>
      <c r="J76" s="38">
        <v>0</v>
      </c>
      <c r="K76" s="38">
        <v>15</v>
      </c>
      <c r="L76" s="39">
        <f t="shared" si="4"/>
        <v>16</v>
      </c>
      <c r="M76" s="40">
        <v>70.040000000000006</v>
      </c>
      <c r="N76" s="39">
        <f t="shared" si="5"/>
        <v>1120.6400000000001</v>
      </c>
      <c r="O76" s="38">
        <v>75</v>
      </c>
      <c r="P76" s="39">
        <v>637</v>
      </c>
      <c r="Q76" s="43">
        <f t="shared" si="6"/>
        <v>912</v>
      </c>
      <c r="R76" s="42">
        <f t="shared" si="7"/>
        <v>2744.6400000000003</v>
      </c>
      <c r="S76" s="65">
        <v>2745</v>
      </c>
    </row>
    <row r="77" spans="1:19" s="33" customFormat="1" ht="16.5" customHeight="1" x14ac:dyDescent="0.2">
      <c r="A77" s="34">
        <v>72</v>
      </c>
      <c r="B77" s="35">
        <v>210304</v>
      </c>
      <c r="C77" s="36" t="s">
        <v>194</v>
      </c>
      <c r="D77" s="62" t="s">
        <v>177</v>
      </c>
      <c r="E77" s="37">
        <v>31</v>
      </c>
      <c r="F77" s="38" t="s">
        <v>59</v>
      </c>
      <c r="G77" s="38" t="s">
        <v>48</v>
      </c>
      <c r="H77" s="38" t="s">
        <v>56</v>
      </c>
      <c r="I77" s="38"/>
      <c r="J77" s="38">
        <v>0</v>
      </c>
      <c r="K77" s="38">
        <v>15</v>
      </c>
      <c r="L77" s="39">
        <f t="shared" si="4"/>
        <v>16</v>
      </c>
      <c r="M77" s="40">
        <v>70.040000000000006</v>
      </c>
      <c r="N77" s="39">
        <f t="shared" si="5"/>
        <v>1120.6400000000001</v>
      </c>
      <c r="O77" s="38">
        <v>75</v>
      </c>
      <c r="P77" s="39">
        <v>0</v>
      </c>
      <c r="Q77" s="43">
        <f t="shared" si="6"/>
        <v>912</v>
      </c>
      <c r="R77" s="42">
        <f t="shared" si="7"/>
        <v>2107.6400000000003</v>
      </c>
      <c r="S77" s="65">
        <v>2108</v>
      </c>
    </row>
    <row r="78" spans="1:19" s="33" customFormat="1" ht="16.5" customHeight="1" x14ac:dyDescent="0.2">
      <c r="A78" s="43">
        <v>73</v>
      </c>
      <c r="B78" s="35">
        <v>210306</v>
      </c>
      <c r="C78" s="36" t="s">
        <v>195</v>
      </c>
      <c r="D78" s="62" t="s">
        <v>89</v>
      </c>
      <c r="E78" s="37">
        <v>31</v>
      </c>
      <c r="F78" s="38" t="s">
        <v>59</v>
      </c>
      <c r="G78" s="38" t="s">
        <v>32</v>
      </c>
      <c r="H78" s="38" t="s">
        <v>38</v>
      </c>
      <c r="I78" s="38"/>
      <c r="J78" s="38">
        <v>0</v>
      </c>
      <c r="K78" s="38">
        <v>15</v>
      </c>
      <c r="L78" s="39">
        <f t="shared" si="4"/>
        <v>16</v>
      </c>
      <c r="M78" s="40">
        <v>70.040000000000006</v>
      </c>
      <c r="N78" s="39">
        <f t="shared" si="5"/>
        <v>1120.6400000000001</v>
      </c>
      <c r="O78" s="38">
        <v>75</v>
      </c>
      <c r="P78" s="39">
        <v>0</v>
      </c>
      <c r="Q78" s="43">
        <f t="shared" si="6"/>
        <v>912</v>
      </c>
      <c r="R78" s="42">
        <f t="shared" si="7"/>
        <v>2107.6400000000003</v>
      </c>
      <c r="S78" s="65">
        <v>2108</v>
      </c>
    </row>
    <row r="79" spans="1:19" s="33" customFormat="1" ht="16.5" customHeight="1" x14ac:dyDescent="0.2">
      <c r="A79" s="34">
        <v>74</v>
      </c>
      <c r="B79" s="35">
        <v>210307</v>
      </c>
      <c r="C79" s="36" t="s">
        <v>196</v>
      </c>
      <c r="D79" s="62" t="s">
        <v>197</v>
      </c>
      <c r="E79" s="37">
        <v>31</v>
      </c>
      <c r="F79" s="38" t="s">
        <v>51</v>
      </c>
      <c r="G79" s="38" t="s">
        <v>32</v>
      </c>
      <c r="H79" s="38" t="s">
        <v>38</v>
      </c>
      <c r="I79" s="38"/>
      <c r="J79" s="38">
        <v>0</v>
      </c>
      <c r="K79" s="38">
        <v>15</v>
      </c>
      <c r="L79" s="39">
        <f t="shared" si="4"/>
        <v>16</v>
      </c>
      <c r="M79" s="40">
        <v>70.040000000000006</v>
      </c>
      <c r="N79" s="39">
        <f t="shared" si="5"/>
        <v>1120.6400000000001</v>
      </c>
      <c r="O79" s="38">
        <v>75</v>
      </c>
      <c r="P79" s="39">
        <v>0</v>
      </c>
      <c r="Q79" s="43">
        <f t="shared" si="6"/>
        <v>912</v>
      </c>
      <c r="R79" s="42">
        <f t="shared" si="7"/>
        <v>2107.6400000000003</v>
      </c>
      <c r="S79" s="65">
        <v>2108</v>
      </c>
    </row>
    <row r="80" spans="1:19" s="33" customFormat="1" ht="16.5" customHeight="1" x14ac:dyDescent="0.2">
      <c r="A80" s="43">
        <v>75</v>
      </c>
      <c r="B80" s="35">
        <v>210308</v>
      </c>
      <c r="C80" s="36" t="s">
        <v>198</v>
      </c>
      <c r="D80" s="62" t="s">
        <v>199</v>
      </c>
      <c r="E80" s="37">
        <v>31</v>
      </c>
      <c r="F80" s="38" t="s">
        <v>41</v>
      </c>
      <c r="G80" s="38" t="s">
        <v>48</v>
      </c>
      <c r="H80" s="38" t="s">
        <v>33</v>
      </c>
      <c r="I80" s="38"/>
      <c r="J80" s="38">
        <v>0</v>
      </c>
      <c r="K80" s="38">
        <v>15</v>
      </c>
      <c r="L80" s="39">
        <f t="shared" si="4"/>
        <v>16</v>
      </c>
      <c r="M80" s="40">
        <v>70.040000000000006</v>
      </c>
      <c r="N80" s="39">
        <f t="shared" si="5"/>
        <v>1120.6400000000001</v>
      </c>
      <c r="O80" s="38">
        <v>75</v>
      </c>
      <c r="P80" s="39">
        <v>0</v>
      </c>
      <c r="Q80" s="43">
        <f t="shared" si="6"/>
        <v>912</v>
      </c>
      <c r="R80" s="42">
        <f t="shared" si="7"/>
        <v>2107.6400000000003</v>
      </c>
      <c r="S80" s="65">
        <v>2108</v>
      </c>
    </row>
    <row r="81" spans="1:19" s="33" customFormat="1" ht="16.5" customHeight="1" x14ac:dyDescent="0.2">
      <c r="A81" s="34">
        <v>76</v>
      </c>
      <c r="B81" s="35">
        <v>210312</v>
      </c>
      <c r="C81" s="36" t="s">
        <v>200</v>
      </c>
      <c r="D81" s="62" t="s">
        <v>201</v>
      </c>
      <c r="E81" s="37">
        <v>31</v>
      </c>
      <c r="F81" s="38" t="s">
        <v>31</v>
      </c>
      <c r="G81" s="38" t="s">
        <v>52</v>
      </c>
      <c r="H81" s="38" t="s">
        <v>33</v>
      </c>
      <c r="I81" s="38"/>
      <c r="J81" s="38">
        <v>0</v>
      </c>
      <c r="K81" s="38">
        <v>15</v>
      </c>
      <c r="L81" s="39">
        <f t="shared" si="4"/>
        <v>16</v>
      </c>
      <c r="M81" s="40">
        <v>70.040000000000006</v>
      </c>
      <c r="N81" s="39">
        <f t="shared" si="5"/>
        <v>1120.6400000000001</v>
      </c>
      <c r="O81" s="38">
        <v>75</v>
      </c>
      <c r="P81" s="39">
        <v>0</v>
      </c>
      <c r="Q81" s="43">
        <f t="shared" si="6"/>
        <v>912</v>
      </c>
      <c r="R81" s="42">
        <f t="shared" si="7"/>
        <v>2107.6400000000003</v>
      </c>
      <c r="S81" s="65">
        <v>2108</v>
      </c>
    </row>
    <row r="82" spans="1:19" s="33" customFormat="1" ht="16.5" customHeight="1" x14ac:dyDescent="0.2">
      <c r="A82" s="43">
        <v>77</v>
      </c>
      <c r="B82" s="35">
        <v>210318</v>
      </c>
      <c r="C82" s="36" t="s">
        <v>202</v>
      </c>
      <c r="D82" s="62" t="s">
        <v>203</v>
      </c>
      <c r="E82" s="37">
        <v>31</v>
      </c>
      <c r="F82" s="34"/>
      <c r="G82" s="34"/>
      <c r="H82" s="38" t="s">
        <v>56</v>
      </c>
      <c r="I82" s="34"/>
      <c r="J82" s="38">
        <v>0</v>
      </c>
      <c r="K82" s="38">
        <v>15</v>
      </c>
      <c r="L82" s="39">
        <f t="shared" si="4"/>
        <v>16</v>
      </c>
      <c r="M82" s="40">
        <v>70.040000000000006</v>
      </c>
      <c r="N82" s="39">
        <f t="shared" si="5"/>
        <v>1120.6400000000001</v>
      </c>
      <c r="O82" s="38">
        <v>75</v>
      </c>
      <c r="P82" s="39">
        <v>0</v>
      </c>
      <c r="Q82" s="43">
        <f t="shared" si="6"/>
        <v>912</v>
      </c>
      <c r="R82" s="42">
        <f t="shared" si="7"/>
        <v>2107.6400000000003</v>
      </c>
      <c r="S82" s="65">
        <v>2108</v>
      </c>
    </row>
    <row r="83" spans="1:19" s="33" customFormat="1" ht="14.25" customHeight="1" x14ac:dyDescent="0.2">
      <c r="A83" s="34">
        <v>78</v>
      </c>
      <c r="B83" s="35">
        <v>210320</v>
      </c>
      <c r="C83" s="36" t="s">
        <v>204</v>
      </c>
      <c r="D83" s="62" t="s">
        <v>205</v>
      </c>
      <c r="E83" s="37">
        <v>31</v>
      </c>
      <c r="F83" s="44" t="s">
        <v>31</v>
      </c>
      <c r="G83" s="44" t="s">
        <v>60</v>
      </c>
      <c r="H83" s="38" t="s">
        <v>33</v>
      </c>
      <c r="I83" s="38"/>
      <c r="J83" s="38">
        <v>0</v>
      </c>
      <c r="K83" s="38">
        <v>15</v>
      </c>
      <c r="L83" s="39">
        <f t="shared" si="4"/>
        <v>16</v>
      </c>
      <c r="M83" s="40">
        <v>70.040000000000006</v>
      </c>
      <c r="N83" s="39">
        <f t="shared" si="5"/>
        <v>1120.6400000000001</v>
      </c>
      <c r="O83" s="38">
        <v>75</v>
      </c>
      <c r="P83" s="39">
        <v>0</v>
      </c>
      <c r="Q83" s="43">
        <f t="shared" si="6"/>
        <v>912</v>
      </c>
      <c r="R83" s="42">
        <f t="shared" si="7"/>
        <v>2107.6400000000003</v>
      </c>
      <c r="S83" s="65">
        <v>2108</v>
      </c>
    </row>
    <row r="84" spans="1:19" s="33" customFormat="1" ht="16.5" customHeight="1" x14ac:dyDescent="0.2">
      <c r="A84" s="43">
        <v>79</v>
      </c>
      <c r="B84" s="35">
        <v>210327</v>
      </c>
      <c r="C84" s="36" t="s">
        <v>206</v>
      </c>
      <c r="D84" s="62" t="s">
        <v>207</v>
      </c>
      <c r="E84" s="37">
        <v>31</v>
      </c>
      <c r="F84" s="38" t="s">
        <v>208</v>
      </c>
      <c r="G84" s="38" t="s">
        <v>52</v>
      </c>
      <c r="H84" s="38" t="s">
        <v>38</v>
      </c>
      <c r="I84" s="38"/>
      <c r="J84" s="38">
        <v>0</v>
      </c>
      <c r="K84" s="38">
        <v>28</v>
      </c>
      <c r="L84" s="39">
        <f t="shared" si="4"/>
        <v>3</v>
      </c>
      <c r="M84" s="40">
        <v>70.040000000000006</v>
      </c>
      <c r="N84" s="39">
        <f t="shared" si="5"/>
        <v>210.12</v>
      </c>
      <c r="O84" s="38">
        <v>75</v>
      </c>
      <c r="P84" s="39">
        <v>45</v>
      </c>
      <c r="Q84" s="43">
        <f t="shared" si="6"/>
        <v>171</v>
      </c>
      <c r="R84" s="42">
        <f t="shared" si="7"/>
        <v>501.12</v>
      </c>
      <c r="S84" s="65">
        <v>502</v>
      </c>
    </row>
    <row r="85" spans="1:19" s="33" customFormat="1" ht="16.5" customHeight="1" x14ac:dyDescent="0.2">
      <c r="A85" s="34">
        <v>80</v>
      </c>
      <c r="B85" s="35">
        <v>210328</v>
      </c>
      <c r="C85" s="36" t="s">
        <v>209</v>
      </c>
      <c r="D85" s="62" t="s">
        <v>210</v>
      </c>
      <c r="E85" s="37">
        <v>31</v>
      </c>
      <c r="F85" s="38" t="s">
        <v>41</v>
      </c>
      <c r="G85" s="38" t="s">
        <v>32</v>
      </c>
      <c r="H85" s="38" t="s">
        <v>33</v>
      </c>
      <c r="I85" s="38"/>
      <c r="J85" s="38">
        <v>0</v>
      </c>
      <c r="K85" s="38">
        <v>15</v>
      </c>
      <c r="L85" s="39">
        <f t="shared" si="4"/>
        <v>16</v>
      </c>
      <c r="M85" s="40">
        <v>70.040000000000006</v>
      </c>
      <c r="N85" s="39">
        <f t="shared" si="5"/>
        <v>1120.6400000000001</v>
      </c>
      <c r="O85" s="38">
        <v>75</v>
      </c>
      <c r="P85" s="39">
        <v>0</v>
      </c>
      <c r="Q85" s="43">
        <f t="shared" si="6"/>
        <v>912</v>
      </c>
      <c r="R85" s="42">
        <f t="shared" si="7"/>
        <v>2107.6400000000003</v>
      </c>
      <c r="S85" s="65">
        <v>2108</v>
      </c>
    </row>
    <row r="86" spans="1:19" s="33" customFormat="1" ht="16.5" customHeight="1" x14ac:dyDescent="0.2">
      <c r="A86" s="43">
        <v>81</v>
      </c>
      <c r="B86" s="45">
        <v>210333</v>
      </c>
      <c r="C86" s="36" t="s">
        <v>211</v>
      </c>
      <c r="D86" s="119" t="s">
        <v>212</v>
      </c>
      <c r="E86" s="37">
        <v>31</v>
      </c>
      <c r="F86" s="38" t="s">
        <v>41</v>
      </c>
      <c r="G86" s="38" t="s">
        <v>52</v>
      </c>
      <c r="H86" s="38" t="s">
        <v>68</v>
      </c>
      <c r="I86" s="38"/>
      <c r="J86" s="38">
        <v>0</v>
      </c>
      <c r="K86" s="38">
        <v>15</v>
      </c>
      <c r="L86" s="39">
        <f t="shared" si="4"/>
        <v>16</v>
      </c>
      <c r="M86" s="40">
        <v>70.040000000000006</v>
      </c>
      <c r="N86" s="39">
        <f t="shared" si="5"/>
        <v>1120.6400000000001</v>
      </c>
      <c r="O86" s="38">
        <v>75</v>
      </c>
      <c r="P86" s="39">
        <v>0</v>
      </c>
      <c r="Q86" s="43">
        <f t="shared" si="6"/>
        <v>912</v>
      </c>
      <c r="R86" s="42">
        <f t="shared" si="7"/>
        <v>2107.6400000000003</v>
      </c>
      <c r="S86" s="65">
        <v>2108</v>
      </c>
    </row>
    <row r="87" spans="1:19" s="33" customFormat="1" ht="16.5" customHeight="1" x14ac:dyDescent="0.2">
      <c r="A87" s="34">
        <v>82</v>
      </c>
      <c r="B87" s="35">
        <v>210336</v>
      </c>
      <c r="C87" s="36" t="s">
        <v>213</v>
      </c>
      <c r="D87" s="62" t="s">
        <v>120</v>
      </c>
      <c r="E87" s="37">
        <v>31</v>
      </c>
      <c r="F87" s="44"/>
      <c r="G87" s="44"/>
      <c r="H87" s="38" t="s">
        <v>38</v>
      </c>
      <c r="I87" s="38"/>
      <c r="J87" s="38">
        <v>0</v>
      </c>
      <c r="K87" s="38">
        <v>15</v>
      </c>
      <c r="L87" s="39">
        <f t="shared" si="4"/>
        <v>16</v>
      </c>
      <c r="M87" s="40">
        <v>70.040000000000006</v>
      </c>
      <c r="N87" s="39">
        <f t="shared" si="5"/>
        <v>1120.6400000000001</v>
      </c>
      <c r="O87" s="38">
        <v>75</v>
      </c>
      <c r="P87" s="39">
        <v>38</v>
      </c>
      <c r="Q87" s="43">
        <f t="shared" si="6"/>
        <v>912</v>
      </c>
      <c r="R87" s="42">
        <f t="shared" si="7"/>
        <v>2145.6400000000003</v>
      </c>
      <c r="S87" s="65">
        <v>2146</v>
      </c>
    </row>
    <row r="88" spans="1:19" s="33" customFormat="1" ht="16.5" customHeight="1" x14ac:dyDescent="0.2">
      <c r="A88" s="43">
        <v>83</v>
      </c>
      <c r="B88" s="45">
        <v>210339</v>
      </c>
      <c r="C88" s="36" t="s">
        <v>214</v>
      </c>
      <c r="D88" s="119" t="s">
        <v>116</v>
      </c>
      <c r="E88" s="37">
        <v>31</v>
      </c>
      <c r="F88" s="38" t="s">
        <v>59</v>
      </c>
      <c r="G88" s="38" t="s">
        <v>32</v>
      </c>
      <c r="H88" s="38" t="s">
        <v>215</v>
      </c>
      <c r="I88" s="38"/>
      <c r="J88" s="38">
        <v>0</v>
      </c>
      <c r="K88" s="38">
        <v>15</v>
      </c>
      <c r="L88" s="39">
        <f t="shared" si="4"/>
        <v>16</v>
      </c>
      <c r="M88" s="40">
        <v>70.040000000000006</v>
      </c>
      <c r="N88" s="39">
        <f t="shared" si="5"/>
        <v>1120.6400000000001</v>
      </c>
      <c r="O88" s="38">
        <v>75</v>
      </c>
      <c r="P88" s="39">
        <v>0</v>
      </c>
      <c r="Q88" s="43">
        <f t="shared" si="6"/>
        <v>912</v>
      </c>
      <c r="R88" s="42">
        <f t="shared" si="7"/>
        <v>2107.6400000000003</v>
      </c>
      <c r="S88" s="65">
        <v>2108</v>
      </c>
    </row>
    <row r="89" spans="1:19" s="33" customFormat="1" ht="12" x14ac:dyDescent="0.2">
      <c r="A89" s="34">
        <v>84</v>
      </c>
      <c r="B89" s="35">
        <v>210350</v>
      </c>
      <c r="C89" s="36" t="s">
        <v>216</v>
      </c>
      <c r="D89" s="62" t="s">
        <v>44</v>
      </c>
      <c r="E89" s="37">
        <v>31</v>
      </c>
      <c r="F89" s="44" t="s">
        <v>59</v>
      </c>
      <c r="G89" s="44" t="s">
        <v>52</v>
      </c>
      <c r="H89" s="38" t="s">
        <v>33</v>
      </c>
      <c r="I89" s="38"/>
      <c r="J89" s="38">
        <v>0</v>
      </c>
      <c r="K89" s="38">
        <v>15</v>
      </c>
      <c r="L89" s="39">
        <f t="shared" si="4"/>
        <v>16</v>
      </c>
      <c r="M89" s="40">
        <v>70.040000000000006</v>
      </c>
      <c r="N89" s="39">
        <f t="shared" si="5"/>
        <v>1120.6400000000001</v>
      </c>
      <c r="O89" s="38">
        <v>75</v>
      </c>
      <c r="P89" s="39">
        <v>0</v>
      </c>
      <c r="Q89" s="43">
        <f t="shared" si="6"/>
        <v>912</v>
      </c>
      <c r="R89" s="42">
        <f t="shared" si="7"/>
        <v>2107.6400000000003</v>
      </c>
      <c r="S89" s="65">
        <v>2108</v>
      </c>
    </row>
    <row r="90" spans="1:19" s="33" customFormat="1" ht="16.5" customHeight="1" x14ac:dyDescent="0.2">
      <c r="A90" s="43">
        <v>85</v>
      </c>
      <c r="B90" s="35">
        <v>210357</v>
      </c>
      <c r="C90" s="36" t="s">
        <v>217</v>
      </c>
      <c r="D90" s="62" t="s">
        <v>114</v>
      </c>
      <c r="E90" s="37">
        <v>31</v>
      </c>
      <c r="F90" s="44" t="s">
        <v>82</v>
      </c>
      <c r="G90" s="44" t="s">
        <v>32</v>
      </c>
      <c r="H90" s="38" t="s">
        <v>33</v>
      </c>
      <c r="I90" s="38"/>
      <c r="J90" s="38">
        <v>0</v>
      </c>
      <c r="K90" s="38">
        <v>15</v>
      </c>
      <c r="L90" s="39">
        <f t="shared" si="4"/>
        <v>16</v>
      </c>
      <c r="M90" s="40">
        <v>70.040000000000006</v>
      </c>
      <c r="N90" s="39">
        <f t="shared" si="5"/>
        <v>1120.6400000000001</v>
      </c>
      <c r="O90" s="38">
        <v>75</v>
      </c>
      <c r="P90" s="39">
        <v>0</v>
      </c>
      <c r="Q90" s="43">
        <f t="shared" si="6"/>
        <v>912</v>
      </c>
      <c r="R90" s="42">
        <f t="shared" si="7"/>
        <v>2107.6400000000003</v>
      </c>
      <c r="S90" s="65">
        <v>2108</v>
      </c>
    </row>
    <row r="91" spans="1:19" s="33" customFormat="1" ht="19.5" customHeight="1" x14ac:dyDescent="0.2">
      <c r="A91" s="34">
        <v>86</v>
      </c>
      <c r="B91" s="35">
        <v>210360</v>
      </c>
      <c r="C91" s="36" t="s">
        <v>218</v>
      </c>
      <c r="D91" s="62" t="s">
        <v>219</v>
      </c>
      <c r="E91" s="37">
        <v>31</v>
      </c>
      <c r="F91" s="44" t="s">
        <v>41</v>
      </c>
      <c r="G91" s="44" t="s">
        <v>840</v>
      </c>
      <c r="H91" s="38" t="s">
        <v>33</v>
      </c>
      <c r="I91" s="38"/>
      <c r="J91" s="38">
        <v>0</v>
      </c>
      <c r="K91" s="38">
        <v>15</v>
      </c>
      <c r="L91" s="39">
        <f t="shared" si="4"/>
        <v>16</v>
      </c>
      <c r="M91" s="40">
        <v>70.040000000000006</v>
      </c>
      <c r="N91" s="39">
        <f t="shared" si="5"/>
        <v>1120.6400000000001</v>
      </c>
      <c r="O91" s="38">
        <v>75</v>
      </c>
      <c r="P91" s="39">
        <v>0</v>
      </c>
      <c r="Q91" s="43">
        <f t="shared" si="6"/>
        <v>912</v>
      </c>
      <c r="R91" s="42">
        <f t="shared" si="7"/>
        <v>2107.6400000000003</v>
      </c>
      <c r="S91" s="65">
        <v>2108</v>
      </c>
    </row>
    <row r="92" spans="1:19" s="33" customFormat="1" ht="16.5" customHeight="1" x14ac:dyDescent="0.2">
      <c r="A92" s="43">
        <v>87</v>
      </c>
      <c r="B92" s="35">
        <v>210366</v>
      </c>
      <c r="C92" s="36" t="s">
        <v>222</v>
      </c>
      <c r="D92" s="62" t="s">
        <v>156</v>
      </c>
      <c r="E92" s="37">
        <v>31</v>
      </c>
      <c r="F92" s="38" t="s">
        <v>51</v>
      </c>
      <c r="G92" s="38" t="s">
        <v>223</v>
      </c>
      <c r="H92" s="38" t="s">
        <v>180</v>
      </c>
      <c r="I92" s="38"/>
      <c r="J92" s="38">
        <v>0</v>
      </c>
      <c r="K92" s="38">
        <v>15</v>
      </c>
      <c r="L92" s="39">
        <f t="shared" si="4"/>
        <v>16</v>
      </c>
      <c r="M92" s="40">
        <v>70.040000000000006</v>
      </c>
      <c r="N92" s="39">
        <f t="shared" si="5"/>
        <v>1120.6400000000001</v>
      </c>
      <c r="O92" s="38">
        <v>75</v>
      </c>
      <c r="P92" s="39">
        <v>0</v>
      </c>
      <c r="Q92" s="43">
        <f t="shared" si="6"/>
        <v>912</v>
      </c>
      <c r="R92" s="42">
        <f t="shared" si="7"/>
        <v>2107.6400000000003</v>
      </c>
      <c r="S92" s="65">
        <v>2108</v>
      </c>
    </row>
    <row r="93" spans="1:19" s="33" customFormat="1" ht="16.5" customHeight="1" x14ac:dyDescent="0.2">
      <c r="A93" s="34">
        <v>88</v>
      </c>
      <c r="B93" s="45">
        <v>210373</v>
      </c>
      <c r="C93" s="36" t="s">
        <v>224</v>
      </c>
      <c r="D93" s="119" t="s">
        <v>225</v>
      </c>
      <c r="E93" s="37">
        <v>31</v>
      </c>
      <c r="F93" s="49" t="s">
        <v>59</v>
      </c>
      <c r="G93" s="49" t="s">
        <v>32</v>
      </c>
      <c r="H93" s="38" t="s">
        <v>33</v>
      </c>
      <c r="I93" s="38"/>
      <c r="J93" s="38">
        <v>0</v>
      </c>
      <c r="K93" s="38">
        <v>15</v>
      </c>
      <c r="L93" s="39">
        <f t="shared" si="4"/>
        <v>16</v>
      </c>
      <c r="M93" s="40">
        <v>70.040000000000006</v>
      </c>
      <c r="N93" s="39">
        <f t="shared" si="5"/>
        <v>1120.6400000000001</v>
      </c>
      <c r="O93" s="38">
        <v>75</v>
      </c>
      <c r="P93" s="39">
        <v>0</v>
      </c>
      <c r="Q93" s="43">
        <f t="shared" si="6"/>
        <v>912</v>
      </c>
      <c r="R93" s="42">
        <f t="shared" si="7"/>
        <v>2107.6400000000003</v>
      </c>
      <c r="S93" s="65">
        <v>2108</v>
      </c>
    </row>
    <row r="94" spans="1:19" s="33" customFormat="1" ht="16.5" customHeight="1" x14ac:dyDescent="0.2">
      <c r="A94" s="43">
        <v>89</v>
      </c>
      <c r="B94" s="35">
        <v>210375</v>
      </c>
      <c r="C94" s="36" t="s">
        <v>226</v>
      </c>
      <c r="D94" s="62" t="s">
        <v>227</v>
      </c>
      <c r="E94" s="37">
        <v>31</v>
      </c>
      <c r="F94" s="53" t="s">
        <v>41</v>
      </c>
      <c r="G94" s="53" t="s">
        <v>121</v>
      </c>
      <c r="H94" s="38"/>
      <c r="I94" s="34"/>
      <c r="J94" s="38">
        <v>0</v>
      </c>
      <c r="K94" s="38">
        <v>31</v>
      </c>
      <c r="L94" s="39">
        <f t="shared" si="4"/>
        <v>0</v>
      </c>
      <c r="M94" s="40">
        <v>70.040000000000006</v>
      </c>
      <c r="N94" s="39">
        <f t="shared" si="5"/>
        <v>0</v>
      </c>
      <c r="O94" s="38">
        <v>75</v>
      </c>
      <c r="P94" s="39">
        <v>0</v>
      </c>
      <c r="Q94" s="43">
        <f t="shared" si="6"/>
        <v>0</v>
      </c>
      <c r="R94" s="42">
        <f t="shared" si="7"/>
        <v>75</v>
      </c>
      <c r="S94" s="65">
        <v>75</v>
      </c>
    </row>
    <row r="95" spans="1:19" s="33" customFormat="1" ht="12" x14ac:dyDescent="0.2">
      <c r="A95" s="34">
        <v>90</v>
      </c>
      <c r="B95" s="35">
        <v>210381</v>
      </c>
      <c r="C95" s="36" t="s">
        <v>228</v>
      </c>
      <c r="D95" s="62" t="s">
        <v>229</v>
      </c>
      <c r="E95" s="37">
        <v>31</v>
      </c>
      <c r="F95" s="44" t="s">
        <v>31</v>
      </c>
      <c r="G95" s="44" t="s">
        <v>121</v>
      </c>
      <c r="H95" s="38" t="s">
        <v>38</v>
      </c>
      <c r="I95" s="38"/>
      <c r="J95" s="38">
        <v>0</v>
      </c>
      <c r="K95" s="38">
        <v>31</v>
      </c>
      <c r="L95" s="39">
        <f t="shared" si="4"/>
        <v>0</v>
      </c>
      <c r="M95" s="40">
        <v>70.040000000000006</v>
      </c>
      <c r="N95" s="39">
        <f t="shared" si="5"/>
        <v>0</v>
      </c>
      <c r="O95" s="38">
        <v>75</v>
      </c>
      <c r="P95" s="39">
        <v>0</v>
      </c>
      <c r="Q95" s="43">
        <f t="shared" si="6"/>
        <v>0</v>
      </c>
      <c r="R95" s="42">
        <f t="shared" si="7"/>
        <v>75</v>
      </c>
      <c r="S95" s="65">
        <v>75</v>
      </c>
    </row>
    <row r="96" spans="1:19" s="33" customFormat="1" ht="16.5" customHeight="1" x14ac:dyDescent="0.2">
      <c r="A96" s="43">
        <v>91</v>
      </c>
      <c r="B96" s="35">
        <v>210382</v>
      </c>
      <c r="C96" s="36" t="s">
        <v>230</v>
      </c>
      <c r="D96" s="62" t="s">
        <v>231</v>
      </c>
      <c r="E96" s="37">
        <v>31</v>
      </c>
      <c r="F96" s="38" t="s">
        <v>82</v>
      </c>
      <c r="G96" s="38" t="s">
        <v>121</v>
      </c>
      <c r="H96" s="38" t="s">
        <v>38</v>
      </c>
      <c r="I96" s="38"/>
      <c r="J96" s="38">
        <v>0</v>
      </c>
      <c r="K96" s="38">
        <v>31</v>
      </c>
      <c r="L96" s="39">
        <f t="shared" si="4"/>
        <v>0</v>
      </c>
      <c r="M96" s="40">
        <v>70.040000000000006</v>
      </c>
      <c r="N96" s="39">
        <f t="shared" si="5"/>
        <v>0</v>
      </c>
      <c r="O96" s="38">
        <v>75</v>
      </c>
      <c r="P96" s="39">
        <v>0</v>
      </c>
      <c r="Q96" s="43">
        <f t="shared" si="6"/>
        <v>0</v>
      </c>
      <c r="R96" s="42">
        <f t="shared" si="7"/>
        <v>75</v>
      </c>
      <c r="S96" s="65">
        <v>75</v>
      </c>
    </row>
    <row r="97" spans="1:19" s="33" customFormat="1" ht="12" x14ac:dyDescent="0.25">
      <c r="A97" s="34">
        <v>92</v>
      </c>
      <c r="B97" s="35">
        <v>210385</v>
      </c>
      <c r="C97" s="54" t="s">
        <v>232</v>
      </c>
      <c r="D97" s="62" t="s">
        <v>233</v>
      </c>
      <c r="E97" s="37">
        <v>31</v>
      </c>
      <c r="F97" s="44" t="s">
        <v>41</v>
      </c>
      <c r="G97" s="44" t="s">
        <v>52</v>
      </c>
      <c r="H97" s="38" t="s">
        <v>56</v>
      </c>
      <c r="I97" s="38"/>
      <c r="J97" s="38">
        <v>0</v>
      </c>
      <c r="K97" s="38">
        <v>31</v>
      </c>
      <c r="L97" s="39">
        <f t="shared" si="4"/>
        <v>0</v>
      </c>
      <c r="M97" s="40">
        <v>70.040000000000006</v>
      </c>
      <c r="N97" s="39">
        <f t="shared" si="5"/>
        <v>0</v>
      </c>
      <c r="O97" s="38">
        <v>75</v>
      </c>
      <c r="P97" s="39">
        <v>0</v>
      </c>
      <c r="Q97" s="43">
        <f t="shared" si="6"/>
        <v>0</v>
      </c>
      <c r="R97" s="42">
        <f t="shared" si="7"/>
        <v>75</v>
      </c>
      <c r="S97" s="65">
        <v>75</v>
      </c>
    </row>
    <row r="98" spans="1:19" s="33" customFormat="1" ht="16.5" customHeight="1" x14ac:dyDescent="0.2">
      <c r="A98" s="43">
        <v>93</v>
      </c>
      <c r="B98" s="45">
        <v>210387</v>
      </c>
      <c r="C98" s="36" t="s">
        <v>234</v>
      </c>
      <c r="D98" s="119" t="s">
        <v>40</v>
      </c>
      <c r="E98" s="37">
        <v>31</v>
      </c>
      <c r="F98" s="44" t="s">
        <v>82</v>
      </c>
      <c r="G98" s="44" t="s">
        <v>121</v>
      </c>
      <c r="H98" s="38" t="s">
        <v>68</v>
      </c>
      <c r="I98" s="38"/>
      <c r="J98" s="38">
        <v>0</v>
      </c>
      <c r="K98" s="38">
        <v>31</v>
      </c>
      <c r="L98" s="39">
        <f t="shared" si="4"/>
        <v>0</v>
      </c>
      <c r="M98" s="40">
        <v>70.040000000000006</v>
      </c>
      <c r="N98" s="39">
        <f t="shared" si="5"/>
        <v>0</v>
      </c>
      <c r="O98" s="38">
        <v>75</v>
      </c>
      <c r="P98" s="39">
        <v>0</v>
      </c>
      <c r="Q98" s="43">
        <f t="shared" si="6"/>
        <v>0</v>
      </c>
      <c r="R98" s="42">
        <f t="shared" si="7"/>
        <v>75</v>
      </c>
      <c r="S98" s="65">
        <v>75</v>
      </c>
    </row>
    <row r="99" spans="1:19" s="33" customFormat="1" ht="16.5" customHeight="1" x14ac:dyDescent="0.2">
      <c r="A99" s="34">
        <v>94</v>
      </c>
      <c r="B99" s="35">
        <v>210390</v>
      </c>
      <c r="C99" s="36" t="s">
        <v>235</v>
      </c>
      <c r="D99" s="52" t="s">
        <v>236</v>
      </c>
      <c r="E99" s="37">
        <v>31</v>
      </c>
      <c r="F99" s="38" t="s">
        <v>82</v>
      </c>
      <c r="G99" s="38" t="s">
        <v>48</v>
      </c>
      <c r="H99" s="38" t="s">
        <v>33</v>
      </c>
      <c r="I99" s="38"/>
      <c r="J99" s="38">
        <v>0</v>
      </c>
      <c r="K99" s="38">
        <v>31</v>
      </c>
      <c r="L99" s="39">
        <f t="shared" si="4"/>
        <v>0</v>
      </c>
      <c r="M99" s="40">
        <v>70.040000000000006</v>
      </c>
      <c r="N99" s="39">
        <f t="shared" si="5"/>
        <v>0</v>
      </c>
      <c r="O99" s="38">
        <v>75</v>
      </c>
      <c r="P99" s="39">
        <v>0</v>
      </c>
      <c r="Q99" s="43">
        <f t="shared" si="6"/>
        <v>0</v>
      </c>
      <c r="R99" s="42">
        <f t="shared" si="7"/>
        <v>75</v>
      </c>
      <c r="S99" s="65">
        <v>75</v>
      </c>
    </row>
    <row r="100" spans="1:19" s="33" customFormat="1" ht="12" x14ac:dyDescent="0.2">
      <c r="A100" s="43">
        <v>95</v>
      </c>
      <c r="B100" s="35">
        <v>210391</v>
      </c>
      <c r="C100" s="36" t="s">
        <v>237</v>
      </c>
      <c r="D100" s="62" t="s">
        <v>238</v>
      </c>
      <c r="E100" s="37">
        <v>31</v>
      </c>
      <c r="F100" s="44" t="s">
        <v>82</v>
      </c>
      <c r="G100" s="44" t="s">
        <v>67</v>
      </c>
      <c r="H100" s="38" t="s">
        <v>33</v>
      </c>
      <c r="I100" s="38"/>
      <c r="J100" s="38">
        <v>0</v>
      </c>
      <c r="K100" s="38">
        <v>31</v>
      </c>
      <c r="L100" s="39">
        <f t="shared" si="4"/>
        <v>0</v>
      </c>
      <c r="M100" s="40">
        <v>70.040000000000006</v>
      </c>
      <c r="N100" s="39">
        <f t="shared" si="5"/>
        <v>0</v>
      </c>
      <c r="O100" s="38">
        <v>75</v>
      </c>
      <c r="P100" s="39">
        <v>0</v>
      </c>
      <c r="Q100" s="43">
        <f t="shared" si="6"/>
        <v>0</v>
      </c>
      <c r="R100" s="42">
        <f t="shared" si="7"/>
        <v>75</v>
      </c>
      <c r="S100" s="65">
        <v>75</v>
      </c>
    </row>
    <row r="101" spans="1:19" s="33" customFormat="1" ht="16.5" customHeight="1" x14ac:dyDescent="0.2">
      <c r="A101" s="34">
        <v>96</v>
      </c>
      <c r="B101" s="35">
        <v>210397</v>
      </c>
      <c r="C101" s="36" t="s">
        <v>239</v>
      </c>
      <c r="D101" s="62" t="s">
        <v>240</v>
      </c>
      <c r="E101" s="37">
        <v>31</v>
      </c>
      <c r="F101" s="38" t="s">
        <v>59</v>
      </c>
      <c r="G101" s="38" t="s">
        <v>42</v>
      </c>
      <c r="H101" s="38" t="s">
        <v>38</v>
      </c>
      <c r="I101" s="38"/>
      <c r="J101" s="38">
        <v>0</v>
      </c>
      <c r="K101" s="38">
        <v>30</v>
      </c>
      <c r="L101" s="39">
        <f t="shared" si="4"/>
        <v>1</v>
      </c>
      <c r="M101" s="40">
        <v>70.040000000000006</v>
      </c>
      <c r="N101" s="39">
        <f t="shared" si="5"/>
        <v>70.040000000000006</v>
      </c>
      <c r="O101" s="38">
        <v>75</v>
      </c>
      <c r="P101" s="39">
        <v>0</v>
      </c>
      <c r="Q101" s="43">
        <f t="shared" si="6"/>
        <v>57</v>
      </c>
      <c r="R101" s="42">
        <f t="shared" si="7"/>
        <v>202.04000000000002</v>
      </c>
      <c r="S101" s="65">
        <v>203</v>
      </c>
    </row>
    <row r="102" spans="1:19" s="33" customFormat="1" ht="16.5" customHeight="1" x14ac:dyDescent="0.2">
      <c r="A102" s="43">
        <v>97</v>
      </c>
      <c r="B102" s="35">
        <v>210401</v>
      </c>
      <c r="C102" s="36" t="s">
        <v>241</v>
      </c>
      <c r="D102" s="62" t="s">
        <v>242</v>
      </c>
      <c r="E102" s="37">
        <v>31</v>
      </c>
      <c r="F102" s="38" t="s">
        <v>82</v>
      </c>
      <c r="G102" s="38" t="s">
        <v>60</v>
      </c>
      <c r="H102" s="38" t="s">
        <v>38</v>
      </c>
      <c r="I102" s="38"/>
      <c r="J102" s="38">
        <v>0</v>
      </c>
      <c r="K102" s="38">
        <v>31</v>
      </c>
      <c r="L102" s="39">
        <f t="shared" si="4"/>
        <v>0</v>
      </c>
      <c r="M102" s="40">
        <v>70.040000000000006</v>
      </c>
      <c r="N102" s="39">
        <f t="shared" si="5"/>
        <v>0</v>
      </c>
      <c r="O102" s="38">
        <v>75</v>
      </c>
      <c r="P102" s="39">
        <v>0</v>
      </c>
      <c r="Q102" s="43">
        <f t="shared" si="6"/>
        <v>0</v>
      </c>
      <c r="R102" s="42">
        <f t="shared" si="7"/>
        <v>75</v>
      </c>
      <c r="S102" s="65">
        <v>75</v>
      </c>
    </row>
    <row r="103" spans="1:19" s="33" customFormat="1" ht="16.5" customHeight="1" x14ac:dyDescent="0.2">
      <c r="A103" s="34">
        <v>98</v>
      </c>
      <c r="B103" s="35">
        <v>210403</v>
      </c>
      <c r="C103" s="36" t="s">
        <v>243</v>
      </c>
      <c r="D103" s="62" t="s">
        <v>114</v>
      </c>
      <c r="E103" s="37">
        <v>31</v>
      </c>
      <c r="F103" s="38" t="s">
        <v>82</v>
      </c>
      <c r="G103" s="38" t="s">
        <v>32</v>
      </c>
      <c r="H103" s="38" t="s">
        <v>33</v>
      </c>
      <c r="I103" s="38"/>
      <c r="J103" s="38">
        <v>0</v>
      </c>
      <c r="K103" s="38">
        <v>31</v>
      </c>
      <c r="L103" s="39">
        <f t="shared" si="4"/>
        <v>0</v>
      </c>
      <c r="M103" s="40">
        <v>70.040000000000006</v>
      </c>
      <c r="N103" s="39">
        <f t="shared" si="5"/>
        <v>0</v>
      </c>
      <c r="O103" s="38">
        <v>75</v>
      </c>
      <c r="P103" s="39">
        <v>0</v>
      </c>
      <c r="Q103" s="43">
        <f t="shared" si="6"/>
        <v>0</v>
      </c>
      <c r="R103" s="42">
        <f t="shared" si="7"/>
        <v>75</v>
      </c>
      <c r="S103" s="65">
        <v>75</v>
      </c>
    </row>
    <row r="104" spans="1:19" s="33" customFormat="1" ht="16.5" customHeight="1" x14ac:dyDescent="0.2">
      <c r="A104" s="43">
        <v>99</v>
      </c>
      <c r="B104" s="45">
        <v>210404</v>
      </c>
      <c r="C104" s="36" t="s">
        <v>244</v>
      </c>
      <c r="D104" s="119" t="s">
        <v>35</v>
      </c>
      <c r="E104" s="37">
        <v>31</v>
      </c>
      <c r="F104" s="38"/>
      <c r="G104" s="38"/>
      <c r="H104" s="38" t="s">
        <v>68</v>
      </c>
      <c r="I104" s="38"/>
      <c r="J104" s="38">
        <v>0</v>
      </c>
      <c r="K104" s="38">
        <v>15</v>
      </c>
      <c r="L104" s="39">
        <f t="shared" si="4"/>
        <v>16</v>
      </c>
      <c r="M104" s="40">
        <v>70.040000000000006</v>
      </c>
      <c r="N104" s="39">
        <f t="shared" si="5"/>
        <v>1120.6400000000001</v>
      </c>
      <c r="O104" s="38">
        <v>75</v>
      </c>
      <c r="P104" s="39">
        <v>0</v>
      </c>
      <c r="Q104" s="43">
        <f t="shared" si="6"/>
        <v>912</v>
      </c>
      <c r="R104" s="42">
        <f t="shared" si="7"/>
        <v>2107.6400000000003</v>
      </c>
      <c r="S104" s="65">
        <v>2108</v>
      </c>
    </row>
    <row r="105" spans="1:19" s="33" customFormat="1" ht="16.5" customHeight="1" x14ac:dyDescent="0.2">
      <c r="A105" s="34">
        <v>100</v>
      </c>
      <c r="B105" s="35">
        <v>210406</v>
      </c>
      <c r="C105" s="36" t="s">
        <v>245</v>
      </c>
      <c r="D105" s="62" t="s">
        <v>87</v>
      </c>
      <c r="E105" s="37">
        <v>31</v>
      </c>
      <c r="F105" s="38"/>
      <c r="G105" s="38"/>
      <c r="H105" s="38" t="s">
        <v>38</v>
      </c>
      <c r="I105" s="38"/>
      <c r="J105" s="38">
        <v>0</v>
      </c>
      <c r="K105" s="38">
        <v>15</v>
      </c>
      <c r="L105" s="39">
        <f t="shared" si="4"/>
        <v>16</v>
      </c>
      <c r="M105" s="40">
        <v>70.040000000000006</v>
      </c>
      <c r="N105" s="39">
        <f t="shared" si="5"/>
        <v>1120.6400000000001</v>
      </c>
      <c r="O105" s="38">
        <v>75</v>
      </c>
      <c r="P105" s="39">
        <v>0</v>
      </c>
      <c r="Q105" s="43">
        <f t="shared" si="6"/>
        <v>912</v>
      </c>
      <c r="R105" s="42">
        <f t="shared" si="7"/>
        <v>2107.6400000000003</v>
      </c>
      <c r="S105" s="65">
        <v>2108</v>
      </c>
    </row>
    <row r="106" spans="1:19" s="33" customFormat="1" ht="16.5" customHeight="1" x14ac:dyDescent="0.2">
      <c r="A106" s="43">
        <v>101</v>
      </c>
      <c r="B106" s="45">
        <v>210408</v>
      </c>
      <c r="C106" s="36" t="s">
        <v>620</v>
      </c>
      <c r="D106" s="119" t="s">
        <v>498</v>
      </c>
      <c r="E106" s="37">
        <v>31</v>
      </c>
      <c r="F106" s="44" t="s">
        <v>585</v>
      </c>
      <c r="G106" s="38" t="s">
        <v>841</v>
      </c>
      <c r="H106" s="38" t="s">
        <v>318</v>
      </c>
      <c r="I106" s="38"/>
      <c r="J106" s="38">
        <v>0</v>
      </c>
      <c r="K106" s="38">
        <v>31</v>
      </c>
      <c r="L106" s="39">
        <f t="shared" si="4"/>
        <v>0</v>
      </c>
      <c r="M106" s="40">
        <v>70.040000000000006</v>
      </c>
      <c r="N106" s="39">
        <f t="shared" si="5"/>
        <v>0</v>
      </c>
      <c r="O106" s="38">
        <v>75</v>
      </c>
      <c r="P106" s="39">
        <v>0</v>
      </c>
      <c r="Q106" s="43">
        <f t="shared" si="6"/>
        <v>0</v>
      </c>
      <c r="R106" s="42">
        <f t="shared" si="7"/>
        <v>75</v>
      </c>
      <c r="S106" s="65">
        <v>75</v>
      </c>
    </row>
    <row r="107" spans="1:19" s="33" customFormat="1" ht="15.75" customHeight="1" x14ac:dyDescent="0.2">
      <c r="A107" s="34">
        <v>102</v>
      </c>
      <c r="B107" s="35">
        <v>210411</v>
      </c>
      <c r="C107" s="36" t="s">
        <v>246</v>
      </c>
      <c r="D107" s="62" t="s">
        <v>247</v>
      </c>
      <c r="E107" s="37">
        <v>31</v>
      </c>
      <c r="F107" s="38" t="s">
        <v>41</v>
      </c>
      <c r="G107" s="38" t="s">
        <v>60</v>
      </c>
      <c r="H107" s="38" t="s">
        <v>33</v>
      </c>
      <c r="I107" s="38"/>
      <c r="J107" s="38">
        <v>0</v>
      </c>
      <c r="K107" s="38">
        <v>31</v>
      </c>
      <c r="L107" s="39">
        <f t="shared" si="4"/>
        <v>0</v>
      </c>
      <c r="M107" s="40">
        <v>70.040000000000006</v>
      </c>
      <c r="N107" s="39">
        <f t="shared" si="5"/>
        <v>0</v>
      </c>
      <c r="O107" s="38">
        <v>75</v>
      </c>
      <c r="P107" s="39">
        <v>0</v>
      </c>
      <c r="Q107" s="43">
        <f t="shared" si="6"/>
        <v>0</v>
      </c>
      <c r="R107" s="42">
        <f t="shared" si="7"/>
        <v>75</v>
      </c>
      <c r="S107" s="65">
        <v>75</v>
      </c>
    </row>
    <row r="108" spans="1:19" s="33" customFormat="1" ht="16.5" customHeight="1" x14ac:dyDescent="0.2">
      <c r="A108" s="43">
        <v>103</v>
      </c>
      <c r="B108" s="35">
        <v>210414</v>
      </c>
      <c r="C108" s="36" t="s">
        <v>248</v>
      </c>
      <c r="D108" s="62" t="s">
        <v>249</v>
      </c>
      <c r="E108" s="37">
        <v>31</v>
      </c>
      <c r="F108" s="38"/>
      <c r="G108" s="38"/>
      <c r="H108" s="38" t="s">
        <v>38</v>
      </c>
      <c r="I108" s="38"/>
      <c r="J108" s="38">
        <v>0</v>
      </c>
      <c r="K108" s="38">
        <v>15</v>
      </c>
      <c r="L108" s="39">
        <f t="shared" si="4"/>
        <v>16</v>
      </c>
      <c r="M108" s="40">
        <v>70.040000000000006</v>
      </c>
      <c r="N108" s="39">
        <f t="shared" si="5"/>
        <v>1120.6400000000001</v>
      </c>
      <c r="O108" s="38">
        <v>75</v>
      </c>
      <c r="P108" s="39">
        <v>0</v>
      </c>
      <c r="Q108" s="43">
        <f t="shared" si="6"/>
        <v>912</v>
      </c>
      <c r="R108" s="42">
        <f t="shared" si="7"/>
        <v>2107.6400000000003</v>
      </c>
      <c r="S108" s="65">
        <v>2108</v>
      </c>
    </row>
    <row r="109" spans="1:19" s="33" customFormat="1" ht="16.5" customHeight="1" x14ac:dyDescent="0.2">
      <c r="A109" s="34">
        <v>104</v>
      </c>
      <c r="B109" s="35">
        <v>210422</v>
      </c>
      <c r="C109" s="36" t="s">
        <v>250</v>
      </c>
      <c r="D109" s="62" t="s">
        <v>199</v>
      </c>
      <c r="E109" s="37">
        <v>31</v>
      </c>
      <c r="F109" s="38" t="s">
        <v>41</v>
      </c>
      <c r="G109" s="38" t="s">
        <v>48</v>
      </c>
      <c r="H109" s="38" t="s">
        <v>33</v>
      </c>
      <c r="I109" s="38"/>
      <c r="J109" s="38">
        <v>0</v>
      </c>
      <c r="K109" s="38">
        <v>31</v>
      </c>
      <c r="L109" s="39">
        <f t="shared" si="4"/>
        <v>0</v>
      </c>
      <c r="M109" s="40">
        <v>70.040000000000006</v>
      </c>
      <c r="N109" s="39">
        <f t="shared" si="5"/>
        <v>0</v>
      </c>
      <c r="O109" s="38">
        <v>75</v>
      </c>
      <c r="P109" s="39">
        <v>0</v>
      </c>
      <c r="Q109" s="43">
        <f t="shared" si="6"/>
        <v>0</v>
      </c>
      <c r="R109" s="42">
        <f t="shared" si="7"/>
        <v>75</v>
      </c>
      <c r="S109" s="65">
        <v>75</v>
      </c>
    </row>
    <row r="110" spans="1:19" s="33" customFormat="1" ht="16.5" customHeight="1" x14ac:dyDescent="0.2">
      <c r="A110" s="43">
        <v>105</v>
      </c>
      <c r="B110" s="45">
        <v>210426</v>
      </c>
      <c r="C110" s="36" t="s">
        <v>251</v>
      </c>
      <c r="D110" s="119" t="s">
        <v>229</v>
      </c>
      <c r="E110" s="37">
        <v>31</v>
      </c>
      <c r="F110" s="38"/>
      <c r="G110" s="38"/>
      <c r="H110" s="38" t="s">
        <v>68</v>
      </c>
      <c r="I110" s="38"/>
      <c r="J110" s="38">
        <v>0</v>
      </c>
      <c r="K110" s="38">
        <v>15</v>
      </c>
      <c r="L110" s="39">
        <f t="shared" si="4"/>
        <v>16</v>
      </c>
      <c r="M110" s="40">
        <v>70.040000000000006</v>
      </c>
      <c r="N110" s="39">
        <f t="shared" si="5"/>
        <v>1120.6400000000001</v>
      </c>
      <c r="O110" s="38">
        <v>75</v>
      </c>
      <c r="P110" s="39">
        <v>0</v>
      </c>
      <c r="Q110" s="43">
        <f t="shared" si="6"/>
        <v>912</v>
      </c>
      <c r="R110" s="42">
        <f t="shared" si="7"/>
        <v>2107.6400000000003</v>
      </c>
      <c r="S110" s="65">
        <v>2108</v>
      </c>
    </row>
    <row r="111" spans="1:19" s="33" customFormat="1" ht="12" x14ac:dyDescent="0.2">
      <c r="A111" s="34">
        <v>106</v>
      </c>
      <c r="B111" s="55">
        <v>210428</v>
      </c>
      <c r="C111" s="36" t="s">
        <v>252</v>
      </c>
      <c r="D111" s="34" t="s">
        <v>253</v>
      </c>
      <c r="E111" s="37">
        <v>31</v>
      </c>
      <c r="F111" s="44" t="s">
        <v>51</v>
      </c>
      <c r="G111" s="44" t="s">
        <v>60</v>
      </c>
      <c r="H111" s="38" t="s">
        <v>33</v>
      </c>
      <c r="I111" s="38"/>
      <c r="J111" s="38">
        <v>0</v>
      </c>
      <c r="K111" s="38">
        <v>31</v>
      </c>
      <c r="L111" s="39">
        <f t="shared" si="4"/>
        <v>0</v>
      </c>
      <c r="M111" s="40">
        <v>70.040000000000006</v>
      </c>
      <c r="N111" s="39">
        <f t="shared" si="5"/>
        <v>0</v>
      </c>
      <c r="O111" s="38">
        <v>75</v>
      </c>
      <c r="P111" s="39">
        <v>0</v>
      </c>
      <c r="Q111" s="43">
        <f t="shared" si="6"/>
        <v>0</v>
      </c>
      <c r="R111" s="42">
        <f t="shared" si="7"/>
        <v>75</v>
      </c>
      <c r="S111" s="65">
        <v>75</v>
      </c>
    </row>
    <row r="112" spans="1:19" s="33" customFormat="1" ht="16.5" customHeight="1" x14ac:dyDescent="0.2">
      <c r="A112" s="43">
        <v>107</v>
      </c>
      <c r="B112" s="35">
        <v>210430</v>
      </c>
      <c r="C112" s="36" t="s">
        <v>254</v>
      </c>
      <c r="D112" s="62" t="s">
        <v>255</v>
      </c>
      <c r="E112" s="37">
        <v>31</v>
      </c>
      <c r="F112" s="38" t="s">
        <v>41</v>
      </c>
      <c r="G112" s="38" t="s">
        <v>60</v>
      </c>
      <c r="H112" s="38" t="s">
        <v>33</v>
      </c>
      <c r="I112" s="38"/>
      <c r="J112" s="38">
        <v>0</v>
      </c>
      <c r="K112" s="38">
        <v>31</v>
      </c>
      <c r="L112" s="39">
        <f t="shared" si="4"/>
        <v>0</v>
      </c>
      <c r="M112" s="40">
        <v>70.040000000000006</v>
      </c>
      <c r="N112" s="39">
        <f t="shared" si="5"/>
        <v>0</v>
      </c>
      <c r="O112" s="38">
        <v>75</v>
      </c>
      <c r="P112" s="39">
        <v>0</v>
      </c>
      <c r="Q112" s="43">
        <f t="shared" si="6"/>
        <v>0</v>
      </c>
      <c r="R112" s="42">
        <f t="shared" si="7"/>
        <v>75</v>
      </c>
      <c r="S112" s="65">
        <v>75</v>
      </c>
    </row>
    <row r="113" spans="1:19" s="33" customFormat="1" ht="16.5" customHeight="1" x14ac:dyDescent="0.2">
      <c r="A113" s="34">
        <v>108</v>
      </c>
      <c r="B113" s="35">
        <v>210438</v>
      </c>
      <c r="C113" s="36" t="s">
        <v>256</v>
      </c>
      <c r="D113" s="62" t="s">
        <v>257</v>
      </c>
      <c r="E113" s="37">
        <v>31</v>
      </c>
      <c r="F113" s="38" t="s">
        <v>76</v>
      </c>
      <c r="G113" s="38" t="s">
        <v>52</v>
      </c>
      <c r="H113" s="38" t="s">
        <v>33</v>
      </c>
      <c r="I113" s="38"/>
      <c r="J113" s="38">
        <v>0</v>
      </c>
      <c r="K113" s="38">
        <v>31</v>
      </c>
      <c r="L113" s="39">
        <f t="shared" si="4"/>
        <v>0</v>
      </c>
      <c r="M113" s="40">
        <v>70.040000000000006</v>
      </c>
      <c r="N113" s="39">
        <f t="shared" si="5"/>
        <v>0</v>
      </c>
      <c r="O113" s="38">
        <v>75</v>
      </c>
      <c r="P113" s="39">
        <v>0</v>
      </c>
      <c r="Q113" s="43">
        <f t="shared" si="6"/>
        <v>0</v>
      </c>
      <c r="R113" s="42">
        <f t="shared" si="7"/>
        <v>75</v>
      </c>
      <c r="S113" s="65">
        <v>75</v>
      </c>
    </row>
    <row r="114" spans="1:19" s="33" customFormat="1" ht="16.5" customHeight="1" x14ac:dyDescent="0.2">
      <c r="A114" s="43">
        <v>109</v>
      </c>
      <c r="B114" s="35">
        <v>210440</v>
      </c>
      <c r="C114" s="36" t="s">
        <v>258</v>
      </c>
      <c r="D114" s="62" t="s">
        <v>259</v>
      </c>
      <c r="E114" s="37">
        <v>31</v>
      </c>
      <c r="F114" s="38" t="s">
        <v>842</v>
      </c>
      <c r="G114" s="38" t="s">
        <v>42</v>
      </c>
      <c r="H114" s="38" t="s">
        <v>33</v>
      </c>
      <c r="I114" s="38"/>
      <c r="J114" s="38">
        <v>0</v>
      </c>
      <c r="K114" s="38">
        <v>29</v>
      </c>
      <c r="L114" s="39">
        <f t="shared" si="4"/>
        <v>2</v>
      </c>
      <c r="M114" s="40">
        <v>70.040000000000006</v>
      </c>
      <c r="N114" s="39">
        <f t="shared" si="5"/>
        <v>140.08000000000001</v>
      </c>
      <c r="O114" s="38">
        <v>75</v>
      </c>
      <c r="P114" s="39">
        <v>28</v>
      </c>
      <c r="Q114" s="43">
        <f t="shared" si="6"/>
        <v>114</v>
      </c>
      <c r="R114" s="42">
        <f t="shared" si="7"/>
        <v>357.08000000000004</v>
      </c>
      <c r="S114" s="65">
        <v>358</v>
      </c>
    </row>
    <row r="115" spans="1:19" s="33" customFormat="1" ht="12" x14ac:dyDescent="0.25">
      <c r="A115" s="34">
        <v>110</v>
      </c>
      <c r="B115" s="35">
        <v>210441</v>
      </c>
      <c r="C115" s="56" t="s">
        <v>260</v>
      </c>
      <c r="D115" s="62" t="s">
        <v>261</v>
      </c>
      <c r="E115" s="37">
        <v>31</v>
      </c>
      <c r="F115" s="44" t="s">
        <v>82</v>
      </c>
      <c r="G115" s="44" t="s">
        <v>52</v>
      </c>
      <c r="H115" s="38" t="s">
        <v>33</v>
      </c>
      <c r="I115" s="38"/>
      <c r="J115" s="38">
        <v>0</v>
      </c>
      <c r="K115" s="38">
        <v>31</v>
      </c>
      <c r="L115" s="39">
        <f t="shared" si="4"/>
        <v>0</v>
      </c>
      <c r="M115" s="40">
        <v>70.040000000000006</v>
      </c>
      <c r="N115" s="39">
        <f t="shared" si="5"/>
        <v>0</v>
      </c>
      <c r="O115" s="38">
        <v>75</v>
      </c>
      <c r="P115" s="39">
        <v>0</v>
      </c>
      <c r="Q115" s="43">
        <f t="shared" si="6"/>
        <v>0</v>
      </c>
      <c r="R115" s="42">
        <f t="shared" si="7"/>
        <v>75</v>
      </c>
      <c r="S115" s="65">
        <v>75</v>
      </c>
    </row>
    <row r="116" spans="1:19" s="33" customFormat="1" ht="16.5" customHeight="1" x14ac:dyDescent="0.25">
      <c r="A116" s="43">
        <v>111</v>
      </c>
      <c r="B116" s="35">
        <v>210442</v>
      </c>
      <c r="C116" s="57" t="s">
        <v>264</v>
      </c>
      <c r="D116" s="62" t="s">
        <v>265</v>
      </c>
      <c r="E116" s="37">
        <v>31</v>
      </c>
      <c r="F116" s="34"/>
      <c r="G116" s="34"/>
      <c r="H116" s="38"/>
      <c r="I116" s="34"/>
      <c r="J116" s="38">
        <v>0</v>
      </c>
      <c r="K116" s="38">
        <v>15</v>
      </c>
      <c r="L116" s="39">
        <f t="shared" si="4"/>
        <v>16</v>
      </c>
      <c r="M116" s="40">
        <v>70.040000000000006</v>
      </c>
      <c r="N116" s="39">
        <f t="shared" si="5"/>
        <v>1120.6400000000001</v>
      </c>
      <c r="O116" s="38">
        <v>75</v>
      </c>
      <c r="P116" s="39">
        <v>0</v>
      </c>
      <c r="Q116" s="43">
        <f t="shared" si="6"/>
        <v>912</v>
      </c>
      <c r="R116" s="42">
        <f t="shared" si="7"/>
        <v>2107.6400000000003</v>
      </c>
      <c r="S116" s="65">
        <v>2108</v>
      </c>
    </row>
    <row r="117" spans="1:19" s="33" customFormat="1" ht="12" x14ac:dyDescent="0.2">
      <c r="A117" s="34">
        <v>112</v>
      </c>
      <c r="B117" s="35">
        <v>210444</v>
      </c>
      <c r="C117" s="36" t="s">
        <v>266</v>
      </c>
      <c r="D117" s="62" t="s">
        <v>75</v>
      </c>
      <c r="E117" s="37">
        <v>31</v>
      </c>
      <c r="F117" s="44" t="s">
        <v>51</v>
      </c>
      <c r="G117" s="44" t="s">
        <v>223</v>
      </c>
      <c r="H117" s="38" t="s">
        <v>33</v>
      </c>
      <c r="I117" s="38"/>
      <c r="J117" s="38">
        <v>0</v>
      </c>
      <c r="K117" s="38">
        <v>31</v>
      </c>
      <c r="L117" s="39">
        <f t="shared" si="4"/>
        <v>0</v>
      </c>
      <c r="M117" s="40">
        <v>70.040000000000006</v>
      </c>
      <c r="N117" s="39">
        <f t="shared" si="5"/>
        <v>0</v>
      </c>
      <c r="O117" s="38">
        <v>75</v>
      </c>
      <c r="P117" s="39">
        <v>0</v>
      </c>
      <c r="Q117" s="43">
        <f t="shared" si="6"/>
        <v>0</v>
      </c>
      <c r="R117" s="42">
        <f t="shared" si="7"/>
        <v>75</v>
      </c>
      <c r="S117" s="65">
        <v>75</v>
      </c>
    </row>
    <row r="118" spans="1:19" s="33" customFormat="1" ht="16.5" customHeight="1" x14ac:dyDescent="0.2">
      <c r="A118" s="43">
        <v>113</v>
      </c>
      <c r="B118" s="35">
        <v>210447</v>
      </c>
      <c r="C118" s="36" t="s">
        <v>267</v>
      </c>
      <c r="D118" s="62" t="s">
        <v>65</v>
      </c>
      <c r="E118" s="37">
        <v>31</v>
      </c>
      <c r="F118" s="38" t="s">
        <v>31</v>
      </c>
      <c r="G118" s="38" t="s">
        <v>48</v>
      </c>
      <c r="H118" s="38" t="s">
        <v>33</v>
      </c>
      <c r="I118" s="38"/>
      <c r="J118" s="38">
        <v>0</v>
      </c>
      <c r="K118" s="38">
        <v>31</v>
      </c>
      <c r="L118" s="39">
        <f t="shared" si="4"/>
        <v>0</v>
      </c>
      <c r="M118" s="40">
        <v>70.040000000000006</v>
      </c>
      <c r="N118" s="39">
        <f t="shared" si="5"/>
        <v>0</v>
      </c>
      <c r="O118" s="38">
        <v>75</v>
      </c>
      <c r="P118" s="39">
        <v>0</v>
      </c>
      <c r="Q118" s="43">
        <f t="shared" si="6"/>
        <v>0</v>
      </c>
      <c r="R118" s="42">
        <f t="shared" si="7"/>
        <v>75</v>
      </c>
      <c r="S118" s="65">
        <v>75</v>
      </c>
    </row>
    <row r="119" spans="1:19" s="33" customFormat="1" ht="16.5" customHeight="1" x14ac:dyDescent="0.2">
      <c r="A119" s="34">
        <v>114</v>
      </c>
      <c r="B119" s="35">
        <v>210451</v>
      </c>
      <c r="C119" s="36" t="s">
        <v>268</v>
      </c>
      <c r="D119" s="62" t="s">
        <v>269</v>
      </c>
      <c r="E119" s="37">
        <v>31</v>
      </c>
      <c r="F119" s="38"/>
      <c r="G119" s="38"/>
      <c r="H119" s="38" t="s">
        <v>38</v>
      </c>
      <c r="I119" s="38"/>
      <c r="J119" s="38">
        <v>0</v>
      </c>
      <c r="K119" s="38">
        <v>15</v>
      </c>
      <c r="L119" s="39">
        <f t="shared" si="4"/>
        <v>16</v>
      </c>
      <c r="M119" s="40">
        <v>70.040000000000006</v>
      </c>
      <c r="N119" s="39">
        <f t="shared" si="5"/>
        <v>1120.6400000000001</v>
      </c>
      <c r="O119" s="38">
        <v>75</v>
      </c>
      <c r="P119" s="39">
        <v>353</v>
      </c>
      <c r="Q119" s="43">
        <f t="shared" si="6"/>
        <v>912</v>
      </c>
      <c r="R119" s="42">
        <f t="shared" si="7"/>
        <v>2460.6400000000003</v>
      </c>
      <c r="S119" s="65">
        <v>2461</v>
      </c>
    </row>
    <row r="120" spans="1:19" s="33" customFormat="1" ht="16.5" customHeight="1" x14ac:dyDescent="0.25">
      <c r="A120" s="43">
        <v>115</v>
      </c>
      <c r="B120" s="35">
        <v>210452</v>
      </c>
      <c r="C120" s="57" t="s">
        <v>270</v>
      </c>
      <c r="D120" s="62" t="s">
        <v>271</v>
      </c>
      <c r="E120" s="37">
        <v>31</v>
      </c>
      <c r="F120" s="34" t="s">
        <v>59</v>
      </c>
      <c r="G120" s="34" t="s">
        <v>52</v>
      </c>
      <c r="H120" s="38" t="s">
        <v>272</v>
      </c>
      <c r="I120" s="34"/>
      <c r="J120" s="38">
        <v>0</v>
      </c>
      <c r="K120" s="38">
        <v>31</v>
      </c>
      <c r="L120" s="39">
        <f t="shared" si="4"/>
        <v>0</v>
      </c>
      <c r="M120" s="40">
        <v>70.040000000000006</v>
      </c>
      <c r="N120" s="39">
        <f t="shared" si="5"/>
        <v>0</v>
      </c>
      <c r="O120" s="38">
        <v>75</v>
      </c>
      <c r="P120" s="39">
        <v>0</v>
      </c>
      <c r="Q120" s="43">
        <f t="shared" si="6"/>
        <v>0</v>
      </c>
      <c r="R120" s="42">
        <f t="shared" si="7"/>
        <v>75</v>
      </c>
      <c r="S120" s="65">
        <v>75</v>
      </c>
    </row>
    <row r="121" spans="1:19" s="33" customFormat="1" ht="16.5" customHeight="1" x14ac:dyDescent="0.2">
      <c r="A121" s="34">
        <v>116</v>
      </c>
      <c r="B121" s="35">
        <v>210455</v>
      </c>
      <c r="C121" s="36" t="s">
        <v>273</v>
      </c>
      <c r="D121" s="62" t="s">
        <v>274</v>
      </c>
      <c r="E121" s="37">
        <v>31</v>
      </c>
      <c r="F121" s="38" t="s">
        <v>82</v>
      </c>
      <c r="G121" s="38" t="s">
        <v>839</v>
      </c>
      <c r="H121" s="38" t="s">
        <v>33</v>
      </c>
      <c r="I121" s="38"/>
      <c r="J121" s="38">
        <v>0</v>
      </c>
      <c r="K121" s="38">
        <v>31</v>
      </c>
      <c r="L121" s="39">
        <f t="shared" si="4"/>
        <v>0</v>
      </c>
      <c r="M121" s="40">
        <v>70.040000000000006</v>
      </c>
      <c r="N121" s="39">
        <f t="shared" si="5"/>
        <v>0</v>
      </c>
      <c r="O121" s="38">
        <v>75</v>
      </c>
      <c r="P121" s="39">
        <v>0</v>
      </c>
      <c r="Q121" s="43">
        <f t="shared" si="6"/>
        <v>0</v>
      </c>
      <c r="R121" s="42">
        <f t="shared" si="7"/>
        <v>75</v>
      </c>
      <c r="S121" s="65">
        <v>75</v>
      </c>
    </row>
    <row r="122" spans="1:19" s="33" customFormat="1" ht="16.5" customHeight="1" x14ac:dyDescent="0.2">
      <c r="A122" s="43">
        <v>117</v>
      </c>
      <c r="B122" s="45">
        <v>210456</v>
      </c>
      <c r="C122" s="36" t="s">
        <v>275</v>
      </c>
      <c r="D122" s="119" t="s">
        <v>30</v>
      </c>
      <c r="E122" s="37">
        <v>31</v>
      </c>
      <c r="F122" s="38"/>
      <c r="G122" s="38"/>
      <c r="H122" s="38" t="s">
        <v>68</v>
      </c>
      <c r="I122" s="38"/>
      <c r="J122" s="38">
        <v>0</v>
      </c>
      <c r="K122" s="38">
        <v>15</v>
      </c>
      <c r="L122" s="39">
        <f t="shared" si="4"/>
        <v>16</v>
      </c>
      <c r="M122" s="40">
        <v>70.040000000000006</v>
      </c>
      <c r="N122" s="39">
        <f t="shared" si="5"/>
        <v>1120.6400000000001</v>
      </c>
      <c r="O122" s="38">
        <v>75</v>
      </c>
      <c r="P122" s="39">
        <v>0</v>
      </c>
      <c r="Q122" s="43">
        <f t="shared" si="6"/>
        <v>912</v>
      </c>
      <c r="R122" s="42">
        <f t="shared" si="7"/>
        <v>2107.6400000000003</v>
      </c>
      <c r="S122" s="65">
        <v>2108</v>
      </c>
    </row>
    <row r="123" spans="1:19" s="33" customFormat="1" ht="12" x14ac:dyDescent="0.2">
      <c r="A123" s="34">
        <v>118</v>
      </c>
      <c r="B123" s="35">
        <v>210458</v>
      </c>
      <c r="C123" s="36" t="s">
        <v>276</v>
      </c>
      <c r="D123" s="62" t="s">
        <v>277</v>
      </c>
      <c r="E123" s="37">
        <v>31</v>
      </c>
      <c r="F123" s="44" t="s">
        <v>31</v>
      </c>
      <c r="G123" s="44" t="s">
        <v>48</v>
      </c>
      <c r="H123" s="38" t="s">
        <v>33</v>
      </c>
      <c r="I123" s="38"/>
      <c r="J123" s="38">
        <v>0</v>
      </c>
      <c r="K123" s="38">
        <v>31</v>
      </c>
      <c r="L123" s="39">
        <f t="shared" si="4"/>
        <v>0</v>
      </c>
      <c r="M123" s="40">
        <v>70.040000000000006</v>
      </c>
      <c r="N123" s="39">
        <f t="shared" si="5"/>
        <v>0</v>
      </c>
      <c r="O123" s="38">
        <v>75</v>
      </c>
      <c r="P123" s="39">
        <v>0</v>
      </c>
      <c r="Q123" s="43">
        <f t="shared" si="6"/>
        <v>0</v>
      </c>
      <c r="R123" s="42">
        <f t="shared" si="7"/>
        <v>75</v>
      </c>
      <c r="S123" s="65">
        <v>75</v>
      </c>
    </row>
    <row r="124" spans="1:19" s="33" customFormat="1" ht="16.5" customHeight="1" x14ac:dyDescent="0.2">
      <c r="A124" s="43">
        <v>119</v>
      </c>
      <c r="B124" s="35">
        <v>210463</v>
      </c>
      <c r="C124" s="36" t="s">
        <v>278</v>
      </c>
      <c r="D124" s="62" t="s">
        <v>279</v>
      </c>
      <c r="E124" s="37">
        <v>31</v>
      </c>
      <c r="F124" s="38" t="s">
        <v>31</v>
      </c>
      <c r="G124" s="38" t="s">
        <v>48</v>
      </c>
      <c r="H124" s="38" t="s">
        <v>38</v>
      </c>
      <c r="I124" s="38"/>
      <c r="J124" s="38">
        <v>0</v>
      </c>
      <c r="K124" s="38">
        <v>31</v>
      </c>
      <c r="L124" s="39">
        <f t="shared" si="4"/>
        <v>0</v>
      </c>
      <c r="M124" s="40">
        <v>70.040000000000006</v>
      </c>
      <c r="N124" s="39">
        <f t="shared" si="5"/>
        <v>0</v>
      </c>
      <c r="O124" s="38">
        <v>75</v>
      </c>
      <c r="P124" s="39">
        <v>0</v>
      </c>
      <c r="Q124" s="43">
        <f t="shared" si="6"/>
        <v>0</v>
      </c>
      <c r="R124" s="42">
        <f t="shared" si="7"/>
        <v>75</v>
      </c>
      <c r="S124" s="65">
        <v>75</v>
      </c>
    </row>
    <row r="125" spans="1:19" s="33" customFormat="1" ht="16.5" customHeight="1" x14ac:dyDescent="0.2">
      <c r="A125" s="34">
        <v>120</v>
      </c>
      <c r="B125" s="35">
        <v>210464</v>
      </c>
      <c r="C125" s="36" t="s">
        <v>280</v>
      </c>
      <c r="D125" s="62" t="s">
        <v>281</v>
      </c>
      <c r="E125" s="37">
        <v>31</v>
      </c>
      <c r="F125" s="38" t="s">
        <v>82</v>
      </c>
      <c r="G125" s="38" t="s">
        <v>60</v>
      </c>
      <c r="H125" s="38" t="s">
        <v>38</v>
      </c>
      <c r="I125" s="38"/>
      <c r="J125" s="38">
        <v>0</v>
      </c>
      <c r="K125" s="38">
        <v>31</v>
      </c>
      <c r="L125" s="39">
        <f t="shared" si="4"/>
        <v>0</v>
      </c>
      <c r="M125" s="40">
        <v>70.040000000000006</v>
      </c>
      <c r="N125" s="39">
        <f t="shared" si="5"/>
        <v>0</v>
      </c>
      <c r="O125" s="38">
        <v>75</v>
      </c>
      <c r="P125" s="39">
        <v>0</v>
      </c>
      <c r="Q125" s="43">
        <f t="shared" si="6"/>
        <v>0</v>
      </c>
      <c r="R125" s="42">
        <f t="shared" si="7"/>
        <v>75</v>
      </c>
      <c r="S125" s="65">
        <v>75</v>
      </c>
    </row>
    <row r="126" spans="1:19" s="33" customFormat="1" ht="16.5" customHeight="1" x14ac:dyDescent="0.25">
      <c r="A126" s="43">
        <v>121</v>
      </c>
      <c r="B126" s="35">
        <v>210478</v>
      </c>
      <c r="C126" s="54" t="s">
        <v>282</v>
      </c>
      <c r="D126" s="62" t="s">
        <v>283</v>
      </c>
      <c r="E126" s="37">
        <v>31</v>
      </c>
      <c r="F126" s="34" t="s">
        <v>45</v>
      </c>
      <c r="G126" s="34" t="s">
        <v>152</v>
      </c>
      <c r="H126" s="38" t="s">
        <v>215</v>
      </c>
      <c r="I126" s="34"/>
      <c r="J126" s="38">
        <v>0</v>
      </c>
      <c r="K126" s="38">
        <v>31</v>
      </c>
      <c r="L126" s="39">
        <f t="shared" si="4"/>
        <v>0</v>
      </c>
      <c r="M126" s="40">
        <v>70.040000000000006</v>
      </c>
      <c r="N126" s="39">
        <f t="shared" si="5"/>
        <v>0</v>
      </c>
      <c r="O126" s="38">
        <v>75</v>
      </c>
      <c r="P126" s="39">
        <v>0</v>
      </c>
      <c r="Q126" s="43">
        <f t="shared" si="6"/>
        <v>0</v>
      </c>
      <c r="R126" s="42">
        <f t="shared" si="7"/>
        <v>75</v>
      </c>
      <c r="S126" s="65">
        <v>75</v>
      </c>
    </row>
    <row r="127" spans="1:19" s="33" customFormat="1" ht="16.5" customHeight="1" x14ac:dyDescent="0.2">
      <c r="A127" s="34">
        <v>122</v>
      </c>
      <c r="B127" s="35">
        <v>210479</v>
      </c>
      <c r="C127" s="36" t="s">
        <v>284</v>
      </c>
      <c r="D127" s="62" t="s">
        <v>285</v>
      </c>
      <c r="E127" s="37">
        <v>31</v>
      </c>
      <c r="F127" s="38" t="s">
        <v>45</v>
      </c>
      <c r="G127" s="38" t="s">
        <v>48</v>
      </c>
      <c r="H127" s="38" t="s">
        <v>33</v>
      </c>
      <c r="I127" s="38"/>
      <c r="J127" s="38">
        <v>0</v>
      </c>
      <c r="K127" s="38">
        <v>31</v>
      </c>
      <c r="L127" s="39">
        <f t="shared" si="4"/>
        <v>0</v>
      </c>
      <c r="M127" s="40">
        <v>70.040000000000006</v>
      </c>
      <c r="N127" s="39">
        <f t="shared" si="5"/>
        <v>0</v>
      </c>
      <c r="O127" s="38">
        <v>75</v>
      </c>
      <c r="P127" s="39">
        <v>0</v>
      </c>
      <c r="Q127" s="43">
        <f t="shared" si="6"/>
        <v>0</v>
      </c>
      <c r="R127" s="42">
        <f t="shared" si="7"/>
        <v>75</v>
      </c>
      <c r="S127" s="65">
        <v>75</v>
      </c>
    </row>
    <row r="128" spans="1:19" s="33" customFormat="1" ht="16.5" customHeight="1" x14ac:dyDescent="0.2">
      <c r="A128" s="43">
        <v>123</v>
      </c>
      <c r="B128" s="45">
        <v>210489</v>
      </c>
      <c r="C128" s="36" t="s">
        <v>286</v>
      </c>
      <c r="D128" s="119" t="s">
        <v>287</v>
      </c>
      <c r="E128" s="37">
        <v>31</v>
      </c>
      <c r="F128" s="38" t="s">
        <v>66</v>
      </c>
      <c r="G128" s="38" t="s">
        <v>48</v>
      </c>
      <c r="H128" s="38" t="s">
        <v>143</v>
      </c>
      <c r="I128" s="38"/>
      <c r="J128" s="38">
        <v>0</v>
      </c>
      <c r="K128" s="38">
        <v>31</v>
      </c>
      <c r="L128" s="39">
        <f t="shared" si="4"/>
        <v>0</v>
      </c>
      <c r="M128" s="40">
        <v>70.040000000000006</v>
      </c>
      <c r="N128" s="39">
        <f t="shared" si="5"/>
        <v>0</v>
      </c>
      <c r="O128" s="38">
        <v>75</v>
      </c>
      <c r="P128" s="39">
        <v>0</v>
      </c>
      <c r="Q128" s="43">
        <f t="shared" si="6"/>
        <v>0</v>
      </c>
      <c r="R128" s="42">
        <f t="shared" si="7"/>
        <v>75</v>
      </c>
      <c r="S128" s="65">
        <v>75</v>
      </c>
    </row>
    <row r="129" spans="1:19" s="33" customFormat="1" ht="16.5" customHeight="1" x14ac:dyDescent="0.2">
      <c r="A129" s="34">
        <v>124</v>
      </c>
      <c r="B129" s="35">
        <v>210490</v>
      </c>
      <c r="C129" s="36" t="s">
        <v>288</v>
      </c>
      <c r="D129" s="62" t="s">
        <v>289</v>
      </c>
      <c r="E129" s="37">
        <v>31</v>
      </c>
      <c r="F129" s="38" t="s">
        <v>51</v>
      </c>
      <c r="G129" s="38" t="s">
        <v>52</v>
      </c>
      <c r="H129" s="38" t="s">
        <v>38</v>
      </c>
      <c r="I129" s="38"/>
      <c r="J129" s="38">
        <v>0</v>
      </c>
      <c r="K129" s="38">
        <v>31</v>
      </c>
      <c r="L129" s="39">
        <f t="shared" si="4"/>
        <v>0</v>
      </c>
      <c r="M129" s="40">
        <v>70.040000000000006</v>
      </c>
      <c r="N129" s="39">
        <f t="shared" si="5"/>
        <v>0</v>
      </c>
      <c r="O129" s="38">
        <v>75</v>
      </c>
      <c r="P129" s="39">
        <v>0</v>
      </c>
      <c r="Q129" s="43">
        <f t="shared" si="6"/>
        <v>0</v>
      </c>
      <c r="R129" s="42">
        <f t="shared" si="7"/>
        <v>75</v>
      </c>
      <c r="S129" s="65">
        <v>75</v>
      </c>
    </row>
    <row r="130" spans="1:19" s="33" customFormat="1" ht="16.5" customHeight="1" x14ac:dyDescent="0.2">
      <c r="A130" s="43">
        <v>125</v>
      </c>
      <c r="B130" s="35">
        <v>210496</v>
      </c>
      <c r="C130" s="36" t="s">
        <v>290</v>
      </c>
      <c r="D130" s="62" t="s">
        <v>291</v>
      </c>
      <c r="E130" s="37">
        <v>31</v>
      </c>
      <c r="F130" s="44"/>
      <c r="G130" s="44"/>
      <c r="H130" s="38" t="s">
        <v>38</v>
      </c>
      <c r="I130" s="38"/>
      <c r="J130" s="38">
        <v>0</v>
      </c>
      <c r="K130" s="38">
        <v>15</v>
      </c>
      <c r="L130" s="39">
        <f t="shared" si="4"/>
        <v>16</v>
      </c>
      <c r="M130" s="40">
        <v>70.040000000000006</v>
      </c>
      <c r="N130" s="39">
        <f t="shared" si="5"/>
        <v>1120.6400000000001</v>
      </c>
      <c r="O130" s="38">
        <v>75</v>
      </c>
      <c r="P130" s="39">
        <v>0</v>
      </c>
      <c r="Q130" s="43">
        <f t="shared" si="6"/>
        <v>912</v>
      </c>
      <c r="R130" s="42">
        <f t="shared" si="7"/>
        <v>2107.6400000000003</v>
      </c>
      <c r="S130" s="65">
        <v>2108</v>
      </c>
    </row>
    <row r="131" spans="1:19" s="33" customFormat="1" ht="16.5" customHeight="1" x14ac:dyDescent="0.2">
      <c r="A131" s="34">
        <v>126</v>
      </c>
      <c r="B131" s="45">
        <v>210500</v>
      </c>
      <c r="C131" s="36" t="s">
        <v>292</v>
      </c>
      <c r="D131" s="119" t="s">
        <v>293</v>
      </c>
      <c r="E131" s="37">
        <v>31</v>
      </c>
      <c r="F131" s="38" t="s">
        <v>31</v>
      </c>
      <c r="G131" s="38" t="s">
        <v>71</v>
      </c>
      <c r="H131" s="38" t="s">
        <v>56</v>
      </c>
      <c r="I131" s="38"/>
      <c r="J131" s="38">
        <v>0</v>
      </c>
      <c r="K131" s="38">
        <v>31</v>
      </c>
      <c r="L131" s="39">
        <f t="shared" si="4"/>
        <v>0</v>
      </c>
      <c r="M131" s="40">
        <v>70.040000000000006</v>
      </c>
      <c r="N131" s="39">
        <f t="shared" si="5"/>
        <v>0</v>
      </c>
      <c r="O131" s="38">
        <v>75</v>
      </c>
      <c r="P131" s="39">
        <v>0</v>
      </c>
      <c r="Q131" s="43">
        <f t="shared" si="6"/>
        <v>0</v>
      </c>
      <c r="R131" s="42">
        <f t="shared" si="7"/>
        <v>75</v>
      </c>
      <c r="S131" s="65">
        <v>75</v>
      </c>
    </row>
    <row r="132" spans="1:19" s="33" customFormat="1" ht="16.5" customHeight="1" x14ac:dyDescent="0.2">
      <c r="A132" s="43">
        <v>127</v>
      </c>
      <c r="B132" s="45">
        <v>210510</v>
      </c>
      <c r="C132" s="36" t="s">
        <v>294</v>
      </c>
      <c r="D132" s="119" t="s">
        <v>295</v>
      </c>
      <c r="E132" s="37">
        <v>31</v>
      </c>
      <c r="F132" s="38"/>
      <c r="G132" s="38"/>
      <c r="H132" s="38" t="s">
        <v>296</v>
      </c>
      <c r="I132" s="38"/>
      <c r="J132" s="38">
        <v>0</v>
      </c>
      <c r="K132" s="38">
        <v>15</v>
      </c>
      <c r="L132" s="39">
        <f t="shared" si="4"/>
        <v>16</v>
      </c>
      <c r="M132" s="40">
        <v>70.040000000000006</v>
      </c>
      <c r="N132" s="39">
        <f t="shared" si="5"/>
        <v>1120.6400000000001</v>
      </c>
      <c r="O132" s="38">
        <v>75</v>
      </c>
      <c r="P132" s="39">
        <v>32</v>
      </c>
      <c r="Q132" s="43">
        <f t="shared" si="6"/>
        <v>912</v>
      </c>
      <c r="R132" s="42">
        <f t="shared" si="7"/>
        <v>2139.6400000000003</v>
      </c>
      <c r="S132" s="65">
        <v>2140</v>
      </c>
    </row>
    <row r="133" spans="1:19" s="33" customFormat="1" ht="16.5" customHeight="1" x14ac:dyDescent="0.2">
      <c r="A133" s="34">
        <v>128</v>
      </c>
      <c r="B133" s="35">
        <v>210533</v>
      </c>
      <c r="C133" s="36" t="s">
        <v>297</v>
      </c>
      <c r="D133" s="62" t="s">
        <v>289</v>
      </c>
      <c r="E133" s="37">
        <v>31</v>
      </c>
      <c r="F133" s="38" t="s">
        <v>82</v>
      </c>
      <c r="G133" s="38" t="s">
        <v>52</v>
      </c>
      <c r="H133" s="38" t="s">
        <v>33</v>
      </c>
      <c r="I133" s="38"/>
      <c r="J133" s="38">
        <v>0</v>
      </c>
      <c r="K133" s="38">
        <v>31</v>
      </c>
      <c r="L133" s="39">
        <f t="shared" si="4"/>
        <v>0</v>
      </c>
      <c r="M133" s="40">
        <v>70.040000000000006</v>
      </c>
      <c r="N133" s="39">
        <f t="shared" si="5"/>
        <v>0</v>
      </c>
      <c r="O133" s="38">
        <v>75</v>
      </c>
      <c r="P133" s="39">
        <v>0</v>
      </c>
      <c r="Q133" s="43">
        <f t="shared" si="6"/>
        <v>0</v>
      </c>
      <c r="R133" s="42">
        <f t="shared" si="7"/>
        <v>75</v>
      </c>
      <c r="S133" s="65">
        <v>75</v>
      </c>
    </row>
    <row r="134" spans="1:19" s="33" customFormat="1" ht="12" x14ac:dyDescent="0.2">
      <c r="A134" s="43">
        <v>129</v>
      </c>
      <c r="B134" s="35">
        <v>210539</v>
      </c>
      <c r="C134" s="36" t="s">
        <v>298</v>
      </c>
      <c r="D134" s="62" t="s">
        <v>299</v>
      </c>
      <c r="E134" s="37">
        <v>31</v>
      </c>
      <c r="F134" s="44" t="s">
        <v>59</v>
      </c>
      <c r="G134" s="44" t="s">
        <v>32</v>
      </c>
      <c r="H134" s="38" t="s">
        <v>38</v>
      </c>
      <c r="I134" s="38"/>
      <c r="J134" s="38">
        <v>0</v>
      </c>
      <c r="K134" s="38">
        <v>31</v>
      </c>
      <c r="L134" s="39">
        <f t="shared" ref="L134:L197" si="8">E134-(J134*90%)-(K134*100%)</f>
        <v>0</v>
      </c>
      <c r="M134" s="40">
        <v>70.040000000000006</v>
      </c>
      <c r="N134" s="39">
        <f t="shared" si="5"/>
        <v>0</v>
      </c>
      <c r="O134" s="38">
        <v>75</v>
      </c>
      <c r="P134" s="39">
        <v>0</v>
      </c>
      <c r="Q134" s="43">
        <f t="shared" si="6"/>
        <v>0</v>
      </c>
      <c r="R134" s="42">
        <f t="shared" si="7"/>
        <v>75</v>
      </c>
      <c r="S134" s="65">
        <v>75</v>
      </c>
    </row>
    <row r="135" spans="1:19" s="33" customFormat="1" ht="16.5" customHeight="1" x14ac:dyDescent="0.2">
      <c r="A135" s="34">
        <v>130</v>
      </c>
      <c r="B135" s="35">
        <v>210543</v>
      </c>
      <c r="C135" s="36" t="s">
        <v>302</v>
      </c>
      <c r="D135" s="62" t="s">
        <v>303</v>
      </c>
      <c r="E135" s="37">
        <v>31</v>
      </c>
      <c r="F135" s="38" t="s">
        <v>51</v>
      </c>
      <c r="G135" s="38" t="s">
        <v>121</v>
      </c>
      <c r="H135" s="38" t="s">
        <v>38</v>
      </c>
      <c r="I135" s="38"/>
      <c r="J135" s="38">
        <v>0</v>
      </c>
      <c r="K135" s="38">
        <v>31</v>
      </c>
      <c r="L135" s="39">
        <f t="shared" si="8"/>
        <v>0</v>
      </c>
      <c r="M135" s="40">
        <v>70.040000000000006</v>
      </c>
      <c r="N135" s="39">
        <f t="shared" ref="N135:N198" si="9">L135*M135</f>
        <v>0</v>
      </c>
      <c r="O135" s="38">
        <v>75</v>
      </c>
      <c r="P135" s="39">
        <v>0</v>
      </c>
      <c r="Q135" s="43">
        <f t="shared" ref="Q135:Q198" si="10">L135*57</f>
        <v>0</v>
      </c>
      <c r="R135" s="42">
        <f t="shared" ref="R135:R198" si="11">N135+O135+P135+Q135</f>
        <v>75</v>
      </c>
      <c r="S135" s="65">
        <v>75</v>
      </c>
    </row>
    <row r="136" spans="1:19" s="33" customFormat="1" ht="16.5" customHeight="1" x14ac:dyDescent="0.2">
      <c r="A136" s="43">
        <v>131</v>
      </c>
      <c r="B136" s="45">
        <v>210544</v>
      </c>
      <c r="C136" s="36" t="s">
        <v>304</v>
      </c>
      <c r="D136" s="119" t="s">
        <v>231</v>
      </c>
      <c r="E136" s="37">
        <v>31</v>
      </c>
      <c r="F136" s="38" t="s">
        <v>59</v>
      </c>
      <c r="G136" s="38" t="s">
        <v>52</v>
      </c>
      <c r="H136" s="38" t="s">
        <v>305</v>
      </c>
      <c r="I136" s="38"/>
      <c r="J136" s="38">
        <v>0</v>
      </c>
      <c r="K136" s="38">
        <v>31</v>
      </c>
      <c r="L136" s="39">
        <f t="shared" si="8"/>
        <v>0</v>
      </c>
      <c r="M136" s="40">
        <v>70.040000000000006</v>
      </c>
      <c r="N136" s="39">
        <f t="shared" si="9"/>
        <v>0</v>
      </c>
      <c r="O136" s="38">
        <v>75</v>
      </c>
      <c r="P136" s="39">
        <v>0</v>
      </c>
      <c r="Q136" s="43">
        <f t="shared" si="10"/>
        <v>0</v>
      </c>
      <c r="R136" s="42">
        <f t="shared" si="11"/>
        <v>75</v>
      </c>
      <c r="S136" s="65">
        <v>75</v>
      </c>
    </row>
    <row r="137" spans="1:19" s="33" customFormat="1" ht="16.5" customHeight="1" x14ac:dyDescent="0.2">
      <c r="A137" s="34">
        <v>132</v>
      </c>
      <c r="B137" s="45">
        <v>210559</v>
      </c>
      <c r="C137" s="36" t="s">
        <v>306</v>
      </c>
      <c r="D137" s="119" t="s">
        <v>101</v>
      </c>
      <c r="E137" s="37">
        <v>31</v>
      </c>
      <c r="F137" s="38" t="s">
        <v>82</v>
      </c>
      <c r="G137" s="38" t="s">
        <v>839</v>
      </c>
      <c r="H137" s="38" t="s">
        <v>33</v>
      </c>
      <c r="I137" s="38"/>
      <c r="J137" s="38">
        <v>0</v>
      </c>
      <c r="K137" s="38">
        <v>31</v>
      </c>
      <c r="L137" s="39">
        <f t="shared" si="8"/>
        <v>0</v>
      </c>
      <c r="M137" s="40">
        <v>70.040000000000006</v>
      </c>
      <c r="N137" s="39">
        <f t="shared" si="9"/>
        <v>0</v>
      </c>
      <c r="O137" s="38">
        <v>75</v>
      </c>
      <c r="P137" s="39">
        <v>0</v>
      </c>
      <c r="Q137" s="43">
        <f t="shared" si="10"/>
        <v>0</v>
      </c>
      <c r="R137" s="42">
        <f t="shared" si="11"/>
        <v>75</v>
      </c>
      <c r="S137" s="65">
        <v>75</v>
      </c>
    </row>
    <row r="138" spans="1:19" s="33" customFormat="1" ht="16.5" customHeight="1" x14ac:dyDescent="0.2">
      <c r="A138" s="43">
        <v>133</v>
      </c>
      <c r="B138" s="35">
        <v>210562</v>
      </c>
      <c r="C138" s="36" t="s">
        <v>307</v>
      </c>
      <c r="D138" s="62" t="s">
        <v>274</v>
      </c>
      <c r="E138" s="37">
        <v>31</v>
      </c>
      <c r="F138" s="38" t="s">
        <v>31</v>
      </c>
      <c r="G138" s="38" t="s">
        <v>839</v>
      </c>
      <c r="H138" s="38" t="s">
        <v>33</v>
      </c>
      <c r="I138" s="38"/>
      <c r="J138" s="38">
        <v>0</v>
      </c>
      <c r="K138" s="38">
        <v>31</v>
      </c>
      <c r="L138" s="39">
        <f t="shared" si="8"/>
        <v>0</v>
      </c>
      <c r="M138" s="40">
        <v>70.040000000000006</v>
      </c>
      <c r="N138" s="39">
        <f t="shared" si="9"/>
        <v>0</v>
      </c>
      <c r="O138" s="38">
        <v>75</v>
      </c>
      <c r="P138" s="39">
        <v>0</v>
      </c>
      <c r="Q138" s="43">
        <f t="shared" si="10"/>
        <v>0</v>
      </c>
      <c r="R138" s="42">
        <f t="shared" si="11"/>
        <v>75</v>
      </c>
      <c r="S138" s="65">
        <v>75</v>
      </c>
    </row>
    <row r="139" spans="1:19" s="33" customFormat="1" ht="16.5" customHeight="1" x14ac:dyDescent="0.2">
      <c r="A139" s="34">
        <v>134</v>
      </c>
      <c r="B139" s="45">
        <v>210566</v>
      </c>
      <c r="C139" s="36" t="s">
        <v>308</v>
      </c>
      <c r="D139" s="119" t="s">
        <v>309</v>
      </c>
      <c r="E139" s="37">
        <v>31</v>
      </c>
      <c r="F139" s="38"/>
      <c r="G139" s="38"/>
      <c r="H139" s="38" t="s">
        <v>56</v>
      </c>
      <c r="I139" s="38"/>
      <c r="J139" s="38">
        <v>0</v>
      </c>
      <c r="K139" s="38">
        <v>15</v>
      </c>
      <c r="L139" s="39">
        <f t="shared" si="8"/>
        <v>16</v>
      </c>
      <c r="M139" s="40">
        <v>70.040000000000006</v>
      </c>
      <c r="N139" s="39">
        <f t="shared" si="9"/>
        <v>1120.6400000000001</v>
      </c>
      <c r="O139" s="38">
        <v>75</v>
      </c>
      <c r="P139" s="39">
        <v>16</v>
      </c>
      <c r="Q139" s="43">
        <f t="shared" si="10"/>
        <v>912</v>
      </c>
      <c r="R139" s="42">
        <f t="shared" si="11"/>
        <v>2123.6400000000003</v>
      </c>
      <c r="S139" s="65">
        <v>2124</v>
      </c>
    </row>
    <row r="140" spans="1:19" s="33" customFormat="1" ht="16.5" customHeight="1" x14ac:dyDescent="0.2">
      <c r="A140" s="43">
        <v>135</v>
      </c>
      <c r="B140" s="35">
        <v>210569</v>
      </c>
      <c r="C140" s="36" t="s">
        <v>310</v>
      </c>
      <c r="D140" s="62" t="s">
        <v>311</v>
      </c>
      <c r="E140" s="37">
        <v>31</v>
      </c>
      <c r="F140" s="38" t="s">
        <v>41</v>
      </c>
      <c r="G140" s="38" t="s">
        <v>52</v>
      </c>
      <c r="H140" s="38" t="s">
        <v>33</v>
      </c>
      <c r="I140" s="38"/>
      <c r="J140" s="38">
        <v>0</v>
      </c>
      <c r="K140" s="38">
        <v>31</v>
      </c>
      <c r="L140" s="39">
        <f t="shared" si="8"/>
        <v>0</v>
      </c>
      <c r="M140" s="40">
        <v>70.040000000000006</v>
      </c>
      <c r="N140" s="39">
        <f t="shared" si="9"/>
        <v>0</v>
      </c>
      <c r="O140" s="38">
        <v>75</v>
      </c>
      <c r="P140" s="39">
        <v>0</v>
      </c>
      <c r="Q140" s="43">
        <f t="shared" si="10"/>
        <v>0</v>
      </c>
      <c r="R140" s="42">
        <f t="shared" si="11"/>
        <v>75</v>
      </c>
      <c r="S140" s="65">
        <v>75</v>
      </c>
    </row>
    <row r="141" spans="1:19" s="33" customFormat="1" ht="16.5" customHeight="1" x14ac:dyDescent="0.2">
      <c r="A141" s="34">
        <v>136</v>
      </c>
      <c r="B141" s="35">
        <v>210570</v>
      </c>
      <c r="C141" s="36" t="s">
        <v>312</v>
      </c>
      <c r="D141" s="62" t="s">
        <v>313</v>
      </c>
      <c r="E141" s="37">
        <v>31</v>
      </c>
      <c r="F141" s="38" t="s">
        <v>31</v>
      </c>
      <c r="G141" s="38" t="s">
        <v>48</v>
      </c>
      <c r="H141" s="38" t="s">
        <v>38</v>
      </c>
      <c r="I141" s="38"/>
      <c r="J141" s="38">
        <v>0</v>
      </c>
      <c r="K141" s="38">
        <v>31</v>
      </c>
      <c r="L141" s="39">
        <f t="shared" si="8"/>
        <v>0</v>
      </c>
      <c r="M141" s="40">
        <v>70.040000000000006</v>
      </c>
      <c r="N141" s="39">
        <f t="shared" si="9"/>
        <v>0</v>
      </c>
      <c r="O141" s="38">
        <v>75</v>
      </c>
      <c r="P141" s="39">
        <v>0</v>
      </c>
      <c r="Q141" s="43">
        <f t="shared" si="10"/>
        <v>0</v>
      </c>
      <c r="R141" s="42">
        <f t="shared" si="11"/>
        <v>75</v>
      </c>
      <c r="S141" s="65">
        <v>75</v>
      </c>
    </row>
    <row r="142" spans="1:19" s="33" customFormat="1" ht="16.5" customHeight="1" x14ac:dyDescent="0.2">
      <c r="A142" s="43">
        <v>137</v>
      </c>
      <c r="B142" s="35">
        <v>210598</v>
      </c>
      <c r="C142" s="36" t="s">
        <v>314</v>
      </c>
      <c r="D142" s="62" t="s">
        <v>145</v>
      </c>
      <c r="E142" s="37">
        <v>31</v>
      </c>
      <c r="F142" s="38" t="s">
        <v>82</v>
      </c>
      <c r="G142" s="38" t="s">
        <v>48</v>
      </c>
      <c r="H142" s="38" t="s">
        <v>38</v>
      </c>
      <c r="I142" s="38"/>
      <c r="J142" s="38">
        <v>0</v>
      </c>
      <c r="K142" s="38">
        <v>31</v>
      </c>
      <c r="L142" s="39">
        <f t="shared" si="8"/>
        <v>0</v>
      </c>
      <c r="M142" s="40">
        <v>70.040000000000006</v>
      </c>
      <c r="N142" s="39">
        <f t="shared" si="9"/>
        <v>0</v>
      </c>
      <c r="O142" s="38">
        <v>75</v>
      </c>
      <c r="P142" s="39">
        <v>0</v>
      </c>
      <c r="Q142" s="43">
        <f t="shared" si="10"/>
        <v>0</v>
      </c>
      <c r="R142" s="42">
        <f t="shared" si="11"/>
        <v>75</v>
      </c>
      <c r="S142" s="65">
        <v>75</v>
      </c>
    </row>
    <row r="143" spans="1:19" s="33" customFormat="1" ht="16.5" customHeight="1" x14ac:dyDescent="0.2">
      <c r="A143" s="34">
        <v>138</v>
      </c>
      <c r="B143" s="35">
        <v>210599</v>
      </c>
      <c r="C143" s="36" t="s">
        <v>315</v>
      </c>
      <c r="D143" s="62" t="s">
        <v>134</v>
      </c>
      <c r="E143" s="37">
        <v>31</v>
      </c>
      <c r="F143" s="38" t="s">
        <v>41</v>
      </c>
      <c r="G143" s="38" t="s">
        <v>48</v>
      </c>
      <c r="H143" s="38" t="s">
        <v>38</v>
      </c>
      <c r="I143" s="38"/>
      <c r="J143" s="38">
        <v>0</v>
      </c>
      <c r="K143" s="38">
        <v>31</v>
      </c>
      <c r="L143" s="39">
        <f t="shared" si="8"/>
        <v>0</v>
      </c>
      <c r="M143" s="40">
        <v>70.040000000000006</v>
      </c>
      <c r="N143" s="39">
        <f t="shared" si="9"/>
        <v>0</v>
      </c>
      <c r="O143" s="38">
        <v>75</v>
      </c>
      <c r="P143" s="39">
        <v>0</v>
      </c>
      <c r="Q143" s="43">
        <f t="shared" si="10"/>
        <v>0</v>
      </c>
      <c r="R143" s="42">
        <f t="shared" si="11"/>
        <v>75</v>
      </c>
      <c r="S143" s="65">
        <v>75</v>
      </c>
    </row>
    <row r="144" spans="1:19" s="33" customFormat="1" ht="16.5" customHeight="1" x14ac:dyDescent="0.2">
      <c r="A144" s="43">
        <v>139</v>
      </c>
      <c r="B144" s="45">
        <v>210600</v>
      </c>
      <c r="C144" s="36" t="s">
        <v>316</v>
      </c>
      <c r="D144" s="119" t="s">
        <v>317</v>
      </c>
      <c r="E144" s="37">
        <v>31</v>
      </c>
      <c r="F144" s="38" t="s">
        <v>45</v>
      </c>
      <c r="G144" s="38" t="s">
        <v>126</v>
      </c>
      <c r="H144" s="38" t="s">
        <v>318</v>
      </c>
      <c r="I144" s="38"/>
      <c r="J144" s="38">
        <v>0</v>
      </c>
      <c r="K144" s="38">
        <v>31</v>
      </c>
      <c r="L144" s="39">
        <f t="shared" si="8"/>
        <v>0</v>
      </c>
      <c r="M144" s="40">
        <v>70.040000000000006</v>
      </c>
      <c r="N144" s="39">
        <f t="shared" si="9"/>
        <v>0</v>
      </c>
      <c r="O144" s="38">
        <v>75</v>
      </c>
      <c r="P144" s="39">
        <v>0</v>
      </c>
      <c r="Q144" s="43">
        <f t="shared" si="10"/>
        <v>0</v>
      </c>
      <c r="R144" s="42">
        <f t="shared" si="11"/>
        <v>75</v>
      </c>
      <c r="S144" s="65">
        <v>75</v>
      </c>
    </row>
    <row r="145" spans="1:19" s="33" customFormat="1" ht="12" x14ac:dyDescent="0.2">
      <c r="A145" s="34">
        <v>140</v>
      </c>
      <c r="B145" s="35">
        <v>210615</v>
      </c>
      <c r="C145" s="36" t="s">
        <v>319</v>
      </c>
      <c r="D145" s="62" t="s">
        <v>138</v>
      </c>
      <c r="E145" s="37">
        <v>31</v>
      </c>
      <c r="F145" s="44" t="s">
        <v>31</v>
      </c>
      <c r="G145" s="44" t="s">
        <v>48</v>
      </c>
      <c r="H145" s="38" t="s">
        <v>38</v>
      </c>
      <c r="I145" s="38"/>
      <c r="J145" s="38">
        <v>0</v>
      </c>
      <c r="K145" s="38">
        <v>31</v>
      </c>
      <c r="L145" s="39">
        <f t="shared" si="8"/>
        <v>0</v>
      </c>
      <c r="M145" s="40">
        <v>70.040000000000006</v>
      </c>
      <c r="N145" s="39">
        <f t="shared" si="9"/>
        <v>0</v>
      </c>
      <c r="O145" s="38">
        <v>75</v>
      </c>
      <c r="P145" s="39">
        <v>0</v>
      </c>
      <c r="Q145" s="43">
        <f t="shared" si="10"/>
        <v>0</v>
      </c>
      <c r="R145" s="42">
        <f t="shared" si="11"/>
        <v>75</v>
      </c>
      <c r="S145" s="65">
        <v>75</v>
      </c>
    </row>
    <row r="146" spans="1:19" s="33" customFormat="1" ht="16.5" customHeight="1" x14ac:dyDescent="0.2">
      <c r="A146" s="43">
        <v>141</v>
      </c>
      <c r="B146" s="35">
        <v>210616</v>
      </c>
      <c r="C146" s="36" t="s">
        <v>320</v>
      </c>
      <c r="D146" s="62" t="s">
        <v>183</v>
      </c>
      <c r="E146" s="37">
        <v>31</v>
      </c>
      <c r="F146" s="44" t="s">
        <v>31</v>
      </c>
      <c r="G146" s="44" t="s">
        <v>60</v>
      </c>
      <c r="H146" s="38" t="s">
        <v>33</v>
      </c>
      <c r="I146" s="38"/>
      <c r="J146" s="38">
        <v>0</v>
      </c>
      <c r="K146" s="38">
        <v>31</v>
      </c>
      <c r="L146" s="39">
        <f t="shared" si="8"/>
        <v>0</v>
      </c>
      <c r="M146" s="40">
        <v>70.040000000000006</v>
      </c>
      <c r="N146" s="39">
        <f t="shared" si="9"/>
        <v>0</v>
      </c>
      <c r="O146" s="38">
        <v>75</v>
      </c>
      <c r="P146" s="39">
        <v>0</v>
      </c>
      <c r="Q146" s="43">
        <f t="shared" si="10"/>
        <v>0</v>
      </c>
      <c r="R146" s="42">
        <f t="shared" si="11"/>
        <v>75</v>
      </c>
      <c r="S146" s="65">
        <v>75</v>
      </c>
    </row>
    <row r="147" spans="1:19" s="33" customFormat="1" ht="16.5" customHeight="1" x14ac:dyDescent="0.2">
      <c r="A147" s="34">
        <v>142</v>
      </c>
      <c r="B147" s="35">
        <v>210620</v>
      </c>
      <c r="C147" s="36" t="s">
        <v>321</v>
      </c>
      <c r="D147" s="62" t="s">
        <v>322</v>
      </c>
      <c r="E147" s="37">
        <v>31</v>
      </c>
      <c r="F147" s="38" t="s">
        <v>66</v>
      </c>
      <c r="G147" s="38" t="s">
        <v>60</v>
      </c>
      <c r="H147" s="38" t="s">
        <v>33</v>
      </c>
      <c r="I147" s="38"/>
      <c r="J147" s="38">
        <v>0</v>
      </c>
      <c r="K147" s="38">
        <v>31</v>
      </c>
      <c r="L147" s="39">
        <f t="shared" si="8"/>
        <v>0</v>
      </c>
      <c r="M147" s="40">
        <v>70.040000000000006</v>
      </c>
      <c r="N147" s="39">
        <f t="shared" si="9"/>
        <v>0</v>
      </c>
      <c r="O147" s="38">
        <v>75</v>
      </c>
      <c r="P147" s="39">
        <v>0</v>
      </c>
      <c r="Q147" s="43">
        <f t="shared" si="10"/>
        <v>0</v>
      </c>
      <c r="R147" s="42">
        <f t="shared" si="11"/>
        <v>75</v>
      </c>
      <c r="S147" s="65">
        <v>75</v>
      </c>
    </row>
    <row r="148" spans="1:19" s="33" customFormat="1" ht="16.5" customHeight="1" x14ac:dyDescent="0.2">
      <c r="A148" s="43">
        <v>143</v>
      </c>
      <c r="B148" s="45">
        <v>210624</v>
      </c>
      <c r="C148" s="36" t="s">
        <v>323</v>
      </c>
      <c r="D148" s="119" t="s">
        <v>188</v>
      </c>
      <c r="E148" s="37">
        <v>31</v>
      </c>
      <c r="F148" s="38" t="s">
        <v>41</v>
      </c>
      <c r="G148" s="38" t="s">
        <v>48</v>
      </c>
      <c r="H148" s="38" t="s">
        <v>68</v>
      </c>
      <c r="I148" s="38"/>
      <c r="J148" s="38">
        <v>0</v>
      </c>
      <c r="K148" s="38">
        <v>31</v>
      </c>
      <c r="L148" s="39">
        <f t="shared" si="8"/>
        <v>0</v>
      </c>
      <c r="M148" s="40">
        <v>70.040000000000006</v>
      </c>
      <c r="N148" s="39">
        <f t="shared" si="9"/>
        <v>0</v>
      </c>
      <c r="O148" s="38">
        <v>75</v>
      </c>
      <c r="P148" s="39">
        <v>0</v>
      </c>
      <c r="Q148" s="43">
        <f t="shared" si="10"/>
        <v>0</v>
      </c>
      <c r="R148" s="42">
        <f t="shared" si="11"/>
        <v>75</v>
      </c>
      <c r="S148" s="65">
        <v>75</v>
      </c>
    </row>
    <row r="149" spans="1:19" s="33" customFormat="1" ht="16.5" customHeight="1" x14ac:dyDescent="0.2">
      <c r="A149" s="34">
        <v>144</v>
      </c>
      <c r="B149" s="35">
        <v>210630</v>
      </c>
      <c r="C149" s="36" t="s">
        <v>324</v>
      </c>
      <c r="D149" s="62" t="s">
        <v>325</v>
      </c>
      <c r="E149" s="37">
        <v>31</v>
      </c>
      <c r="F149" s="44" t="s">
        <v>59</v>
      </c>
      <c r="G149" s="44" t="s">
        <v>121</v>
      </c>
      <c r="H149" s="38" t="s">
        <v>33</v>
      </c>
      <c r="I149" s="38"/>
      <c r="J149" s="38">
        <v>0</v>
      </c>
      <c r="K149" s="38">
        <v>31</v>
      </c>
      <c r="L149" s="39">
        <f t="shared" si="8"/>
        <v>0</v>
      </c>
      <c r="M149" s="40">
        <v>70.040000000000006</v>
      </c>
      <c r="N149" s="39">
        <f t="shared" si="9"/>
        <v>0</v>
      </c>
      <c r="O149" s="38">
        <v>75</v>
      </c>
      <c r="P149" s="39">
        <v>0</v>
      </c>
      <c r="Q149" s="43">
        <f t="shared" si="10"/>
        <v>0</v>
      </c>
      <c r="R149" s="42">
        <f t="shared" si="11"/>
        <v>75</v>
      </c>
      <c r="S149" s="65">
        <v>75</v>
      </c>
    </row>
    <row r="150" spans="1:19" s="33" customFormat="1" ht="16.5" customHeight="1" x14ac:dyDescent="0.2">
      <c r="A150" s="43">
        <v>145</v>
      </c>
      <c r="B150" s="35">
        <v>210631</v>
      </c>
      <c r="C150" s="36" t="s">
        <v>326</v>
      </c>
      <c r="D150" s="62" t="s">
        <v>257</v>
      </c>
      <c r="E150" s="37">
        <v>31</v>
      </c>
      <c r="F150" s="38" t="s">
        <v>31</v>
      </c>
      <c r="G150" s="38" t="s">
        <v>48</v>
      </c>
      <c r="H150" s="38" t="s">
        <v>33</v>
      </c>
      <c r="I150" s="38"/>
      <c r="J150" s="38">
        <v>0</v>
      </c>
      <c r="K150" s="38">
        <v>31</v>
      </c>
      <c r="L150" s="39">
        <f t="shared" si="8"/>
        <v>0</v>
      </c>
      <c r="M150" s="40">
        <v>70.040000000000006</v>
      </c>
      <c r="N150" s="39">
        <f t="shared" si="9"/>
        <v>0</v>
      </c>
      <c r="O150" s="38">
        <v>75</v>
      </c>
      <c r="P150" s="39">
        <v>0</v>
      </c>
      <c r="Q150" s="43">
        <f t="shared" si="10"/>
        <v>0</v>
      </c>
      <c r="R150" s="42">
        <f t="shared" si="11"/>
        <v>75</v>
      </c>
      <c r="S150" s="65">
        <v>75</v>
      </c>
    </row>
    <row r="151" spans="1:19" s="33" customFormat="1" ht="16.5" customHeight="1" x14ac:dyDescent="0.2">
      <c r="A151" s="34">
        <v>146</v>
      </c>
      <c r="B151" s="35">
        <v>210635</v>
      </c>
      <c r="C151" s="36" t="s">
        <v>327</v>
      </c>
      <c r="D151" s="62" t="s">
        <v>118</v>
      </c>
      <c r="E151" s="37">
        <v>31</v>
      </c>
      <c r="F151" s="38" t="s">
        <v>82</v>
      </c>
      <c r="G151" s="38" t="s">
        <v>48</v>
      </c>
      <c r="H151" s="38" t="s">
        <v>33</v>
      </c>
      <c r="I151" s="38"/>
      <c r="J151" s="38">
        <v>0</v>
      </c>
      <c r="K151" s="38">
        <v>31</v>
      </c>
      <c r="L151" s="39">
        <f t="shared" si="8"/>
        <v>0</v>
      </c>
      <c r="M151" s="40">
        <v>70.040000000000006</v>
      </c>
      <c r="N151" s="39">
        <f t="shared" si="9"/>
        <v>0</v>
      </c>
      <c r="O151" s="38">
        <v>75</v>
      </c>
      <c r="P151" s="39">
        <v>0</v>
      </c>
      <c r="Q151" s="43">
        <f t="shared" si="10"/>
        <v>0</v>
      </c>
      <c r="R151" s="42">
        <f t="shared" si="11"/>
        <v>75</v>
      </c>
      <c r="S151" s="65">
        <v>75</v>
      </c>
    </row>
    <row r="152" spans="1:19" s="33" customFormat="1" ht="12" x14ac:dyDescent="0.2">
      <c r="A152" s="43">
        <v>147</v>
      </c>
      <c r="B152" s="35">
        <v>210639</v>
      </c>
      <c r="C152" s="36" t="s">
        <v>328</v>
      </c>
      <c r="D152" s="62" t="s">
        <v>329</v>
      </c>
      <c r="E152" s="37">
        <v>31</v>
      </c>
      <c r="F152" s="44" t="s">
        <v>59</v>
      </c>
      <c r="G152" s="44" t="s">
        <v>48</v>
      </c>
      <c r="H152" s="38" t="s">
        <v>38</v>
      </c>
      <c r="I152" s="38"/>
      <c r="J152" s="38">
        <v>0</v>
      </c>
      <c r="K152" s="38">
        <v>31</v>
      </c>
      <c r="L152" s="39">
        <f t="shared" si="8"/>
        <v>0</v>
      </c>
      <c r="M152" s="40">
        <v>70.040000000000006</v>
      </c>
      <c r="N152" s="39">
        <f t="shared" si="9"/>
        <v>0</v>
      </c>
      <c r="O152" s="38">
        <v>75</v>
      </c>
      <c r="P152" s="39">
        <v>0</v>
      </c>
      <c r="Q152" s="43">
        <f t="shared" si="10"/>
        <v>0</v>
      </c>
      <c r="R152" s="42">
        <f t="shared" si="11"/>
        <v>75</v>
      </c>
      <c r="S152" s="65">
        <v>75</v>
      </c>
    </row>
    <row r="153" spans="1:19" s="33" customFormat="1" ht="16.5" customHeight="1" x14ac:dyDescent="0.2">
      <c r="A153" s="34">
        <v>148</v>
      </c>
      <c r="B153" s="35">
        <v>210646</v>
      </c>
      <c r="C153" s="36" t="s">
        <v>330</v>
      </c>
      <c r="D153" s="62" t="s">
        <v>95</v>
      </c>
      <c r="E153" s="37">
        <v>31</v>
      </c>
      <c r="F153" s="38" t="s">
        <v>55</v>
      </c>
      <c r="G153" s="38" t="s">
        <v>48</v>
      </c>
      <c r="H153" s="38" t="s">
        <v>33</v>
      </c>
      <c r="I153" s="38"/>
      <c r="J153" s="38">
        <v>0</v>
      </c>
      <c r="K153" s="38">
        <v>22</v>
      </c>
      <c r="L153" s="39">
        <f t="shared" si="8"/>
        <v>9</v>
      </c>
      <c r="M153" s="40">
        <v>70.040000000000006</v>
      </c>
      <c r="N153" s="39">
        <f t="shared" si="9"/>
        <v>630.36</v>
      </c>
      <c r="O153" s="38">
        <v>75</v>
      </c>
      <c r="P153" s="39">
        <v>16</v>
      </c>
      <c r="Q153" s="43">
        <f t="shared" si="10"/>
        <v>513</v>
      </c>
      <c r="R153" s="42">
        <f t="shared" si="11"/>
        <v>1234.3600000000001</v>
      </c>
      <c r="S153" s="65">
        <v>1235</v>
      </c>
    </row>
    <row r="154" spans="1:19" s="33" customFormat="1" ht="12" x14ac:dyDescent="0.25">
      <c r="A154" s="43">
        <v>149</v>
      </c>
      <c r="B154" s="35">
        <v>210648</v>
      </c>
      <c r="C154" s="57" t="s">
        <v>331</v>
      </c>
      <c r="D154" s="62" t="s">
        <v>332</v>
      </c>
      <c r="E154" s="37">
        <v>31</v>
      </c>
      <c r="F154" s="47"/>
      <c r="G154" s="47"/>
      <c r="H154" s="38" t="s">
        <v>33</v>
      </c>
      <c r="I154" s="34"/>
      <c r="J154" s="38">
        <v>0</v>
      </c>
      <c r="K154" s="38">
        <v>15</v>
      </c>
      <c r="L154" s="39">
        <f t="shared" si="8"/>
        <v>16</v>
      </c>
      <c r="M154" s="40">
        <v>70.040000000000006</v>
      </c>
      <c r="N154" s="39">
        <f t="shared" si="9"/>
        <v>1120.6400000000001</v>
      </c>
      <c r="O154" s="38">
        <v>75</v>
      </c>
      <c r="P154" s="39">
        <v>135</v>
      </c>
      <c r="Q154" s="43">
        <f t="shared" si="10"/>
        <v>912</v>
      </c>
      <c r="R154" s="42">
        <f t="shared" si="11"/>
        <v>2242.6400000000003</v>
      </c>
      <c r="S154" s="65">
        <v>2243</v>
      </c>
    </row>
    <row r="155" spans="1:19" s="33" customFormat="1" ht="16.5" customHeight="1" x14ac:dyDescent="0.2">
      <c r="A155" s="34">
        <v>150</v>
      </c>
      <c r="B155" s="35">
        <v>210651</v>
      </c>
      <c r="C155" s="36" t="s">
        <v>333</v>
      </c>
      <c r="D155" s="62" t="s">
        <v>334</v>
      </c>
      <c r="E155" s="37">
        <v>31</v>
      </c>
      <c r="F155" s="44" t="s">
        <v>41</v>
      </c>
      <c r="G155" s="44" t="s">
        <v>48</v>
      </c>
      <c r="H155" s="38" t="s">
        <v>33</v>
      </c>
      <c r="I155" s="38"/>
      <c r="J155" s="38">
        <v>0</v>
      </c>
      <c r="K155" s="38">
        <v>31</v>
      </c>
      <c r="L155" s="39">
        <f t="shared" si="8"/>
        <v>0</v>
      </c>
      <c r="M155" s="40">
        <v>70.040000000000006</v>
      </c>
      <c r="N155" s="39">
        <f t="shared" si="9"/>
        <v>0</v>
      </c>
      <c r="O155" s="38">
        <v>75</v>
      </c>
      <c r="P155" s="39">
        <v>0</v>
      </c>
      <c r="Q155" s="43">
        <f t="shared" si="10"/>
        <v>0</v>
      </c>
      <c r="R155" s="42">
        <f t="shared" si="11"/>
        <v>75</v>
      </c>
      <c r="S155" s="65">
        <v>75</v>
      </c>
    </row>
    <row r="156" spans="1:19" s="33" customFormat="1" ht="16.5" customHeight="1" x14ac:dyDescent="0.2">
      <c r="A156" s="43">
        <v>151</v>
      </c>
      <c r="B156" s="45">
        <v>210668</v>
      </c>
      <c r="C156" s="36" t="s">
        <v>335</v>
      </c>
      <c r="D156" s="119" t="s">
        <v>54</v>
      </c>
      <c r="E156" s="37">
        <v>31</v>
      </c>
      <c r="F156" s="38" t="s">
        <v>336</v>
      </c>
      <c r="G156" s="38" t="s">
        <v>48</v>
      </c>
      <c r="H156" s="38" t="s">
        <v>68</v>
      </c>
      <c r="I156" s="38"/>
      <c r="J156" s="38">
        <v>0</v>
      </c>
      <c r="K156" s="38">
        <v>31</v>
      </c>
      <c r="L156" s="39">
        <f t="shared" si="8"/>
        <v>0</v>
      </c>
      <c r="M156" s="40">
        <v>70.040000000000006</v>
      </c>
      <c r="N156" s="39">
        <f t="shared" si="9"/>
        <v>0</v>
      </c>
      <c r="O156" s="38">
        <v>75</v>
      </c>
      <c r="P156" s="39">
        <v>0</v>
      </c>
      <c r="Q156" s="43">
        <f t="shared" si="10"/>
        <v>0</v>
      </c>
      <c r="R156" s="42">
        <f t="shared" si="11"/>
        <v>75</v>
      </c>
      <c r="S156" s="65">
        <v>75</v>
      </c>
    </row>
    <row r="157" spans="1:19" s="33" customFormat="1" ht="12" x14ac:dyDescent="0.2">
      <c r="A157" s="34">
        <v>152</v>
      </c>
      <c r="B157" s="35">
        <v>210673</v>
      </c>
      <c r="C157" s="36" t="s">
        <v>337</v>
      </c>
      <c r="D157" s="62" t="s">
        <v>167</v>
      </c>
      <c r="E157" s="37">
        <v>31</v>
      </c>
      <c r="F157" s="44" t="s">
        <v>45</v>
      </c>
      <c r="G157" s="44" t="s">
        <v>338</v>
      </c>
      <c r="H157" s="38" t="s">
        <v>38</v>
      </c>
      <c r="I157" s="38"/>
      <c r="J157" s="38">
        <v>0</v>
      </c>
      <c r="K157" s="38">
        <v>31</v>
      </c>
      <c r="L157" s="39">
        <f t="shared" si="8"/>
        <v>0</v>
      </c>
      <c r="M157" s="40">
        <v>70.040000000000006</v>
      </c>
      <c r="N157" s="39">
        <f t="shared" si="9"/>
        <v>0</v>
      </c>
      <c r="O157" s="38">
        <v>75</v>
      </c>
      <c r="P157" s="39">
        <v>0</v>
      </c>
      <c r="Q157" s="43">
        <f t="shared" si="10"/>
        <v>0</v>
      </c>
      <c r="R157" s="42">
        <f t="shared" si="11"/>
        <v>75</v>
      </c>
      <c r="S157" s="65">
        <v>75</v>
      </c>
    </row>
    <row r="158" spans="1:19" s="33" customFormat="1" ht="12" x14ac:dyDescent="0.2">
      <c r="A158" s="43">
        <v>153</v>
      </c>
      <c r="B158" s="35">
        <v>210677</v>
      </c>
      <c r="C158" s="36" t="s">
        <v>339</v>
      </c>
      <c r="D158" s="62" t="s">
        <v>340</v>
      </c>
      <c r="E158" s="37">
        <v>31</v>
      </c>
      <c r="F158" s="44" t="s">
        <v>31</v>
      </c>
      <c r="G158" s="44" t="s">
        <v>121</v>
      </c>
      <c r="H158" s="38" t="s">
        <v>33</v>
      </c>
      <c r="I158" s="38"/>
      <c r="J158" s="38">
        <v>0</v>
      </c>
      <c r="K158" s="38">
        <v>31</v>
      </c>
      <c r="L158" s="39">
        <f t="shared" si="8"/>
        <v>0</v>
      </c>
      <c r="M158" s="40">
        <v>70.040000000000006</v>
      </c>
      <c r="N158" s="39">
        <f t="shared" si="9"/>
        <v>0</v>
      </c>
      <c r="O158" s="38">
        <v>75</v>
      </c>
      <c r="P158" s="39">
        <v>0</v>
      </c>
      <c r="Q158" s="43">
        <f t="shared" si="10"/>
        <v>0</v>
      </c>
      <c r="R158" s="42">
        <f t="shared" si="11"/>
        <v>75</v>
      </c>
      <c r="S158" s="65">
        <v>75</v>
      </c>
    </row>
    <row r="159" spans="1:19" s="33" customFormat="1" ht="16.5" customHeight="1" x14ac:dyDescent="0.2">
      <c r="A159" s="34">
        <v>154</v>
      </c>
      <c r="B159" s="35">
        <v>210679</v>
      </c>
      <c r="C159" s="36" t="s">
        <v>341</v>
      </c>
      <c r="D159" s="62" t="s">
        <v>110</v>
      </c>
      <c r="E159" s="37">
        <v>31</v>
      </c>
      <c r="F159" s="38"/>
      <c r="G159" s="38"/>
      <c r="H159" s="38" t="s">
        <v>33</v>
      </c>
      <c r="I159" s="38"/>
      <c r="J159" s="38">
        <v>0</v>
      </c>
      <c r="K159" s="38">
        <v>15</v>
      </c>
      <c r="L159" s="39">
        <f t="shared" si="8"/>
        <v>16</v>
      </c>
      <c r="M159" s="40">
        <v>70.040000000000006</v>
      </c>
      <c r="N159" s="39">
        <f t="shared" si="9"/>
        <v>1120.6400000000001</v>
      </c>
      <c r="O159" s="38">
        <v>75</v>
      </c>
      <c r="P159" s="39">
        <v>149</v>
      </c>
      <c r="Q159" s="43">
        <f t="shared" si="10"/>
        <v>912</v>
      </c>
      <c r="R159" s="42">
        <f t="shared" si="11"/>
        <v>2256.6400000000003</v>
      </c>
      <c r="S159" s="65">
        <v>2257</v>
      </c>
    </row>
    <row r="160" spans="1:19" s="33" customFormat="1" ht="16.5" customHeight="1" x14ac:dyDescent="0.2">
      <c r="A160" s="43">
        <v>155</v>
      </c>
      <c r="B160" s="35">
        <v>210681</v>
      </c>
      <c r="C160" s="36" t="s">
        <v>342</v>
      </c>
      <c r="D160" s="62" t="s">
        <v>313</v>
      </c>
      <c r="E160" s="37">
        <v>31</v>
      </c>
      <c r="F160" s="38" t="s">
        <v>59</v>
      </c>
      <c r="G160" s="38" t="s">
        <v>839</v>
      </c>
      <c r="H160" s="38" t="s">
        <v>38</v>
      </c>
      <c r="I160" s="38"/>
      <c r="J160" s="38">
        <v>0</v>
      </c>
      <c r="K160" s="38">
        <v>29</v>
      </c>
      <c r="L160" s="39">
        <f t="shared" si="8"/>
        <v>2</v>
      </c>
      <c r="M160" s="40">
        <v>70.040000000000006</v>
      </c>
      <c r="N160" s="39">
        <f t="shared" si="9"/>
        <v>140.08000000000001</v>
      </c>
      <c r="O160" s="38">
        <v>75</v>
      </c>
      <c r="P160" s="39">
        <v>30</v>
      </c>
      <c r="Q160" s="43">
        <f t="shared" si="10"/>
        <v>114</v>
      </c>
      <c r="R160" s="42">
        <f t="shared" si="11"/>
        <v>359.08000000000004</v>
      </c>
      <c r="S160" s="65">
        <v>360</v>
      </c>
    </row>
    <row r="161" spans="1:19" s="33" customFormat="1" ht="16.5" customHeight="1" x14ac:dyDescent="0.25">
      <c r="A161" s="34">
        <v>156</v>
      </c>
      <c r="B161" s="35">
        <v>210683</v>
      </c>
      <c r="C161" s="54" t="s">
        <v>343</v>
      </c>
      <c r="D161" s="62" t="s">
        <v>277</v>
      </c>
      <c r="E161" s="37">
        <v>31</v>
      </c>
      <c r="F161" s="38" t="s">
        <v>41</v>
      </c>
      <c r="G161" s="38" t="s">
        <v>48</v>
      </c>
      <c r="H161" s="38" t="s">
        <v>33</v>
      </c>
      <c r="I161" s="38"/>
      <c r="J161" s="38">
        <v>0</v>
      </c>
      <c r="K161" s="38">
        <v>31</v>
      </c>
      <c r="L161" s="39">
        <f t="shared" si="8"/>
        <v>0</v>
      </c>
      <c r="M161" s="40">
        <v>70.040000000000006</v>
      </c>
      <c r="N161" s="39">
        <f t="shared" si="9"/>
        <v>0</v>
      </c>
      <c r="O161" s="38">
        <v>75</v>
      </c>
      <c r="P161" s="39">
        <v>0</v>
      </c>
      <c r="Q161" s="43">
        <f t="shared" si="10"/>
        <v>0</v>
      </c>
      <c r="R161" s="42">
        <f t="shared" si="11"/>
        <v>75</v>
      </c>
      <c r="S161" s="65">
        <v>75</v>
      </c>
    </row>
    <row r="162" spans="1:19" s="33" customFormat="1" ht="16.5" customHeight="1" x14ac:dyDescent="0.2">
      <c r="A162" s="43">
        <v>157</v>
      </c>
      <c r="B162" s="35">
        <v>210692</v>
      </c>
      <c r="C162" s="36" t="s">
        <v>344</v>
      </c>
      <c r="D162" s="62" t="s">
        <v>345</v>
      </c>
      <c r="E162" s="37">
        <v>31</v>
      </c>
      <c r="F162" s="38"/>
      <c r="G162" s="38"/>
      <c r="H162" s="38" t="s">
        <v>33</v>
      </c>
      <c r="I162" s="38"/>
      <c r="J162" s="38">
        <v>0</v>
      </c>
      <c r="K162" s="38">
        <v>15</v>
      </c>
      <c r="L162" s="39">
        <f t="shared" si="8"/>
        <v>16</v>
      </c>
      <c r="M162" s="40">
        <v>70.040000000000006</v>
      </c>
      <c r="N162" s="39">
        <f t="shared" si="9"/>
        <v>1120.6400000000001</v>
      </c>
      <c r="O162" s="38">
        <v>75</v>
      </c>
      <c r="P162" s="39">
        <v>0</v>
      </c>
      <c r="Q162" s="43">
        <f t="shared" si="10"/>
        <v>912</v>
      </c>
      <c r="R162" s="42">
        <f t="shared" si="11"/>
        <v>2107.6400000000003</v>
      </c>
      <c r="S162" s="65">
        <v>2108</v>
      </c>
    </row>
    <row r="163" spans="1:19" s="33" customFormat="1" ht="16.5" customHeight="1" x14ac:dyDescent="0.2">
      <c r="A163" s="34">
        <v>158</v>
      </c>
      <c r="B163" s="45">
        <v>210693</v>
      </c>
      <c r="C163" s="36" t="s">
        <v>346</v>
      </c>
      <c r="D163" s="119" t="s">
        <v>240</v>
      </c>
      <c r="E163" s="37">
        <v>31</v>
      </c>
      <c r="F163" s="38"/>
      <c r="G163" s="38"/>
      <c r="H163" s="38" t="s">
        <v>347</v>
      </c>
      <c r="I163" s="38"/>
      <c r="J163" s="38">
        <v>0</v>
      </c>
      <c r="K163" s="38">
        <v>15</v>
      </c>
      <c r="L163" s="39">
        <f t="shared" si="8"/>
        <v>16</v>
      </c>
      <c r="M163" s="40">
        <v>70.040000000000006</v>
      </c>
      <c r="N163" s="39">
        <f t="shared" si="9"/>
        <v>1120.6400000000001</v>
      </c>
      <c r="O163" s="38">
        <v>75</v>
      </c>
      <c r="P163" s="39">
        <v>0</v>
      </c>
      <c r="Q163" s="43">
        <f t="shared" si="10"/>
        <v>912</v>
      </c>
      <c r="R163" s="42">
        <f t="shared" si="11"/>
        <v>2107.6400000000003</v>
      </c>
      <c r="S163" s="65">
        <v>2108</v>
      </c>
    </row>
    <row r="164" spans="1:19" s="33" customFormat="1" ht="16.5" customHeight="1" x14ac:dyDescent="0.2">
      <c r="A164" s="43">
        <v>159</v>
      </c>
      <c r="B164" s="35">
        <v>210694</v>
      </c>
      <c r="C164" s="36" t="s">
        <v>346</v>
      </c>
      <c r="D164" s="62" t="s">
        <v>128</v>
      </c>
      <c r="E164" s="37">
        <v>31</v>
      </c>
      <c r="F164" s="38" t="s">
        <v>82</v>
      </c>
      <c r="G164" s="38" t="s">
        <v>60</v>
      </c>
      <c r="H164" s="38" t="s">
        <v>33</v>
      </c>
      <c r="I164" s="38"/>
      <c r="J164" s="38">
        <v>0</v>
      </c>
      <c r="K164" s="38">
        <v>31</v>
      </c>
      <c r="L164" s="39">
        <f t="shared" si="8"/>
        <v>0</v>
      </c>
      <c r="M164" s="40">
        <v>70.040000000000006</v>
      </c>
      <c r="N164" s="39">
        <f t="shared" si="9"/>
        <v>0</v>
      </c>
      <c r="O164" s="38">
        <v>75</v>
      </c>
      <c r="P164" s="39">
        <v>0</v>
      </c>
      <c r="Q164" s="43">
        <f t="shared" si="10"/>
        <v>0</v>
      </c>
      <c r="R164" s="42">
        <f t="shared" si="11"/>
        <v>75</v>
      </c>
      <c r="S164" s="65">
        <v>75</v>
      </c>
    </row>
    <row r="165" spans="1:19" s="33" customFormat="1" ht="16.5" customHeight="1" x14ac:dyDescent="0.2">
      <c r="A165" s="34">
        <v>160</v>
      </c>
      <c r="B165" s="35">
        <v>210704</v>
      </c>
      <c r="C165" s="36" t="s">
        <v>348</v>
      </c>
      <c r="D165" s="62" t="s">
        <v>163</v>
      </c>
      <c r="E165" s="37">
        <v>31</v>
      </c>
      <c r="F165" s="44"/>
      <c r="G165" s="44"/>
      <c r="H165" s="38" t="s">
        <v>38</v>
      </c>
      <c r="I165" s="38"/>
      <c r="J165" s="38">
        <v>0</v>
      </c>
      <c r="K165" s="38">
        <v>15</v>
      </c>
      <c r="L165" s="39">
        <f t="shared" si="8"/>
        <v>16</v>
      </c>
      <c r="M165" s="40">
        <v>70.040000000000006</v>
      </c>
      <c r="N165" s="39">
        <f t="shared" si="9"/>
        <v>1120.6400000000001</v>
      </c>
      <c r="O165" s="38">
        <v>75</v>
      </c>
      <c r="P165" s="39">
        <v>0</v>
      </c>
      <c r="Q165" s="43">
        <f t="shared" si="10"/>
        <v>912</v>
      </c>
      <c r="R165" s="42">
        <f t="shared" si="11"/>
        <v>2107.6400000000003</v>
      </c>
      <c r="S165" s="65">
        <v>2108</v>
      </c>
    </row>
    <row r="166" spans="1:19" s="33" customFormat="1" ht="16.5" customHeight="1" x14ac:dyDescent="0.2">
      <c r="A166" s="43">
        <v>161</v>
      </c>
      <c r="B166" s="45">
        <v>210706</v>
      </c>
      <c r="C166" s="36" t="s">
        <v>349</v>
      </c>
      <c r="D166" s="119" t="s">
        <v>350</v>
      </c>
      <c r="E166" s="37">
        <v>31</v>
      </c>
      <c r="F166" s="44" t="s">
        <v>31</v>
      </c>
      <c r="G166" s="44" t="s">
        <v>121</v>
      </c>
      <c r="H166" s="38" t="s">
        <v>33</v>
      </c>
      <c r="I166" s="38"/>
      <c r="J166" s="38">
        <v>0</v>
      </c>
      <c r="K166" s="38">
        <v>31</v>
      </c>
      <c r="L166" s="39">
        <f t="shared" si="8"/>
        <v>0</v>
      </c>
      <c r="M166" s="40">
        <v>70.040000000000006</v>
      </c>
      <c r="N166" s="39">
        <f t="shared" si="9"/>
        <v>0</v>
      </c>
      <c r="O166" s="38">
        <v>75</v>
      </c>
      <c r="P166" s="39">
        <v>0</v>
      </c>
      <c r="Q166" s="43">
        <f t="shared" si="10"/>
        <v>0</v>
      </c>
      <c r="R166" s="42">
        <f t="shared" si="11"/>
        <v>75</v>
      </c>
      <c r="S166" s="65">
        <v>75</v>
      </c>
    </row>
    <row r="167" spans="1:19" s="33" customFormat="1" ht="16.5" customHeight="1" x14ac:dyDescent="0.2">
      <c r="A167" s="34">
        <v>162</v>
      </c>
      <c r="B167" s="45">
        <v>210707</v>
      </c>
      <c r="C167" s="36" t="s">
        <v>351</v>
      </c>
      <c r="D167" s="119" t="s">
        <v>172</v>
      </c>
      <c r="E167" s="37">
        <v>31</v>
      </c>
      <c r="F167" s="38" t="s">
        <v>82</v>
      </c>
      <c r="G167" s="38" t="s">
        <v>48</v>
      </c>
      <c r="H167" s="38" t="s">
        <v>33</v>
      </c>
      <c r="I167" s="38"/>
      <c r="J167" s="38">
        <v>0</v>
      </c>
      <c r="K167" s="38">
        <v>31</v>
      </c>
      <c r="L167" s="39">
        <f t="shared" si="8"/>
        <v>0</v>
      </c>
      <c r="M167" s="40">
        <v>70.040000000000006</v>
      </c>
      <c r="N167" s="39">
        <f t="shared" si="9"/>
        <v>0</v>
      </c>
      <c r="O167" s="38">
        <v>75</v>
      </c>
      <c r="P167" s="39">
        <v>0</v>
      </c>
      <c r="Q167" s="43">
        <f t="shared" si="10"/>
        <v>0</v>
      </c>
      <c r="R167" s="42">
        <f t="shared" si="11"/>
        <v>75</v>
      </c>
      <c r="S167" s="65">
        <v>75</v>
      </c>
    </row>
    <row r="168" spans="1:19" s="33" customFormat="1" ht="16.5" customHeight="1" x14ac:dyDescent="0.2">
      <c r="A168" s="43">
        <v>163</v>
      </c>
      <c r="B168" s="35">
        <v>210710</v>
      </c>
      <c r="C168" s="36" t="s">
        <v>352</v>
      </c>
      <c r="D168" s="62" t="s">
        <v>293</v>
      </c>
      <c r="E168" s="37">
        <v>31</v>
      </c>
      <c r="F168" s="38" t="s">
        <v>59</v>
      </c>
      <c r="G168" s="38" t="s">
        <v>152</v>
      </c>
      <c r="H168" s="38" t="s">
        <v>33</v>
      </c>
      <c r="I168" s="38"/>
      <c r="J168" s="38">
        <v>0</v>
      </c>
      <c r="K168" s="38">
        <v>31</v>
      </c>
      <c r="L168" s="39">
        <f t="shared" si="8"/>
        <v>0</v>
      </c>
      <c r="M168" s="40">
        <v>70.040000000000006</v>
      </c>
      <c r="N168" s="39">
        <f t="shared" si="9"/>
        <v>0</v>
      </c>
      <c r="O168" s="38">
        <v>75</v>
      </c>
      <c r="P168" s="39">
        <v>0</v>
      </c>
      <c r="Q168" s="43">
        <f t="shared" si="10"/>
        <v>0</v>
      </c>
      <c r="R168" s="42">
        <f t="shared" si="11"/>
        <v>75</v>
      </c>
      <c r="S168" s="65">
        <v>75</v>
      </c>
    </row>
    <row r="169" spans="1:19" s="33" customFormat="1" ht="16.5" customHeight="1" x14ac:dyDescent="0.25">
      <c r="A169" s="34">
        <v>164</v>
      </c>
      <c r="B169" s="35">
        <v>210719</v>
      </c>
      <c r="C169" s="54" t="s">
        <v>353</v>
      </c>
      <c r="D169" s="62" t="s">
        <v>203</v>
      </c>
      <c r="E169" s="37">
        <v>31</v>
      </c>
      <c r="F169" s="34" t="s">
        <v>31</v>
      </c>
      <c r="G169" s="34" t="s">
        <v>60</v>
      </c>
      <c r="H169" s="38" t="s">
        <v>143</v>
      </c>
      <c r="I169" s="34"/>
      <c r="J169" s="38">
        <v>0</v>
      </c>
      <c r="K169" s="38">
        <v>31</v>
      </c>
      <c r="L169" s="39">
        <f t="shared" si="8"/>
        <v>0</v>
      </c>
      <c r="M169" s="40">
        <v>70.040000000000006</v>
      </c>
      <c r="N169" s="39">
        <f t="shared" si="9"/>
        <v>0</v>
      </c>
      <c r="O169" s="38">
        <v>75</v>
      </c>
      <c r="P169" s="39">
        <v>0</v>
      </c>
      <c r="Q169" s="43">
        <f t="shared" si="10"/>
        <v>0</v>
      </c>
      <c r="R169" s="42">
        <f t="shared" si="11"/>
        <v>75</v>
      </c>
      <c r="S169" s="65">
        <v>75</v>
      </c>
    </row>
    <row r="170" spans="1:19" s="33" customFormat="1" ht="16.5" customHeight="1" x14ac:dyDescent="0.2">
      <c r="A170" s="43">
        <v>165</v>
      </c>
      <c r="B170" s="35">
        <v>210721</v>
      </c>
      <c r="C170" s="36" t="s">
        <v>354</v>
      </c>
      <c r="D170" s="62" t="s">
        <v>325</v>
      </c>
      <c r="E170" s="37">
        <v>31</v>
      </c>
      <c r="F170" s="38" t="s">
        <v>82</v>
      </c>
      <c r="G170" s="38" t="s">
        <v>48</v>
      </c>
      <c r="H170" s="38" t="s">
        <v>33</v>
      </c>
      <c r="I170" s="38"/>
      <c r="J170" s="38">
        <v>0</v>
      </c>
      <c r="K170" s="38">
        <v>31</v>
      </c>
      <c r="L170" s="39">
        <f t="shared" si="8"/>
        <v>0</v>
      </c>
      <c r="M170" s="40">
        <v>70.040000000000006</v>
      </c>
      <c r="N170" s="39">
        <f t="shared" si="9"/>
        <v>0</v>
      </c>
      <c r="O170" s="38">
        <v>75</v>
      </c>
      <c r="P170" s="39">
        <v>0</v>
      </c>
      <c r="Q170" s="43">
        <f t="shared" si="10"/>
        <v>0</v>
      </c>
      <c r="R170" s="42">
        <f t="shared" si="11"/>
        <v>75</v>
      </c>
      <c r="S170" s="65">
        <v>75</v>
      </c>
    </row>
    <row r="171" spans="1:19" s="33" customFormat="1" ht="16.5" customHeight="1" x14ac:dyDescent="0.2">
      <c r="A171" s="34">
        <v>166</v>
      </c>
      <c r="B171" s="35">
        <v>210722</v>
      </c>
      <c r="C171" s="36" t="s">
        <v>355</v>
      </c>
      <c r="D171" s="62" t="s">
        <v>274</v>
      </c>
      <c r="E171" s="37">
        <v>31</v>
      </c>
      <c r="F171" s="38" t="s">
        <v>82</v>
      </c>
      <c r="G171" s="38" t="s">
        <v>48</v>
      </c>
      <c r="H171" s="38" t="s">
        <v>33</v>
      </c>
      <c r="I171" s="38"/>
      <c r="J171" s="38">
        <v>0</v>
      </c>
      <c r="K171" s="38">
        <v>31</v>
      </c>
      <c r="L171" s="39">
        <f t="shared" si="8"/>
        <v>0</v>
      </c>
      <c r="M171" s="40">
        <v>70.040000000000006</v>
      </c>
      <c r="N171" s="39">
        <f t="shared" si="9"/>
        <v>0</v>
      </c>
      <c r="O171" s="38">
        <v>75</v>
      </c>
      <c r="P171" s="39">
        <v>0</v>
      </c>
      <c r="Q171" s="43">
        <f t="shared" si="10"/>
        <v>0</v>
      </c>
      <c r="R171" s="42">
        <f t="shared" si="11"/>
        <v>75</v>
      </c>
      <c r="S171" s="65">
        <v>75</v>
      </c>
    </row>
    <row r="172" spans="1:19" s="33" customFormat="1" ht="16.5" customHeight="1" x14ac:dyDescent="0.2">
      <c r="A172" s="43">
        <v>167</v>
      </c>
      <c r="B172" s="35">
        <v>210724</v>
      </c>
      <c r="C172" s="36" t="s">
        <v>356</v>
      </c>
      <c r="D172" s="62" t="s">
        <v>357</v>
      </c>
      <c r="E172" s="37">
        <v>31</v>
      </c>
      <c r="F172" s="44" t="s">
        <v>59</v>
      </c>
      <c r="G172" s="44" t="s">
        <v>223</v>
      </c>
      <c r="H172" s="38" t="s">
        <v>33</v>
      </c>
      <c r="I172" s="38"/>
      <c r="J172" s="38">
        <v>0</v>
      </c>
      <c r="K172" s="38">
        <v>31</v>
      </c>
      <c r="L172" s="39">
        <f t="shared" si="8"/>
        <v>0</v>
      </c>
      <c r="M172" s="40">
        <v>70.040000000000006</v>
      </c>
      <c r="N172" s="39">
        <f t="shared" si="9"/>
        <v>0</v>
      </c>
      <c r="O172" s="38">
        <v>75</v>
      </c>
      <c r="P172" s="39">
        <v>0</v>
      </c>
      <c r="Q172" s="43">
        <f t="shared" si="10"/>
        <v>0</v>
      </c>
      <c r="R172" s="42">
        <f t="shared" si="11"/>
        <v>75</v>
      </c>
      <c r="S172" s="65">
        <v>75</v>
      </c>
    </row>
    <row r="173" spans="1:19" s="33" customFormat="1" ht="16.5" customHeight="1" x14ac:dyDescent="0.2">
      <c r="A173" s="34">
        <v>168</v>
      </c>
      <c r="B173" s="35">
        <v>210741</v>
      </c>
      <c r="C173" s="36" t="s">
        <v>358</v>
      </c>
      <c r="D173" s="62" t="s">
        <v>151</v>
      </c>
      <c r="E173" s="37">
        <v>31</v>
      </c>
      <c r="F173" s="38" t="s">
        <v>41</v>
      </c>
      <c r="G173" s="38" t="s">
        <v>121</v>
      </c>
      <c r="H173" s="38" t="s">
        <v>38</v>
      </c>
      <c r="I173" s="38"/>
      <c r="J173" s="38">
        <v>0</v>
      </c>
      <c r="K173" s="38">
        <v>31</v>
      </c>
      <c r="L173" s="39">
        <f t="shared" si="8"/>
        <v>0</v>
      </c>
      <c r="M173" s="40">
        <v>70.040000000000006</v>
      </c>
      <c r="N173" s="39">
        <f t="shared" si="9"/>
        <v>0</v>
      </c>
      <c r="O173" s="38">
        <v>75</v>
      </c>
      <c r="P173" s="39">
        <v>0</v>
      </c>
      <c r="Q173" s="43">
        <f t="shared" si="10"/>
        <v>0</v>
      </c>
      <c r="R173" s="42">
        <f t="shared" si="11"/>
        <v>75</v>
      </c>
      <c r="S173" s="65">
        <v>75</v>
      </c>
    </row>
    <row r="174" spans="1:19" s="33" customFormat="1" ht="16.5" customHeight="1" x14ac:dyDescent="0.2">
      <c r="A174" s="43">
        <v>169</v>
      </c>
      <c r="B174" s="45">
        <v>210745</v>
      </c>
      <c r="C174" s="36" t="s">
        <v>359</v>
      </c>
      <c r="D174" s="119" t="s">
        <v>360</v>
      </c>
      <c r="E174" s="37">
        <v>31</v>
      </c>
      <c r="F174" s="38" t="s">
        <v>82</v>
      </c>
      <c r="G174" s="38" t="s">
        <v>48</v>
      </c>
      <c r="H174" s="38" t="s">
        <v>272</v>
      </c>
      <c r="I174" s="38"/>
      <c r="J174" s="38">
        <v>0</v>
      </c>
      <c r="K174" s="38">
        <v>31</v>
      </c>
      <c r="L174" s="39">
        <f t="shared" si="8"/>
        <v>0</v>
      </c>
      <c r="M174" s="40">
        <v>70.040000000000006</v>
      </c>
      <c r="N174" s="39">
        <f t="shared" si="9"/>
        <v>0</v>
      </c>
      <c r="O174" s="38">
        <v>75</v>
      </c>
      <c r="P174" s="39">
        <v>0</v>
      </c>
      <c r="Q174" s="43">
        <f t="shared" si="10"/>
        <v>0</v>
      </c>
      <c r="R174" s="42">
        <f t="shared" si="11"/>
        <v>75</v>
      </c>
      <c r="S174" s="65">
        <v>75</v>
      </c>
    </row>
    <row r="175" spans="1:19" s="33" customFormat="1" ht="16.5" customHeight="1" x14ac:dyDescent="0.25">
      <c r="A175" s="34">
        <v>170</v>
      </c>
      <c r="B175" s="35">
        <v>210746</v>
      </c>
      <c r="C175" s="54" t="s">
        <v>361</v>
      </c>
      <c r="D175" s="62" t="s">
        <v>285</v>
      </c>
      <c r="E175" s="37">
        <v>31</v>
      </c>
      <c r="F175" s="38" t="s">
        <v>45</v>
      </c>
      <c r="G175" s="38" t="s">
        <v>839</v>
      </c>
      <c r="H175" s="38" t="s">
        <v>38</v>
      </c>
      <c r="I175" s="38"/>
      <c r="J175" s="38">
        <v>0</v>
      </c>
      <c r="K175" s="38">
        <v>31</v>
      </c>
      <c r="L175" s="39">
        <f t="shared" si="8"/>
        <v>0</v>
      </c>
      <c r="M175" s="40">
        <v>70.040000000000006</v>
      </c>
      <c r="N175" s="39">
        <f t="shared" si="9"/>
        <v>0</v>
      </c>
      <c r="O175" s="38">
        <v>75</v>
      </c>
      <c r="P175" s="39">
        <v>0</v>
      </c>
      <c r="Q175" s="43">
        <f t="shared" si="10"/>
        <v>0</v>
      </c>
      <c r="R175" s="42">
        <f t="shared" si="11"/>
        <v>75</v>
      </c>
      <c r="S175" s="65">
        <v>75</v>
      </c>
    </row>
    <row r="176" spans="1:19" s="33" customFormat="1" ht="16.5" customHeight="1" x14ac:dyDescent="0.2">
      <c r="A176" s="43">
        <v>171</v>
      </c>
      <c r="B176" s="35">
        <v>210747</v>
      </c>
      <c r="C176" s="36" t="s">
        <v>362</v>
      </c>
      <c r="D176" s="62" t="s">
        <v>363</v>
      </c>
      <c r="E176" s="37">
        <v>31</v>
      </c>
      <c r="F176" s="38" t="s">
        <v>41</v>
      </c>
      <c r="G176" s="38" t="s">
        <v>32</v>
      </c>
      <c r="H176" s="38" t="s">
        <v>56</v>
      </c>
      <c r="I176" s="38"/>
      <c r="J176" s="38">
        <v>0</v>
      </c>
      <c r="K176" s="38">
        <v>31</v>
      </c>
      <c r="L176" s="39">
        <f t="shared" si="8"/>
        <v>0</v>
      </c>
      <c r="M176" s="40">
        <v>70.040000000000006</v>
      </c>
      <c r="N176" s="39">
        <f t="shared" si="9"/>
        <v>0</v>
      </c>
      <c r="O176" s="38">
        <v>75</v>
      </c>
      <c r="P176" s="39">
        <v>0</v>
      </c>
      <c r="Q176" s="43">
        <f t="shared" si="10"/>
        <v>0</v>
      </c>
      <c r="R176" s="42">
        <f t="shared" si="11"/>
        <v>75</v>
      </c>
      <c r="S176" s="65">
        <v>75</v>
      </c>
    </row>
    <row r="177" spans="1:19" s="33" customFormat="1" ht="16.5" customHeight="1" x14ac:dyDescent="0.2">
      <c r="A177" s="34">
        <v>172</v>
      </c>
      <c r="B177" s="35">
        <v>210758</v>
      </c>
      <c r="C177" s="36" t="s">
        <v>364</v>
      </c>
      <c r="D177" s="62" t="s">
        <v>365</v>
      </c>
      <c r="E177" s="37">
        <v>31</v>
      </c>
      <c r="F177" s="44" t="s">
        <v>41</v>
      </c>
      <c r="G177" s="44" t="s">
        <v>60</v>
      </c>
      <c r="H177" s="38" t="s">
        <v>33</v>
      </c>
      <c r="I177" s="38"/>
      <c r="J177" s="38">
        <v>0</v>
      </c>
      <c r="K177" s="38">
        <v>31</v>
      </c>
      <c r="L177" s="39">
        <f t="shared" si="8"/>
        <v>0</v>
      </c>
      <c r="M177" s="40">
        <v>70.040000000000006</v>
      </c>
      <c r="N177" s="39">
        <f t="shared" si="9"/>
        <v>0</v>
      </c>
      <c r="O177" s="38">
        <v>75</v>
      </c>
      <c r="P177" s="39">
        <v>0</v>
      </c>
      <c r="Q177" s="43">
        <f t="shared" si="10"/>
        <v>0</v>
      </c>
      <c r="R177" s="42">
        <f t="shared" si="11"/>
        <v>75</v>
      </c>
      <c r="S177" s="65">
        <v>75</v>
      </c>
    </row>
    <row r="178" spans="1:19" s="33" customFormat="1" ht="16.5" customHeight="1" x14ac:dyDescent="0.2">
      <c r="A178" s="43">
        <v>173</v>
      </c>
      <c r="B178" s="35">
        <v>210763</v>
      </c>
      <c r="C178" s="36" t="s">
        <v>366</v>
      </c>
      <c r="D178" s="62" t="s">
        <v>367</v>
      </c>
      <c r="E178" s="37">
        <v>31</v>
      </c>
      <c r="F178" s="38" t="s">
        <v>82</v>
      </c>
      <c r="G178" s="38" t="s">
        <v>48</v>
      </c>
      <c r="H178" s="38" t="s">
        <v>33</v>
      </c>
      <c r="I178" s="38"/>
      <c r="J178" s="38">
        <v>0</v>
      </c>
      <c r="K178" s="38">
        <v>31</v>
      </c>
      <c r="L178" s="39">
        <f t="shared" si="8"/>
        <v>0</v>
      </c>
      <c r="M178" s="40">
        <v>70.040000000000006</v>
      </c>
      <c r="N178" s="39">
        <f t="shared" si="9"/>
        <v>0</v>
      </c>
      <c r="O178" s="38">
        <v>75</v>
      </c>
      <c r="P178" s="39">
        <v>0</v>
      </c>
      <c r="Q178" s="43">
        <f t="shared" si="10"/>
        <v>0</v>
      </c>
      <c r="R178" s="42">
        <f t="shared" si="11"/>
        <v>75</v>
      </c>
      <c r="S178" s="65">
        <v>75</v>
      </c>
    </row>
    <row r="179" spans="1:19" s="33" customFormat="1" ht="16.5" customHeight="1" x14ac:dyDescent="0.2">
      <c r="A179" s="34">
        <v>174</v>
      </c>
      <c r="B179" s="45">
        <v>210764</v>
      </c>
      <c r="C179" s="36" t="s">
        <v>368</v>
      </c>
      <c r="D179" s="119" t="s">
        <v>291</v>
      </c>
      <c r="E179" s="37">
        <v>31</v>
      </c>
      <c r="F179" s="38"/>
      <c r="G179" s="38"/>
      <c r="H179" s="38"/>
      <c r="I179" s="38"/>
      <c r="J179" s="38">
        <v>0</v>
      </c>
      <c r="K179" s="38">
        <v>15</v>
      </c>
      <c r="L179" s="39">
        <f t="shared" si="8"/>
        <v>16</v>
      </c>
      <c r="M179" s="40">
        <v>70.040000000000006</v>
      </c>
      <c r="N179" s="39">
        <f t="shared" si="9"/>
        <v>1120.6400000000001</v>
      </c>
      <c r="O179" s="38">
        <v>75</v>
      </c>
      <c r="P179" s="39">
        <v>0</v>
      </c>
      <c r="Q179" s="43">
        <f t="shared" si="10"/>
        <v>912</v>
      </c>
      <c r="R179" s="42">
        <f t="shared" si="11"/>
        <v>2107.6400000000003</v>
      </c>
      <c r="S179" s="65">
        <v>2108</v>
      </c>
    </row>
    <row r="180" spans="1:19" s="33" customFormat="1" ht="16.5" customHeight="1" x14ac:dyDescent="0.25">
      <c r="A180" s="43">
        <v>175</v>
      </c>
      <c r="B180" s="35">
        <v>210785</v>
      </c>
      <c r="C180" s="57" t="s">
        <v>369</v>
      </c>
      <c r="D180" s="62" t="s">
        <v>370</v>
      </c>
      <c r="E180" s="37">
        <v>31</v>
      </c>
      <c r="F180" s="34"/>
      <c r="G180" s="34"/>
      <c r="H180" s="38"/>
      <c r="I180" s="34"/>
      <c r="J180" s="38">
        <v>0</v>
      </c>
      <c r="K180" s="38">
        <v>15</v>
      </c>
      <c r="L180" s="39">
        <f t="shared" si="8"/>
        <v>16</v>
      </c>
      <c r="M180" s="40">
        <v>70.040000000000006</v>
      </c>
      <c r="N180" s="39">
        <f t="shared" si="9"/>
        <v>1120.6400000000001</v>
      </c>
      <c r="O180" s="38">
        <v>75</v>
      </c>
      <c r="P180" s="39">
        <v>62</v>
      </c>
      <c r="Q180" s="43">
        <f t="shared" si="10"/>
        <v>912</v>
      </c>
      <c r="R180" s="42">
        <f t="shared" si="11"/>
        <v>2169.6400000000003</v>
      </c>
      <c r="S180" s="65">
        <v>2170</v>
      </c>
    </row>
    <row r="181" spans="1:19" s="33" customFormat="1" ht="16.5" customHeight="1" x14ac:dyDescent="0.25">
      <c r="A181" s="34">
        <v>176</v>
      </c>
      <c r="B181" s="35">
        <v>210789</v>
      </c>
      <c r="C181" s="54" t="s">
        <v>371</v>
      </c>
      <c r="D181" s="62" t="s">
        <v>70</v>
      </c>
      <c r="E181" s="37">
        <v>31</v>
      </c>
      <c r="F181" s="44" t="s">
        <v>51</v>
      </c>
      <c r="G181" s="44" t="s">
        <v>843</v>
      </c>
      <c r="H181" s="38" t="s">
        <v>33</v>
      </c>
      <c r="I181" s="38"/>
      <c r="J181" s="38">
        <v>0</v>
      </c>
      <c r="K181" s="38">
        <v>24</v>
      </c>
      <c r="L181" s="39">
        <f t="shared" si="8"/>
        <v>7</v>
      </c>
      <c r="M181" s="40">
        <v>70.040000000000006</v>
      </c>
      <c r="N181" s="39">
        <f t="shared" si="9"/>
        <v>490.28000000000003</v>
      </c>
      <c r="O181" s="38">
        <v>75</v>
      </c>
      <c r="P181" s="39">
        <v>188</v>
      </c>
      <c r="Q181" s="43">
        <f t="shared" si="10"/>
        <v>399</v>
      </c>
      <c r="R181" s="42">
        <f t="shared" si="11"/>
        <v>1152.28</v>
      </c>
      <c r="S181" s="65">
        <v>1153</v>
      </c>
    </row>
    <row r="182" spans="1:19" s="33" customFormat="1" ht="16.5" customHeight="1" x14ac:dyDescent="0.2">
      <c r="A182" s="43">
        <v>177</v>
      </c>
      <c r="B182" s="45">
        <v>210790</v>
      </c>
      <c r="C182" s="36" t="s">
        <v>372</v>
      </c>
      <c r="D182" s="119" t="s">
        <v>373</v>
      </c>
      <c r="E182" s="37">
        <v>31</v>
      </c>
      <c r="F182" s="38" t="s">
        <v>31</v>
      </c>
      <c r="G182" s="38" t="s">
        <v>52</v>
      </c>
      <c r="H182" s="38" t="s">
        <v>215</v>
      </c>
      <c r="I182" s="38"/>
      <c r="J182" s="38">
        <v>0</v>
      </c>
      <c r="K182" s="38">
        <v>31</v>
      </c>
      <c r="L182" s="39">
        <f t="shared" si="8"/>
        <v>0</v>
      </c>
      <c r="M182" s="40">
        <v>70.040000000000006</v>
      </c>
      <c r="N182" s="39">
        <f t="shared" si="9"/>
        <v>0</v>
      </c>
      <c r="O182" s="38">
        <v>75</v>
      </c>
      <c r="P182" s="39">
        <v>0</v>
      </c>
      <c r="Q182" s="43">
        <f t="shared" si="10"/>
        <v>0</v>
      </c>
      <c r="R182" s="42">
        <f t="shared" si="11"/>
        <v>75</v>
      </c>
      <c r="S182" s="65">
        <v>75</v>
      </c>
    </row>
    <row r="183" spans="1:19" s="33" customFormat="1" ht="16.5" customHeight="1" x14ac:dyDescent="0.2">
      <c r="A183" s="34">
        <v>178</v>
      </c>
      <c r="B183" s="35">
        <v>210795</v>
      </c>
      <c r="C183" s="36" t="s">
        <v>374</v>
      </c>
      <c r="D183" s="62" t="s">
        <v>54</v>
      </c>
      <c r="E183" s="37">
        <v>31</v>
      </c>
      <c r="F183" s="38" t="s">
        <v>41</v>
      </c>
      <c r="G183" s="38" t="s">
        <v>63</v>
      </c>
      <c r="H183" s="38" t="s">
        <v>33</v>
      </c>
      <c r="I183" s="38"/>
      <c r="J183" s="38">
        <v>0</v>
      </c>
      <c r="K183" s="38">
        <v>28</v>
      </c>
      <c r="L183" s="39">
        <f t="shared" si="8"/>
        <v>3</v>
      </c>
      <c r="M183" s="40">
        <v>70.040000000000006</v>
      </c>
      <c r="N183" s="39">
        <f t="shared" si="9"/>
        <v>210.12</v>
      </c>
      <c r="O183" s="38">
        <v>75</v>
      </c>
      <c r="P183" s="39">
        <v>49</v>
      </c>
      <c r="Q183" s="43">
        <f t="shared" si="10"/>
        <v>171</v>
      </c>
      <c r="R183" s="42">
        <f t="shared" si="11"/>
        <v>505.12</v>
      </c>
      <c r="S183" s="65">
        <v>506</v>
      </c>
    </row>
    <row r="184" spans="1:19" s="33" customFormat="1" ht="16.5" customHeight="1" x14ac:dyDescent="0.2">
      <c r="A184" s="43">
        <v>179</v>
      </c>
      <c r="B184" s="35">
        <v>210797</v>
      </c>
      <c r="C184" s="36" t="s">
        <v>375</v>
      </c>
      <c r="D184" s="62" t="s">
        <v>131</v>
      </c>
      <c r="E184" s="37">
        <v>31</v>
      </c>
      <c r="F184" s="38" t="s">
        <v>31</v>
      </c>
      <c r="G184" s="38" t="s">
        <v>48</v>
      </c>
      <c r="H184" s="38" t="s">
        <v>38</v>
      </c>
      <c r="I184" s="38"/>
      <c r="J184" s="38">
        <v>0</v>
      </c>
      <c r="K184" s="38">
        <v>31</v>
      </c>
      <c r="L184" s="39">
        <f t="shared" si="8"/>
        <v>0</v>
      </c>
      <c r="M184" s="40">
        <v>70.040000000000006</v>
      </c>
      <c r="N184" s="39">
        <f t="shared" si="9"/>
        <v>0</v>
      </c>
      <c r="O184" s="38">
        <v>75</v>
      </c>
      <c r="P184" s="39">
        <v>0</v>
      </c>
      <c r="Q184" s="43">
        <f t="shared" si="10"/>
        <v>0</v>
      </c>
      <c r="R184" s="42">
        <f t="shared" si="11"/>
        <v>75</v>
      </c>
      <c r="S184" s="65">
        <v>75</v>
      </c>
    </row>
    <row r="185" spans="1:19" s="33" customFormat="1" ht="16.5" customHeight="1" x14ac:dyDescent="0.2">
      <c r="A185" s="34">
        <v>180</v>
      </c>
      <c r="B185" s="35">
        <v>210802</v>
      </c>
      <c r="C185" s="36" t="s">
        <v>376</v>
      </c>
      <c r="D185" s="62" t="s">
        <v>219</v>
      </c>
      <c r="E185" s="37">
        <v>31</v>
      </c>
      <c r="F185" s="38"/>
      <c r="G185" s="38"/>
      <c r="H185" s="38" t="s">
        <v>33</v>
      </c>
      <c r="I185" s="38"/>
      <c r="J185" s="38">
        <v>0</v>
      </c>
      <c r="K185" s="38">
        <v>15</v>
      </c>
      <c r="L185" s="39">
        <f t="shared" si="8"/>
        <v>16</v>
      </c>
      <c r="M185" s="40">
        <v>70.040000000000006</v>
      </c>
      <c r="N185" s="39">
        <f t="shared" si="9"/>
        <v>1120.6400000000001</v>
      </c>
      <c r="O185" s="38">
        <v>75</v>
      </c>
      <c r="P185" s="39">
        <v>140</v>
      </c>
      <c r="Q185" s="43">
        <f t="shared" si="10"/>
        <v>912</v>
      </c>
      <c r="R185" s="42">
        <f t="shared" si="11"/>
        <v>2247.6400000000003</v>
      </c>
      <c r="S185" s="65">
        <v>2248</v>
      </c>
    </row>
    <row r="186" spans="1:19" s="33" customFormat="1" ht="16.5" customHeight="1" x14ac:dyDescent="0.2">
      <c r="A186" s="43">
        <v>181</v>
      </c>
      <c r="B186" s="35">
        <v>210803</v>
      </c>
      <c r="C186" s="36" t="s">
        <v>377</v>
      </c>
      <c r="D186" s="62" t="s">
        <v>242</v>
      </c>
      <c r="E186" s="37">
        <v>31</v>
      </c>
      <c r="F186" s="38"/>
      <c r="G186" s="38"/>
      <c r="H186" s="38"/>
      <c r="I186" s="38"/>
      <c r="J186" s="38">
        <v>0</v>
      </c>
      <c r="K186" s="38">
        <v>15</v>
      </c>
      <c r="L186" s="39">
        <f t="shared" si="8"/>
        <v>16</v>
      </c>
      <c r="M186" s="40">
        <v>70.040000000000006</v>
      </c>
      <c r="N186" s="39">
        <f t="shared" si="9"/>
        <v>1120.6400000000001</v>
      </c>
      <c r="O186" s="38">
        <v>75</v>
      </c>
      <c r="P186" s="39">
        <v>285</v>
      </c>
      <c r="Q186" s="43">
        <f t="shared" si="10"/>
        <v>912</v>
      </c>
      <c r="R186" s="42">
        <f t="shared" si="11"/>
        <v>2392.6400000000003</v>
      </c>
      <c r="S186" s="65">
        <v>2393</v>
      </c>
    </row>
    <row r="187" spans="1:19" s="33" customFormat="1" ht="16.5" customHeight="1" x14ac:dyDescent="0.2">
      <c r="A187" s="34">
        <v>182</v>
      </c>
      <c r="B187" s="35">
        <v>210804</v>
      </c>
      <c r="C187" s="36" t="s">
        <v>378</v>
      </c>
      <c r="D187" s="62" t="s">
        <v>379</v>
      </c>
      <c r="E187" s="37">
        <v>31</v>
      </c>
      <c r="F187" s="38" t="s">
        <v>41</v>
      </c>
      <c r="G187" s="38" t="s">
        <v>393</v>
      </c>
      <c r="H187" s="38" t="s">
        <v>38</v>
      </c>
      <c r="I187" s="38"/>
      <c r="J187" s="38">
        <v>0</v>
      </c>
      <c r="K187" s="38">
        <v>29</v>
      </c>
      <c r="L187" s="39">
        <f t="shared" si="8"/>
        <v>2</v>
      </c>
      <c r="M187" s="40">
        <v>70.040000000000006</v>
      </c>
      <c r="N187" s="39">
        <f t="shared" si="9"/>
        <v>140.08000000000001</v>
      </c>
      <c r="O187" s="38">
        <v>75</v>
      </c>
      <c r="P187" s="39">
        <v>0</v>
      </c>
      <c r="Q187" s="43">
        <f t="shared" si="10"/>
        <v>114</v>
      </c>
      <c r="R187" s="42">
        <f t="shared" si="11"/>
        <v>329.08000000000004</v>
      </c>
      <c r="S187" s="65">
        <v>330</v>
      </c>
    </row>
    <row r="188" spans="1:19" s="59" customFormat="1" ht="16.5" customHeight="1" x14ac:dyDescent="0.2">
      <c r="A188" s="43">
        <v>183</v>
      </c>
      <c r="B188" s="45">
        <v>210807</v>
      </c>
      <c r="C188" s="36" t="s">
        <v>380</v>
      </c>
      <c r="D188" s="119" t="s">
        <v>210</v>
      </c>
      <c r="E188" s="37">
        <v>31</v>
      </c>
      <c r="F188" s="38" t="s">
        <v>45</v>
      </c>
      <c r="G188" s="38" t="s">
        <v>48</v>
      </c>
      <c r="H188" s="38" t="s">
        <v>305</v>
      </c>
      <c r="I188" s="38"/>
      <c r="J188" s="38">
        <v>0</v>
      </c>
      <c r="K188" s="38">
        <v>31</v>
      </c>
      <c r="L188" s="39">
        <f t="shared" si="8"/>
        <v>0</v>
      </c>
      <c r="M188" s="40">
        <v>70.040000000000006</v>
      </c>
      <c r="N188" s="39">
        <f t="shared" si="9"/>
        <v>0</v>
      </c>
      <c r="O188" s="38">
        <v>75</v>
      </c>
      <c r="P188" s="39">
        <v>0</v>
      </c>
      <c r="Q188" s="43">
        <f t="shared" si="10"/>
        <v>0</v>
      </c>
      <c r="R188" s="42">
        <f t="shared" si="11"/>
        <v>75</v>
      </c>
      <c r="S188" s="65">
        <v>75</v>
      </c>
    </row>
    <row r="189" spans="1:19" s="33" customFormat="1" ht="16.5" customHeight="1" x14ac:dyDescent="0.2">
      <c r="A189" s="34">
        <v>184</v>
      </c>
      <c r="B189" s="35">
        <v>210809</v>
      </c>
      <c r="C189" s="36" t="s">
        <v>381</v>
      </c>
      <c r="D189" s="62" t="s">
        <v>261</v>
      </c>
      <c r="E189" s="37">
        <v>31</v>
      </c>
      <c r="F189" s="38" t="s">
        <v>41</v>
      </c>
      <c r="G189" s="38" t="s">
        <v>60</v>
      </c>
      <c r="H189" s="38" t="s">
        <v>38</v>
      </c>
      <c r="I189" s="38"/>
      <c r="J189" s="38">
        <v>0</v>
      </c>
      <c r="K189" s="38">
        <v>31</v>
      </c>
      <c r="L189" s="39">
        <f t="shared" si="8"/>
        <v>0</v>
      </c>
      <c r="M189" s="40">
        <v>70.040000000000006</v>
      </c>
      <c r="N189" s="39">
        <f t="shared" si="9"/>
        <v>0</v>
      </c>
      <c r="O189" s="38">
        <v>75</v>
      </c>
      <c r="P189" s="39">
        <v>0</v>
      </c>
      <c r="Q189" s="43">
        <f t="shared" si="10"/>
        <v>0</v>
      </c>
      <c r="R189" s="42">
        <f t="shared" si="11"/>
        <v>75</v>
      </c>
      <c r="S189" s="65">
        <v>75</v>
      </c>
    </row>
    <row r="190" spans="1:19" s="33" customFormat="1" ht="16.5" customHeight="1" x14ac:dyDescent="0.25">
      <c r="A190" s="43">
        <v>185</v>
      </c>
      <c r="B190" s="35">
        <v>210812</v>
      </c>
      <c r="C190" s="54" t="s">
        <v>384</v>
      </c>
      <c r="D190" s="62" t="s">
        <v>385</v>
      </c>
      <c r="E190" s="37">
        <v>31</v>
      </c>
      <c r="F190" s="38" t="s">
        <v>31</v>
      </c>
      <c r="G190" s="38" t="s">
        <v>60</v>
      </c>
      <c r="H190" s="38" t="s">
        <v>33</v>
      </c>
      <c r="I190" s="38"/>
      <c r="J190" s="38">
        <v>0</v>
      </c>
      <c r="K190" s="38">
        <v>31</v>
      </c>
      <c r="L190" s="39">
        <f t="shared" si="8"/>
        <v>0</v>
      </c>
      <c r="M190" s="40">
        <v>70.040000000000006</v>
      </c>
      <c r="N190" s="39">
        <f t="shared" si="9"/>
        <v>0</v>
      </c>
      <c r="O190" s="38">
        <v>75</v>
      </c>
      <c r="P190" s="39">
        <v>0</v>
      </c>
      <c r="Q190" s="43">
        <f t="shared" si="10"/>
        <v>0</v>
      </c>
      <c r="R190" s="42">
        <f t="shared" si="11"/>
        <v>75</v>
      </c>
      <c r="S190" s="65">
        <v>75</v>
      </c>
    </row>
    <row r="191" spans="1:19" s="33" customFormat="1" ht="16.5" customHeight="1" x14ac:dyDescent="0.2">
      <c r="A191" s="34">
        <v>186</v>
      </c>
      <c r="B191" s="35">
        <v>210816</v>
      </c>
      <c r="C191" s="36" t="s">
        <v>386</v>
      </c>
      <c r="D191" s="62" t="s">
        <v>363</v>
      </c>
      <c r="E191" s="37">
        <v>31</v>
      </c>
      <c r="F191" s="38" t="s">
        <v>588</v>
      </c>
      <c r="G191" s="38" t="s">
        <v>839</v>
      </c>
      <c r="H191" s="38" t="s">
        <v>56</v>
      </c>
      <c r="I191" s="38"/>
      <c r="J191" s="38">
        <v>0</v>
      </c>
      <c r="K191" s="38">
        <v>31</v>
      </c>
      <c r="L191" s="39">
        <f t="shared" si="8"/>
        <v>0</v>
      </c>
      <c r="M191" s="40">
        <v>70.040000000000006</v>
      </c>
      <c r="N191" s="39">
        <f t="shared" si="9"/>
        <v>0</v>
      </c>
      <c r="O191" s="38">
        <v>75</v>
      </c>
      <c r="P191" s="39">
        <v>0</v>
      </c>
      <c r="Q191" s="43">
        <f t="shared" si="10"/>
        <v>0</v>
      </c>
      <c r="R191" s="42">
        <f t="shared" si="11"/>
        <v>75</v>
      </c>
      <c r="S191" s="65">
        <v>75</v>
      </c>
    </row>
    <row r="192" spans="1:19" s="33" customFormat="1" ht="16.5" customHeight="1" x14ac:dyDescent="0.2">
      <c r="A192" s="43">
        <v>187</v>
      </c>
      <c r="B192" s="45">
        <v>210825</v>
      </c>
      <c r="C192" s="36" t="s">
        <v>387</v>
      </c>
      <c r="D192" s="119" t="s">
        <v>388</v>
      </c>
      <c r="E192" s="37">
        <v>31</v>
      </c>
      <c r="F192" s="44" t="s">
        <v>82</v>
      </c>
      <c r="G192" s="44" t="s">
        <v>60</v>
      </c>
      <c r="H192" s="38" t="s">
        <v>143</v>
      </c>
      <c r="I192" s="38"/>
      <c r="J192" s="38">
        <v>0</v>
      </c>
      <c r="K192" s="38">
        <v>31</v>
      </c>
      <c r="L192" s="39">
        <f t="shared" si="8"/>
        <v>0</v>
      </c>
      <c r="M192" s="40">
        <v>70.040000000000006</v>
      </c>
      <c r="N192" s="39">
        <f t="shared" si="9"/>
        <v>0</v>
      </c>
      <c r="O192" s="38">
        <v>75</v>
      </c>
      <c r="P192" s="39">
        <v>0</v>
      </c>
      <c r="Q192" s="43">
        <f t="shared" si="10"/>
        <v>0</v>
      </c>
      <c r="R192" s="42">
        <f t="shared" si="11"/>
        <v>75</v>
      </c>
      <c r="S192" s="65">
        <v>75</v>
      </c>
    </row>
    <row r="193" spans="1:19" s="33" customFormat="1" ht="16.5" customHeight="1" x14ac:dyDescent="0.2">
      <c r="A193" s="34">
        <v>188</v>
      </c>
      <c r="B193" s="35">
        <v>210830</v>
      </c>
      <c r="C193" s="36" t="s">
        <v>389</v>
      </c>
      <c r="D193" s="62" t="s">
        <v>269</v>
      </c>
      <c r="E193" s="37">
        <v>31</v>
      </c>
      <c r="F193" s="38" t="s">
        <v>82</v>
      </c>
      <c r="G193" s="38" t="s">
        <v>52</v>
      </c>
      <c r="H193" s="38" t="s">
        <v>38</v>
      </c>
      <c r="I193" s="38"/>
      <c r="J193" s="38">
        <v>0</v>
      </c>
      <c r="K193" s="38">
        <v>31</v>
      </c>
      <c r="L193" s="39">
        <f t="shared" si="8"/>
        <v>0</v>
      </c>
      <c r="M193" s="40">
        <v>70.040000000000006</v>
      </c>
      <c r="N193" s="39">
        <f t="shared" si="9"/>
        <v>0</v>
      </c>
      <c r="O193" s="38">
        <v>75</v>
      </c>
      <c r="P193" s="39">
        <v>0</v>
      </c>
      <c r="Q193" s="43">
        <f t="shared" si="10"/>
        <v>0</v>
      </c>
      <c r="R193" s="42">
        <f t="shared" si="11"/>
        <v>75</v>
      </c>
      <c r="S193" s="65">
        <v>75</v>
      </c>
    </row>
    <row r="194" spans="1:19" s="33" customFormat="1" ht="16.5" customHeight="1" x14ac:dyDescent="0.2">
      <c r="A194" s="43">
        <v>189</v>
      </c>
      <c r="B194" s="35">
        <v>210833</v>
      </c>
      <c r="C194" s="36" t="s">
        <v>390</v>
      </c>
      <c r="D194" s="62" t="s">
        <v>317</v>
      </c>
      <c r="E194" s="37">
        <v>31</v>
      </c>
      <c r="F194" s="44" t="s">
        <v>59</v>
      </c>
      <c r="G194" s="44" t="s">
        <v>48</v>
      </c>
      <c r="H194" s="38" t="s">
        <v>33</v>
      </c>
      <c r="I194" s="38"/>
      <c r="J194" s="38">
        <v>0</v>
      </c>
      <c r="K194" s="38">
        <v>31</v>
      </c>
      <c r="L194" s="39">
        <f t="shared" si="8"/>
        <v>0</v>
      </c>
      <c r="M194" s="40">
        <v>70.040000000000006</v>
      </c>
      <c r="N194" s="39">
        <f t="shared" si="9"/>
        <v>0</v>
      </c>
      <c r="O194" s="38">
        <v>75</v>
      </c>
      <c r="P194" s="39">
        <v>0</v>
      </c>
      <c r="Q194" s="43">
        <f t="shared" si="10"/>
        <v>0</v>
      </c>
      <c r="R194" s="42">
        <f t="shared" si="11"/>
        <v>75</v>
      </c>
      <c r="S194" s="65">
        <v>75</v>
      </c>
    </row>
    <row r="195" spans="1:19" s="33" customFormat="1" ht="16.5" customHeight="1" x14ac:dyDescent="0.2">
      <c r="A195" s="34">
        <v>190</v>
      </c>
      <c r="B195" s="35">
        <v>210839</v>
      </c>
      <c r="C195" s="36" t="s">
        <v>392</v>
      </c>
      <c r="D195" s="62" t="s">
        <v>91</v>
      </c>
      <c r="E195" s="37">
        <v>31</v>
      </c>
      <c r="F195" s="38" t="s">
        <v>82</v>
      </c>
      <c r="G195" s="38" t="s">
        <v>55</v>
      </c>
      <c r="H195" s="38" t="s">
        <v>393</v>
      </c>
      <c r="I195" s="38"/>
      <c r="J195" s="38">
        <v>0</v>
      </c>
      <c r="K195" s="38">
        <v>22</v>
      </c>
      <c r="L195" s="39">
        <f t="shared" si="8"/>
        <v>9</v>
      </c>
      <c r="M195" s="40">
        <v>70.040000000000006</v>
      </c>
      <c r="N195" s="39">
        <f t="shared" si="9"/>
        <v>630.36</v>
      </c>
      <c r="O195" s="38">
        <v>75</v>
      </c>
      <c r="P195" s="39">
        <v>93</v>
      </c>
      <c r="Q195" s="43">
        <f t="shared" si="10"/>
        <v>513</v>
      </c>
      <c r="R195" s="42">
        <f t="shared" si="11"/>
        <v>1311.3600000000001</v>
      </c>
      <c r="S195" s="65">
        <v>1312</v>
      </c>
    </row>
    <row r="196" spans="1:19" s="33" customFormat="1" ht="16.5" customHeight="1" x14ac:dyDescent="0.2">
      <c r="A196" s="43">
        <v>191</v>
      </c>
      <c r="B196" s="35">
        <v>210841</v>
      </c>
      <c r="C196" s="36" t="s">
        <v>394</v>
      </c>
      <c r="D196" s="62" t="s">
        <v>388</v>
      </c>
      <c r="E196" s="37">
        <v>31</v>
      </c>
      <c r="F196" s="38" t="s">
        <v>82</v>
      </c>
      <c r="G196" s="38" t="s">
        <v>60</v>
      </c>
      <c r="H196" s="38" t="s">
        <v>56</v>
      </c>
      <c r="I196" s="38"/>
      <c r="J196" s="38">
        <v>0</v>
      </c>
      <c r="K196" s="38">
        <v>31</v>
      </c>
      <c r="L196" s="39">
        <f t="shared" si="8"/>
        <v>0</v>
      </c>
      <c r="M196" s="40">
        <v>70.040000000000006</v>
      </c>
      <c r="N196" s="39">
        <f t="shared" si="9"/>
        <v>0</v>
      </c>
      <c r="O196" s="38">
        <v>75</v>
      </c>
      <c r="P196" s="39">
        <v>0</v>
      </c>
      <c r="Q196" s="43">
        <f t="shared" si="10"/>
        <v>0</v>
      </c>
      <c r="R196" s="42">
        <f t="shared" si="11"/>
        <v>75</v>
      </c>
      <c r="S196" s="65">
        <v>75</v>
      </c>
    </row>
    <row r="197" spans="1:19" s="33" customFormat="1" ht="16.5" customHeight="1" x14ac:dyDescent="0.2">
      <c r="A197" s="34">
        <v>192</v>
      </c>
      <c r="B197" s="35">
        <v>210843</v>
      </c>
      <c r="C197" s="36" t="s">
        <v>395</v>
      </c>
      <c r="D197" s="62" t="s">
        <v>169</v>
      </c>
      <c r="E197" s="37">
        <v>31</v>
      </c>
      <c r="F197" s="38" t="s">
        <v>51</v>
      </c>
      <c r="G197" s="38" t="s">
        <v>52</v>
      </c>
      <c r="H197" s="38" t="s">
        <v>38</v>
      </c>
      <c r="I197" s="38"/>
      <c r="J197" s="38">
        <v>0</v>
      </c>
      <c r="K197" s="38">
        <v>31</v>
      </c>
      <c r="L197" s="39">
        <f t="shared" si="8"/>
        <v>0</v>
      </c>
      <c r="M197" s="40">
        <v>70.040000000000006</v>
      </c>
      <c r="N197" s="39">
        <f t="shared" si="9"/>
        <v>0</v>
      </c>
      <c r="O197" s="38">
        <v>75</v>
      </c>
      <c r="P197" s="39">
        <v>0</v>
      </c>
      <c r="Q197" s="43">
        <f t="shared" si="10"/>
        <v>0</v>
      </c>
      <c r="R197" s="42">
        <f t="shared" si="11"/>
        <v>75</v>
      </c>
      <c r="S197" s="65">
        <v>75</v>
      </c>
    </row>
    <row r="198" spans="1:19" s="33" customFormat="1" ht="12" x14ac:dyDescent="0.2">
      <c r="A198" s="43">
        <v>193</v>
      </c>
      <c r="B198" s="45">
        <v>210845</v>
      </c>
      <c r="C198" s="36" t="s">
        <v>398</v>
      </c>
      <c r="D198" s="119" t="s">
        <v>345</v>
      </c>
      <c r="E198" s="37">
        <v>31</v>
      </c>
      <c r="F198" s="44" t="s">
        <v>82</v>
      </c>
      <c r="G198" s="44" t="s">
        <v>393</v>
      </c>
      <c r="H198" s="38"/>
      <c r="I198" s="38"/>
      <c r="J198" s="38">
        <v>0</v>
      </c>
      <c r="K198" s="38">
        <v>29</v>
      </c>
      <c r="L198" s="39">
        <f t="shared" ref="L198:L261" si="12">E198-(J198*90%)-(K198*100%)</f>
        <v>2</v>
      </c>
      <c r="M198" s="40">
        <v>70.040000000000006</v>
      </c>
      <c r="N198" s="39">
        <f t="shared" si="9"/>
        <v>140.08000000000001</v>
      </c>
      <c r="O198" s="38">
        <v>75</v>
      </c>
      <c r="P198" s="39">
        <v>16</v>
      </c>
      <c r="Q198" s="43">
        <f t="shared" si="10"/>
        <v>114</v>
      </c>
      <c r="R198" s="42">
        <f t="shared" si="11"/>
        <v>345.08000000000004</v>
      </c>
      <c r="S198" s="65">
        <v>346</v>
      </c>
    </row>
    <row r="199" spans="1:19" s="33" customFormat="1" ht="16.5" customHeight="1" x14ac:dyDescent="0.2">
      <c r="A199" s="34">
        <v>194</v>
      </c>
      <c r="B199" s="45">
        <v>210848</v>
      </c>
      <c r="C199" s="60" t="s">
        <v>399</v>
      </c>
      <c r="D199" s="119" t="s">
        <v>329</v>
      </c>
      <c r="E199" s="37">
        <v>31</v>
      </c>
      <c r="F199" s="38" t="s">
        <v>41</v>
      </c>
      <c r="G199" s="38" t="s">
        <v>60</v>
      </c>
      <c r="H199" s="38" t="s">
        <v>56</v>
      </c>
      <c r="I199" s="38"/>
      <c r="J199" s="38">
        <v>0</v>
      </c>
      <c r="K199" s="38">
        <v>31</v>
      </c>
      <c r="L199" s="39">
        <f t="shared" si="12"/>
        <v>0</v>
      </c>
      <c r="M199" s="40">
        <v>70.040000000000006</v>
      </c>
      <c r="N199" s="39">
        <f t="shared" ref="N199:N262" si="13">L199*M199</f>
        <v>0</v>
      </c>
      <c r="O199" s="38">
        <v>75</v>
      </c>
      <c r="P199" s="39">
        <v>0</v>
      </c>
      <c r="Q199" s="43">
        <f t="shared" ref="Q199:Q262" si="14">L199*57</f>
        <v>0</v>
      </c>
      <c r="R199" s="42">
        <f t="shared" ref="R199:R262" si="15">N199+O199+P199+Q199</f>
        <v>75</v>
      </c>
      <c r="S199" s="65">
        <v>75</v>
      </c>
    </row>
    <row r="200" spans="1:19" s="33" customFormat="1" ht="16.5" customHeight="1" x14ac:dyDescent="0.2">
      <c r="A200" s="43">
        <v>195</v>
      </c>
      <c r="B200" s="35">
        <v>210854</v>
      </c>
      <c r="C200" s="36" t="s">
        <v>400</v>
      </c>
      <c r="D200" s="62" t="s">
        <v>401</v>
      </c>
      <c r="E200" s="37">
        <v>31</v>
      </c>
      <c r="F200" s="38"/>
      <c r="G200" s="38"/>
      <c r="H200" s="38" t="s">
        <v>33</v>
      </c>
      <c r="I200" s="38"/>
      <c r="J200" s="38">
        <v>0</v>
      </c>
      <c r="K200" s="38">
        <v>15</v>
      </c>
      <c r="L200" s="39">
        <f t="shared" si="12"/>
        <v>16</v>
      </c>
      <c r="M200" s="40">
        <v>70.040000000000006</v>
      </c>
      <c r="N200" s="39">
        <f t="shared" si="13"/>
        <v>1120.6400000000001</v>
      </c>
      <c r="O200" s="38">
        <v>75</v>
      </c>
      <c r="P200" s="39">
        <v>0</v>
      </c>
      <c r="Q200" s="43">
        <f t="shared" si="14"/>
        <v>912</v>
      </c>
      <c r="R200" s="42">
        <f t="shared" si="15"/>
        <v>2107.6400000000003</v>
      </c>
      <c r="S200" s="65">
        <v>2108</v>
      </c>
    </row>
    <row r="201" spans="1:19" s="33" customFormat="1" ht="16.5" customHeight="1" x14ac:dyDescent="0.2">
      <c r="A201" s="34">
        <v>196</v>
      </c>
      <c r="B201" s="35">
        <v>210855</v>
      </c>
      <c r="C201" s="36" t="s">
        <v>402</v>
      </c>
      <c r="D201" s="62" t="s">
        <v>403</v>
      </c>
      <c r="E201" s="37">
        <v>31</v>
      </c>
      <c r="F201" s="44" t="s">
        <v>66</v>
      </c>
      <c r="G201" s="44" t="s">
        <v>60</v>
      </c>
      <c r="H201" s="38" t="s">
        <v>38</v>
      </c>
      <c r="I201" s="38"/>
      <c r="J201" s="38">
        <v>0</v>
      </c>
      <c r="K201" s="38">
        <v>31</v>
      </c>
      <c r="L201" s="39">
        <f t="shared" si="12"/>
        <v>0</v>
      </c>
      <c r="M201" s="40">
        <v>70.040000000000006</v>
      </c>
      <c r="N201" s="39">
        <f t="shared" si="13"/>
        <v>0</v>
      </c>
      <c r="O201" s="38">
        <v>75</v>
      </c>
      <c r="P201" s="61">
        <v>0</v>
      </c>
      <c r="Q201" s="43">
        <f t="shared" si="14"/>
        <v>0</v>
      </c>
      <c r="R201" s="42">
        <f t="shared" si="15"/>
        <v>75</v>
      </c>
      <c r="S201" s="65">
        <v>75</v>
      </c>
    </row>
    <row r="202" spans="1:19" s="33" customFormat="1" ht="16.5" customHeight="1" x14ac:dyDescent="0.25">
      <c r="A202" s="43">
        <v>197</v>
      </c>
      <c r="B202" s="50">
        <v>210857</v>
      </c>
      <c r="C202" s="51" t="s">
        <v>404</v>
      </c>
      <c r="D202" s="52"/>
      <c r="E202" s="37">
        <v>31</v>
      </c>
      <c r="F202" s="38"/>
      <c r="G202" s="38"/>
      <c r="H202" s="38"/>
      <c r="I202" s="38"/>
      <c r="J202" s="38">
        <v>0</v>
      </c>
      <c r="K202" s="38">
        <v>15</v>
      </c>
      <c r="L202" s="39">
        <f t="shared" si="12"/>
        <v>16</v>
      </c>
      <c r="M202" s="40">
        <v>70.040000000000006</v>
      </c>
      <c r="N202" s="39">
        <f t="shared" si="13"/>
        <v>1120.6400000000001</v>
      </c>
      <c r="O202" s="38">
        <v>75</v>
      </c>
      <c r="P202" s="39">
        <v>0</v>
      </c>
      <c r="Q202" s="43">
        <f t="shared" si="14"/>
        <v>912</v>
      </c>
      <c r="R202" s="42">
        <f t="shared" si="15"/>
        <v>2107.6400000000003</v>
      </c>
      <c r="S202" s="65">
        <v>2108</v>
      </c>
    </row>
    <row r="203" spans="1:19" s="33" customFormat="1" ht="16.5" customHeight="1" x14ac:dyDescent="0.2">
      <c r="A203" s="34">
        <v>198</v>
      </c>
      <c r="B203" s="45">
        <v>210864</v>
      </c>
      <c r="C203" s="36" t="s">
        <v>405</v>
      </c>
      <c r="D203" s="119" t="s">
        <v>406</v>
      </c>
      <c r="E203" s="37">
        <v>31</v>
      </c>
      <c r="F203" s="38"/>
      <c r="G203" s="38"/>
      <c r="H203" s="38" t="s">
        <v>296</v>
      </c>
      <c r="I203" s="38"/>
      <c r="J203" s="38">
        <v>0</v>
      </c>
      <c r="K203" s="38">
        <v>15</v>
      </c>
      <c r="L203" s="39">
        <f t="shared" si="12"/>
        <v>16</v>
      </c>
      <c r="M203" s="40">
        <v>70.040000000000006</v>
      </c>
      <c r="N203" s="39">
        <f t="shared" si="13"/>
        <v>1120.6400000000001</v>
      </c>
      <c r="O203" s="38">
        <v>75</v>
      </c>
      <c r="P203" s="39">
        <v>191</v>
      </c>
      <c r="Q203" s="43">
        <f t="shared" si="14"/>
        <v>912</v>
      </c>
      <c r="R203" s="42">
        <f t="shared" si="15"/>
        <v>2298.6400000000003</v>
      </c>
      <c r="S203" s="65">
        <v>2299</v>
      </c>
    </row>
    <row r="204" spans="1:19" s="33" customFormat="1" ht="16.5" customHeight="1" x14ac:dyDescent="0.2">
      <c r="A204" s="43">
        <v>199</v>
      </c>
      <c r="B204" s="45">
        <v>210870</v>
      </c>
      <c r="C204" s="36" t="s">
        <v>407</v>
      </c>
      <c r="D204" s="119" t="s">
        <v>44</v>
      </c>
      <c r="E204" s="37">
        <v>31</v>
      </c>
      <c r="F204" s="38" t="s">
        <v>408</v>
      </c>
      <c r="G204" s="38" t="s">
        <v>48</v>
      </c>
      <c r="H204" s="38" t="s">
        <v>272</v>
      </c>
      <c r="I204" s="38"/>
      <c r="J204" s="38">
        <v>0</v>
      </c>
      <c r="K204" s="38">
        <v>19</v>
      </c>
      <c r="L204" s="39">
        <f t="shared" si="12"/>
        <v>12</v>
      </c>
      <c r="M204" s="40">
        <v>70.040000000000006</v>
      </c>
      <c r="N204" s="39">
        <f t="shared" si="13"/>
        <v>840.48</v>
      </c>
      <c r="O204" s="38">
        <v>75</v>
      </c>
      <c r="P204" s="39">
        <v>0</v>
      </c>
      <c r="Q204" s="43">
        <f t="shared" si="14"/>
        <v>684</v>
      </c>
      <c r="R204" s="42">
        <f t="shared" si="15"/>
        <v>1599.48</v>
      </c>
      <c r="S204" s="65">
        <v>1600</v>
      </c>
    </row>
    <row r="205" spans="1:19" s="33" customFormat="1" ht="16.5" customHeight="1" x14ac:dyDescent="0.2">
      <c r="A205" s="34">
        <v>200</v>
      </c>
      <c r="B205" s="35">
        <v>210875</v>
      </c>
      <c r="C205" s="36" t="s">
        <v>409</v>
      </c>
      <c r="D205" s="62" t="s">
        <v>140</v>
      </c>
      <c r="E205" s="37">
        <v>31</v>
      </c>
      <c r="F205" s="38" t="s">
        <v>41</v>
      </c>
      <c r="G205" s="38" t="s">
        <v>48</v>
      </c>
      <c r="H205" s="38" t="s">
        <v>33</v>
      </c>
      <c r="I205" s="38"/>
      <c r="J205" s="38">
        <v>0</v>
      </c>
      <c r="K205" s="38">
        <v>31</v>
      </c>
      <c r="L205" s="39">
        <f t="shared" si="12"/>
        <v>0</v>
      </c>
      <c r="M205" s="40">
        <v>70.040000000000006</v>
      </c>
      <c r="N205" s="39">
        <f t="shared" si="13"/>
        <v>0</v>
      </c>
      <c r="O205" s="38">
        <v>75</v>
      </c>
      <c r="P205" s="39">
        <v>0</v>
      </c>
      <c r="Q205" s="43">
        <f t="shared" si="14"/>
        <v>0</v>
      </c>
      <c r="R205" s="42">
        <f t="shared" si="15"/>
        <v>75</v>
      </c>
      <c r="S205" s="65">
        <v>75</v>
      </c>
    </row>
    <row r="206" spans="1:19" s="33" customFormat="1" ht="16.5" customHeight="1" x14ac:dyDescent="0.2">
      <c r="A206" s="43">
        <v>201</v>
      </c>
      <c r="B206" s="35">
        <v>210878</v>
      </c>
      <c r="C206" s="36" t="s">
        <v>410</v>
      </c>
      <c r="D206" s="62" t="s">
        <v>411</v>
      </c>
      <c r="E206" s="37">
        <v>31</v>
      </c>
      <c r="F206" s="44" t="s">
        <v>31</v>
      </c>
      <c r="G206" s="44" t="s">
        <v>839</v>
      </c>
      <c r="H206" s="38" t="s">
        <v>38</v>
      </c>
      <c r="I206" s="38"/>
      <c r="J206" s="38">
        <v>0</v>
      </c>
      <c r="K206" s="38">
        <v>31</v>
      </c>
      <c r="L206" s="39">
        <f t="shared" si="12"/>
        <v>0</v>
      </c>
      <c r="M206" s="40">
        <v>70.040000000000006</v>
      </c>
      <c r="N206" s="39">
        <f t="shared" si="13"/>
        <v>0</v>
      </c>
      <c r="O206" s="38">
        <v>75</v>
      </c>
      <c r="P206" s="39">
        <v>0</v>
      </c>
      <c r="Q206" s="43">
        <f t="shared" si="14"/>
        <v>0</v>
      </c>
      <c r="R206" s="42">
        <f t="shared" si="15"/>
        <v>75</v>
      </c>
      <c r="S206" s="65">
        <v>75</v>
      </c>
    </row>
    <row r="207" spans="1:19" s="33" customFormat="1" ht="16.5" customHeight="1" x14ac:dyDescent="0.2">
      <c r="A207" s="34">
        <v>202</v>
      </c>
      <c r="B207" s="35">
        <v>210881</v>
      </c>
      <c r="C207" s="36" t="s">
        <v>412</v>
      </c>
      <c r="D207" s="62" t="s">
        <v>242</v>
      </c>
      <c r="E207" s="37">
        <v>31</v>
      </c>
      <c r="F207" s="38" t="s">
        <v>59</v>
      </c>
      <c r="G207" s="38" t="s">
        <v>48</v>
      </c>
      <c r="H207" s="38" t="s">
        <v>56</v>
      </c>
      <c r="I207" s="38"/>
      <c r="J207" s="38">
        <v>0</v>
      </c>
      <c r="K207" s="38">
        <v>31</v>
      </c>
      <c r="L207" s="39">
        <f t="shared" si="12"/>
        <v>0</v>
      </c>
      <c r="M207" s="40">
        <v>70.040000000000006</v>
      </c>
      <c r="N207" s="39">
        <f t="shared" si="13"/>
        <v>0</v>
      </c>
      <c r="O207" s="38">
        <v>75</v>
      </c>
      <c r="P207" s="39">
        <v>0</v>
      </c>
      <c r="Q207" s="43">
        <f t="shared" si="14"/>
        <v>0</v>
      </c>
      <c r="R207" s="42">
        <f t="shared" si="15"/>
        <v>75</v>
      </c>
      <c r="S207" s="65">
        <v>75</v>
      </c>
    </row>
    <row r="208" spans="1:19" s="33" customFormat="1" ht="16.5" customHeight="1" x14ac:dyDescent="0.2">
      <c r="A208" s="43">
        <v>203</v>
      </c>
      <c r="B208" s="35">
        <v>210883</v>
      </c>
      <c r="C208" s="36" t="s">
        <v>413</v>
      </c>
      <c r="D208" s="62" t="s">
        <v>172</v>
      </c>
      <c r="E208" s="37">
        <v>31</v>
      </c>
      <c r="F208" s="38" t="s">
        <v>51</v>
      </c>
      <c r="G208" s="38" t="s">
        <v>42</v>
      </c>
      <c r="H208" s="38" t="s">
        <v>56</v>
      </c>
      <c r="I208" s="38"/>
      <c r="J208" s="38">
        <v>0</v>
      </c>
      <c r="K208" s="38">
        <v>30</v>
      </c>
      <c r="L208" s="39">
        <f t="shared" si="12"/>
        <v>1</v>
      </c>
      <c r="M208" s="40">
        <v>70.040000000000006</v>
      </c>
      <c r="N208" s="39">
        <f t="shared" si="13"/>
        <v>70.040000000000006</v>
      </c>
      <c r="O208" s="38">
        <v>75</v>
      </c>
      <c r="P208" s="39">
        <v>0</v>
      </c>
      <c r="Q208" s="43">
        <f t="shared" si="14"/>
        <v>57</v>
      </c>
      <c r="R208" s="42">
        <f t="shared" si="15"/>
        <v>202.04000000000002</v>
      </c>
      <c r="S208" s="65">
        <v>203</v>
      </c>
    </row>
    <row r="209" spans="1:19" s="33" customFormat="1" ht="16.5" customHeight="1" x14ac:dyDescent="0.2">
      <c r="A209" s="34">
        <v>204</v>
      </c>
      <c r="B209" s="35">
        <v>210884</v>
      </c>
      <c r="C209" s="36" t="s">
        <v>414</v>
      </c>
      <c r="D209" s="62" t="s">
        <v>415</v>
      </c>
      <c r="E209" s="37">
        <v>31</v>
      </c>
      <c r="F209" s="38" t="s">
        <v>31</v>
      </c>
      <c r="G209" s="38" t="s">
        <v>48</v>
      </c>
      <c r="H209" s="38" t="s">
        <v>56</v>
      </c>
      <c r="I209" s="38"/>
      <c r="J209" s="38">
        <v>0</v>
      </c>
      <c r="K209" s="38">
        <v>31</v>
      </c>
      <c r="L209" s="39">
        <f t="shared" si="12"/>
        <v>0</v>
      </c>
      <c r="M209" s="40">
        <v>70.040000000000006</v>
      </c>
      <c r="N209" s="39">
        <f t="shared" si="13"/>
        <v>0</v>
      </c>
      <c r="O209" s="38">
        <v>75</v>
      </c>
      <c r="P209" s="39">
        <v>0</v>
      </c>
      <c r="Q209" s="43">
        <f t="shared" si="14"/>
        <v>0</v>
      </c>
      <c r="R209" s="42">
        <f t="shared" si="15"/>
        <v>75</v>
      </c>
      <c r="S209" s="65">
        <v>75</v>
      </c>
    </row>
    <row r="210" spans="1:19" s="33" customFormat="1" ht="16.5" customHeight="1" x14ac:dyDescent="0.2">
      <c r="A210" s="43">
        <v>205</v>
      </c>
      <c r="B210" s="35">
        <v>210886</v>
      </c>
      <c r="C210" s="59" t="s">
        <v>416</v>
      </c>
      <c r="D210" s="62" t="s">
        <v>417</v>
      </c>
      <c r="E210" s="37">
        <v>31</v>
      </c>
      <c r="F210" s="34"/>
      <c r="G210" s="34"/>
      <c r="H210" s="38" t="s">
        <v>56</v>
      </c>
      <c r="I210" s="34"/>
      <c r="J210" s="38">
        <v>0</v>
      </c>
      <c r="K210" s="38">
        <v>15</v>
      </c>
      <c r="L210" s="39">
        <f t="shared" si="12"/>
        <v>16</v>
      </c>
      <c r="M210" s="40">
        <v>70.040000000000006</v>
      </c>
      <c r="N210" s="39">
        <f t="shared" si="13"/>
        <v>1120.6400000000001</v>
      </c>
      <c r="O210" s="38">
        <v>75</v>
      </c>
      <c r="P210" s="39">
        <v>0</v>
      </c>
      <c r="Q210" s="43">
        <f t="shared" si="14"/>
        <v>912</v>
      </c>
      <c r="R210" s="42">
        <f t="shared" si="15"/>
        <v>2107.6400000000003</v>
      </c>
      <c r="S210" s="65">
        <v>2108</v>
      </c>
    </row>
    <row r="211" spans="1:19" s="33" customFormat="1" ht="12" x14ac:dyDescent="0.2">
      <c r="A211" s="34">
        <v>206</v>
      </c>
      <c r="B211" s="35">
        <v>210887</v>
      </c>
      <c r="C211" s="36" t="s">
        <v>418</v>
      </c>
      <c r="D211" s="62" t="s">
        <v>197</v>
      </c>
      <c r="E211" s="37">
        <v>31</v>
      </c>
      <c r="F211" s="44" t="s">
        <v>51</v>
      </c>
      <c r="G211" s="44" t="s">
        <v>223</v>
      </c>
      <c r="H211" s="38" t="s">
        <v>38</v>
      </c>
      <c r="I211" s="38"/>
      <c r="J211" s="38">
        <v>0</v>
      </c>
      <c r="K211" s="38">
        <v>31</v>
      </c>
      <c r="L211" s="39">
        <f t="shared" si="12"/>
        <v>0</v>
      </c>
      <c r="M211" s="40">
        <v>70.040000000000006</v>
      </c>
      <c r="N211" s="39">
        <f t="shared" si="13"/>
        <v>0</v>
      </c>
      <c r="O211" s="38">
        <v>75</v>
      </c>
      <c r="P211" s="39">
        <v>0</v>
      </c>
      <c r="Q211" s="43">
        <f t="shared" si="14"/>
        <v>0</v>
      </c>
      <c r="R211" s="42">
        <f t="shared" si="15"/>
        <v>75</v>
      </c>
      <c r="S211" s="65">
        <v>75</v>
      </c>
    </row>
    <row r="212" spans="1:19" s="33" customFormat="1" ht="12" x14ac:dyDescent="0.2">
      <c r="A212" s="43">
        <v>207</v>
      </c>
      <c r="B212" s="35">
        <v>210890</v>
      </c>
      <c r="C212" s="36" t="s">
        <v>419</v>
      </c>
      <c r="D212" s="62" t="s">
        <v>97</v>
      </c>
      <c r="E212" s="37">
        <v>31</v>
      </c>
      <c r="F212" s="44" t="s">
        <v>31</v>
      </c>
      <c r="G212" s="44" t="s">
        <v>32</v>
      </c>
      <c r="H212" s="38" t="s">
        <v>33</v>
      </c>
      <c r="I212" s="38"/>
      <c r="J212" s="38">
        <v>0</v>
      </c>
      <c r="K212" s="38">
        <v>31</v>
      </c>
      <c r="L212" s="39">
        <f t="shared" si="12"/>
        <v>0</v>
      </c>
      <c r="M212" s="40">
        <v>70.040000000000006</v>
      </c>
      <c r="N212" s="39">
        <f t="shared" si="13"/>
        <v>0</v>
      </c>
      <c r="O212" s="38">
        <v>75</v>
      </c>
      <c r="P212" s="39">
        <v>0</v>
      </c>
      <c r="Q212" s="43">
        <f t="shared" si="14"/>
        <v>0</v>
      </c>
      <c r="R212" s="42">
        <f t="shared" si="15"/>
        <v>75</v>
      </c>
      <c r="S212" s="65">
        <v>75</v>
      </c>
    </row>
    <row r="213" spans="1:19" s="33" customFormat="1" ht="16.5" customHeight="1" x14ac:dyDescent="0.2">
      <c r="A213" s="34">
        <v>208</v>
      </c>
      <c r="B213" s="45">
        <v>210891</v>
      </c>
      <c r="C213" s="36" t="s">
        <v>419</v>
      </c>
      <c r="D213" s="119" t="s">
        <v>420</v>
      </c>
      <c r="E213" s="37">
        <v>31</v>
      </c>
      <c r="F213" s="38" t="s">
        <v>82</v>
      </c>
      <c r="G213" s="38" t="s">
        <v>48</v>
      </c>
      <c r="H213" s="38" t="s">
        <v>296</v>
      </c>
      <c r="I213" s="38"/>
      <c r="J213" s="38">
        <v>0</v>
      </c>
      <c r="K213" s="38">
        <v>31</v>
      </c>
      <c r="L213" s="39">
        <f t="shared" si="12"/>
        <v>0</v>
      </c>
      <c r="M213" s="40">
        <v>70.040000000000006</v>
      </c>
      <c r="N213" s="39">
        <f t="shared" si="13"/>
        <v>0</v>
      </c>
      <c r="O213" s="38">
        <v>75</v>
      </c>
      <c r="P213" s="39">
        <v>0</v>
      </c>
      <c r="Q213" s="43">
        <f t="shared" si="14"/>
        <v>0</v>
      </c>
      <c r="R213" s="42">
        <f t="shared" si="15"/>
        <v>75</v>
      </c>
      <c r="S213" s="65">
        <v>75</v>
      </c>
    </row>
    <row r="214" spans="1:19" s="33" customFormat="1" ht="16.5" customHeight="1" x14ac:dyDescent="0.2">
      <c r="A214" s="43">
        <v>209</v>
      </c>
      <c r="B214" s="35">
        <v>210896</v>
      </c>
      <c r="C214" s="36" t="s">
        <v>421</v>
      </c>
      <c r="D214" s="62" t="s">
        <v>136</v>
      </c>
      <c r="E214" s="37">
        <v>31</v>
      </c>
      <c r="F214" s="38" t="s">
        <v>59</v>
      </c>
      <c r="G214" s="38" t="s">
        <v>48</v>
      </c>
      <c r="H214" s="38" t="s">
        <v>56</v>
      </c>
      <c r="I214" s="38"/>
      <c r="J214" s="38">
        <v>0</v>
      </c>
      <c r="K214" s="38">
        <v>31</v>
      </c>
      <c r="L214" s="39">
        <f t="shared" si="12"/>
        <v>0</v>
      </c>
      <c r="M214" s="40">
        <v>70.040000000000006</v>
      </c>
      <c r="N214" s="39">
        <f t="shared" si="13"/>
        <v>0</v>
      </c>
      <c r="O214" s="38">
        <v>75</v>
      </c>
      <c r="P214" s="39">
        <v>0</v>
      </c>
      <c r="Q214" s="43">
        <f t="shared" si="14"/>
        <v>0</v>
      </c>
      <c r="R214" s="42">
        <f t="shared" si="15"/>
        <v>75</v>
      </c>
      <c r="S214" s="65">
        <v>75</v>
      </c>
    </row>
    <row r="215" spans="1:19" s="33" customFormat="1" ht="12" x14ac:dyDescent="0.2">
      <c r="A215" s="34">
        <v>210</v>
      </c>
      <c r="B215" s="35">
        <v>210897</v>
      </c>
      <c r="C215" s="36" t="s">
        <v>422</v>
      </c>
      <c r="D215" s="62" t="s">
        <v>423</v>
      </c>
      <c r="E215" s="37">
        <v>31</v>
      </c>
      <c r="F215" s="44" t="s">
        <v>66</v>
      </c>
      <c r="G215" s="44" t="s">
        <v>63</v>
      </c>
      <c r="H215" s="38" t="s">
        <v>38</v>
      </c>
      <c r="I215" s="38"/>
      <c r="J215" s="38">
        <v>0</v>
      </c>
      <c r="K215" s="38">
        <v>28</v>
      </c>
      <c r="L215" s="39">
        <f t="shared" si="12"/>
        <v>3</v>
      </c>
      <c r="M215" s="40">
        <v>70.040000000000006</v>
      </c>
      <c r="N215" s="39">
        <f t="shared" si="13"/>
        <v>210.12</v>
      </c>
      <c r="O215" s="38">
        <v>75</v>
      </c>
      <c r="P215" s="39">
        <v>32</v>
      </c>
      <c r="Q215" s="43">
        <f t="shared" si="14"/>
        <v>171</v>
      </c>
      <c r="R215" s="42">
        <f t="shared" si="15"/>
        <v>488.12</v>
      </c>
      <c r="S215" s="65">
        <v>489</v>
      </c>
    </row>
    <row r="216" spans="1:19" s="33" customFormat="1" ht="16.5" customHeight="1" x14ac:dyDescent="0.2">
      <c r="A216" s="43">
        <v>211</v>
      </c>
      <c r="B216" s="35">
        <v>210898</v>
      </c>
      <c r="C216" s="36" t="s">
        <v>424</v>
      </c>
      <c r="D216" s="62" t="s">
        <v>207</v>
      </c>
      <c r="E216" s="37">
        <v>31</v>
      </c>
      <c r="F216" s="38" t="s">
        <v>31</v>
      </c>
      <c r="G216" s="38" t="s">
        <v>52</v>
      </c>
      <c r="H216" s="38" t="s">
        <v>33</v>
      </c>
      <c r="I216" s="38"/>
      <c r="J216" s="38">
        <v>0</v>
      </c>
      <c r="K216" s="38">
        <v>31</v>
      </c>
      <c r="L216" s="39">
        <f t="shared" si="12"/>
        <v>0</v>
      </c>
      <c r="M216" s="40">
        <v>70.040000000000006</v>
      </c>
      <c r="N216" s="39">
        <f t="shared" si="13"/>
        <v>0</v>
      </c>
      <c r="O216" s="38">
        <v>75</v>
      </c>
      <c r="P216" s="39">
        <v>0</v>
      </c>
      <c r="Q216" s="43">
        <f t="shared" si="14"/>
        <v>0</v>
      </c>
      <c r="R216" s="42">
        <f t="shared" si="15"/>
        <v>75</v>
      </c>
      <c r="S216" s="65">
        <v>75</v>
      </c>
    </row>
    <row r="217" spans="1:19" s="33" customFormat="1" ht="16.5" customHeight="1" x14ac:dyDescent="0.2">
      <c r="A217" s="34">
        <v>212</v>
      </c>
      <c r="B217" s="35">
        <v>210903</v>
      </c>
      <c r="C217" s="36" t="s">
        <v>425</v>
      </c>
      <c r="D217" s="62" t="s">
        <v>388</v>
      </c>
      <c r="E217" s="37">
        <v>31</v>
      </c>
      <c r="F217" s="38" t="s">
        <v>426</v>
      </c>
      <c r="G217" s="38" t="s">
        <v>52</v>
      </c>
      <c r="H217" s="38" t="s">
        <v>56</v>
      </c>
      <c r="I217" s="38"/>
      <c r="J217" s="38">
        <v>0</v>
      </c>
      <c r="K217" s="38">
        <v>31</v>
      </c>
      <c r="L217" s="39">
        <f t="shared" si="12"/>
        <v>0</v>
      </c>
      <c r="M217" s="40">
        <v>70.040000000000006</v>
      </c>
      <c r="N217" s="39">
        <f t="shared" si="13"/>
        <v>0</v>
      </c>
      <c r="O217" s="38">
        <v>75</v>
      </c>
      <c r="P217" s="39">
        <v>0</v>
      </c>
      <c r="Q217" s="43">
        <f t="shared" si="14"/>
        <v>0</v>
      </c>
      <c r="R217" s="42">
        <f t="shared" si="15"/>
        <v>75</v>
      </c>
      <c r="S217" s="65">
        <v>75</v>
      </c>
    </row>
    <row r="218" spans="1:19" s="33" customFormat="1" ht="12" x14ac:dyDescent="0.2">
      <c r="A218" s="43">
        <v>213</v>
      </c>
      <c r="B218" s="35">
        <v>210906</v>
      </c>
      <c r="C218" s="36" t="s">
        <v>427</v>
      </c>
      <c r="D218" s="62" t="s">
        <v>149</v>
      </c>
      <c r="E218" s="37">
        <v>31</v>
      </c>
      <c r="F218" s="44" t="s">
        <v>59</v>
      </c>
      <c r="G218" s="44" t="s">
        <v>48</v>
      </c>
      <c r="H218" s="38" t="s">
        <v>33</v>
      </c>
      <c r="I218" s="38"/>
      <c r="J218" s="38">
        <v>0</v>
      </c>
      <c r="K218" s="38">
        <v>31</v>
      </c>
      <c r="L218" s="39">
        <f t="shared" si="12"/>
        <v>0</v>
      </c>
      <c r="M218" s="40">
        <v>70.040000000000006</v>
      </c>
      <c r="N218" s="39">
        <f t="shared" si="13"/>
        <v>0</v>
      </c>
      <c r="O218" s="38">
        <v>75</v>
      </c>
      <c r="P218" s="39">
        <v>0</v>
      </c>
      <c r="Q218" s="43">
        <f t="shared" si="14"/>
        <v>0</v>
      </c>
      <c r="R218" s="42">
        <f t="shared" si="15"/>
        <v>75</v>
      </c>
      <c r="S218" s="65">
        <v>75</v>
      </c>
    </row>
    <row r="219" spans="1:19" s="33" customFormat="1" ht="16.5" customHeight="1" x14ac:dyDescent="0.2">
      <c r="A219" s="34">
        <v>214</v>
      </c>
      <c r="B219" s="45">
        <v>210908</v>
      </c>
      <c r="C219" s="36" t="s">
        <v>428</v>
      </c>
      <c r="D219" s="119" t="s">
        <v>429</v>
      </c>
      <c r="E219" s="37">
        <v>31</v>
      </c>
      <c r="F219" s="38"/>
      <c r="G219" s="38"/>
      <c r="H219" s="38" t="s">
        <v>33</v>
      </c>
      <c r="I219" s="38"/>
      <c r="J219" s="38">
        <v>0</v>
      </c>
      <c r="K219" s="38">
        <v>15</v>
      </c>
      <c r="L219" s="39">
        <f t="shared" si="12"/>
        <v>16</v>
      </c>
      <c r="M219" s="40">
        <v>70.040000000000006</v>
      </c>
      <c r="N219" s="39">
        <f t="shared" si="13"/>
        <v>1120.6400000000001</v>
      </c>
      <c r="O219" s="38">
        <v>75</v>
      </c>
      <c r="P219" s="39">
        <v>0</v>
      </c>
      <c r="Q219" s="43">
        <f t="shared" si="14"/>
        <v>912</v>
      </c>
      <c r="R219" s="42">
        <f t="shared" si="15"/>
        <v>2107.6400000000003</v>
      </c>
      <c r="S219" s="65">
        <v>2108</v>
      </c>
    </row>
    <row r="220" spans="1:19" s="33" customFormat="1" ht="16.5" customHeight="1" x14ac:dyDescent="0.2">
      <c r="A220" s="43">
        <v>215</v>
      </c>
      <c r="B220" s="35">
        <v>210934</v>
      </c>
      <c r="C220" s="36" t="s">
        <v>430</v>
      </c>
      <c r="D220" s="62" t="s">
        <v>238</v>
      </c>
      <c r="E220" s="37">
        <v>31</v>
      </c>
      <c r="F220" s="44" t="s">
        <v>45</v>
      </c>
      <c r="G220" s="44" t="s">
        <v>52</v>
      </c>
      <c r="H220" s="38" t="s">
        <v>33</v>
      </c>
      <c r="I220" s="38"/>
      <c r="J220" s="38">
        <v>0</v>
      </c>
      <c r="K220" s="38">
        <v>31</v>
      </c>
      <c r="L220" s="39">
        <f t="shared" si="12"/>
        <v>0</v>
      </c>
      <c r="M220" s="40">
        <v>70.040000000000006</v>
      </c>
      <c r="N220" s="39">
        <f t="shared" si="13"/>
        <v>0</v>
      </c>
      <c r="O220" s="38">
        <v>75</v>
      </c>
      <c r="P220" s="39">
        <v>0</v>
      </c>
      <c r="Q220" s="43">
        <f t="shared" si="14"/>
        <v>0</v>
      </c>
      <c r="R220" s="42">
        <f t="shared" si="15"/>
        <v>75</v>
      </c>
      <c r="S220" s="65">
        <v>75</v>
      </c>
    </row>
    <row r="221" spans="1:19" s="33" customFormat="1" ht="16.5" customHeight="1" x14ac:dyDescent="0.2">
      <c r="A221" s="34">
        <v>216</v>
      </c>
      <c r="B221" s="35">
        <v>210936</v>
      </c>
      <c r="C221" s="36" t="s">
        <v>431</v>
      </c>
      <c r="D221" s="62" t="s">
        <v>199</v>
      </c>
      <c r="E221" s="37">
        <v>31</v>
      </c>
      <c r="F221" s="38" t="s">
        <v>31</v>
      </c>
      <c r="G221" s="38" t="s">
        <v>48</v>
      </c>
      <c r="H221" s="38" t="s">
        <v>33</v>
      </c>
      <c r="I221" s="38"/>
      <c r="J221" s="38">
        <v>0</v>
      </c>
      <c r="K221" s="38">
        <v>31</v>
      </c>
      <c r="L221" s="39">
        <f t="shared" si="12"/>
        <v>0</v>
      </c>
      <c r="M221" s="40">
        <v>70.040000000000006</v>
      </c>
      <c r="N221" s="39">
        <f t="shared" si="13"/>
        <v>0</v>
      </c>
      <c r="O221" s="38">
        <v>75</v>
      </c>
      <c r="P221" s="39">
        <v>0</v>
      </c>
      <c r="Q221" s="43">
        <f t="shared" si="14"/>
        <v>0</v>
      </c>
      <c r="R221" s="42">
        <f t="shared" si="15"/>
        <v>75</v>
      </c>
      <c r="S221" s="65">
        <v>75</v>
      </c>
    </row>
    <row r="222" spans="1:19" s="33" customFormat="1" ht="16.5" customHeight="1" x14ac:dyDescent="0.2">
      <c r="A222" s="43">
        <v>217</v>
      </c>
      <c r="B222" s="45">
        <v>210940</v>
      </c>
      <c r="C222" s="36" t="s">
        <v>432</v>
      </c>
      <c r="D222" s="119" t="s">
        <v>309</v>
      </c>
      <c r="E222" s="37">
        <v>31</v>
      </c>
      <c r="F222" s="38" t="s">
        <v>51</v>
      </c>
      <c r="G222" s="38" t="s">
        <v>48</v>
      </c>
      <c r="H222" s="38" t="s">
        <v>38</v>
      </c>
      <c r="I222" s="38"/>
      <c r="J222" s="38">
        <v>0</v>
      </c>
      <c r="K222" s="38">
        <v>31</v>
      </c>
      <c r="L222" s="39">
        <f t="shared" si="12"/>
        <v>0</v>
      </c>
      <c r="M222" s="40">
        <v>70.040000000000006</v>
      </c>
      <c r="N222" s="39">
        <f t="shared" si="13"/>
        <v>0</v>
      </c>
      <c r="O222" s="38">
        <v>75</v>
      </c>
      <c r="P222" s="39">
        <v>0</v>
      </c>
      <c r="Q222" s="43">
        <f t="shared" si="14"/>
        <v>0</v>
      </c>
      <c r="R222" s="42">
        <f t="shared" si="15"/>
        <v>75</v>
      </c>
      <c r="S222" s="65">
        <v>75</v>
      </c>
    </row>
    <row r="223" spans="1:19" s="33" customFormat="1" ht="16.5" customHeight="1" x14ac:dyDescent="0.2">
      <c r="A223" s="34">
        <v>218</v>
      </c>
      <c r="B223" s="35">
        <v>210942</v>
      </c>
      <c r="C223" s="36" t="s">
        <v>433</v>
      </c>
      <c r="D223" s="62" t="s">
        <v>434</v>
      </c>
      <c r="E223" s="37">
        <v>31</v>
      </c>
      <c r="F223" s="38" t="s">
        <v>435</v>
      </c>
      <c r="G223" s="38" t="s">
        <v>52</v>
      </c>
      <c r="H223" s="38" t="s">
        <v>38</v>
      </c>
      <c r="I223" s="38"/>
      <c r="J223" s="38">
        <v>0</v>
      </c>
      <c r="K223" s="38">
        <v>19</v>
      </c>
      <c r="L223" s="39">
        <f t="shared" si="12"/>
        <v>12</v>
      </c>
      <c r="M223" s="40">
        <v>70.040000000000006</v>
      </c>
      <c r="N223" s="39">
        <f t="shared" si="13"/>
        <v>840.48</v>
      </c>
      <c r="O223" s="38">
        <v>75</v>
      </c>
      <c r="P223" s="39">
        <v>49</v>
      </c>
      <c r="Q223" s="43">
        <f t="shared" si="14"/>
        <v>684</v>
      </c>
      <c r="R223" s="42">
        <f t="shared" si="15"/>
        <v>1648.48</v>
      </c>
      <c r="S223" s="65">
        <v>1649</v>
      </c>
    </row>
    <row r="224" spans="1:19" s="33" customFormat="1" ht="16.5" customHeight="1" x14ac:dyDescent="0.2">
      <c r="A224" s="43">
        <v>219</v>
      </c>
      <c r="B224" s="35">
        <v>210943</v>
      </c>
      <c r="C224" s="36" t="s">
        <v>436</v>
      </c>
      <c r="D224" s="62" t="s">
        <v>289</v>
      </c>
      <c r="E224" s="37">
        <v>31</v>
      </c>
      <c r="F224" s="44" t="s">
        <v>41</v>
      </c>
      <c r="G224" s="44" t="s">
        <v>32</v>
      </c>
      <c r="H224" s="38" t="s">
        <v>38</v>
      </c>
      <c r="I224" s="38"/>
      <c r="J224" s="38">
        <v>0</v>
      </c>
      <c r="K224" s="38">
        <v>31</v>
      </c>
      <c r="L224" s="39">
        <f t="shared" si="12"/>
        <v>0</v>
      </c>
      <c r="M224" s="40">
        <v>70.040000000000006</v>
      </c>
      <c r="N224" s="39">
        <f t="shared" si="13"/>
        <v>0</v>
      </c>
      <c r="O224" s="38">
        <v>75</v>
      </c>
      <c r="P224" s="39">
        <v>0</v>
      </c>
      <c r="Q224" s="43">
        <f t="shared" si="14"/>
        <v>0</v>
      </c>
      <c r="R224" s="42">
        <f t="shared" si="15"/>
        <v>75</v>
      </c>
      <c r="S224" s="65">
        <v>75</v>
      </c>
    </row>
    <row r="225" spans="1:19" s="33" customFormat="1" ht="16.5" customHeight="1" x14ac:dyDescent="0.2">
      <c r="A225" s="34">
        <v>220</v>
      </c>
      <c r="B225" s="35">
        <v>210944</v>
      </c>
      <c r="C225" s="36" t="s">
        <v>437</v>
      </c>
      <c r="D225" s="62" t="s">
        <v>438</v>
      </c>
      <c r="E225" s="37">
        <v>31</v>
      </c>
      <c r="F225" s="44" t="s">
        <v>51</v>
      </c>
      <c r="G225" s="44" t="s">
        <v>32</v>
      </c>
      <c r="H225" s="38" t="s">
        <v>38</v>
      </c>
      <c r="I225" s="38"/>
      <c r="J225" s="38">
        <v>0</v>
      </c>
      <c r="K225" s="38">
        <v>31</v>
      </c>
      <c r="L225" s="39">
        <f t="shared" si="12"/>
        <v>0</v>
      </c>
      <c r="M225" s="40">
        <v>70.040000000000006</v>
      </c>
      <c r="N225" s="39">
        <f t="shared" si="13"/>
        <v>0</v>
      </c>
      <c r="O225" s="38">
        <v>75</v>
      </c>
      <c r="P225" s="39">
        <v>0</v>
      </c>
      <c r="Q225" s="43">
        <f t="shared" si="14"/>
        <v>0</v>
      </c>
      <c r="R225" s="42">
        <f t="shared" si="15"/>
        <v>75</v>
      </c>
      <c r="S225" s="65">
        <v>75</v>
      </c>
    </row>
    <row r="226" spans="1:19" s="33" customFormat="1" ht="16.5" customHeight="1" x14ac:dyDescent="0.2">
      <c r="A226" s="43">
        <v>221</v>
      </c>
      <c r="B226" s="35">
        <v>210947</v>
      </c>
      <c r="C226" s="36" t="s">
        <v>439</v>
      </c>
      <c r="D226" s="62" t="s">
        <v>440</v>
      </c>
      <c r="E226" s="37">
        <v>31</v>
      </c>
      <c r="F226" s="38" t="s">
        <v>82</v>
      </c>
      <c r="G226" s="38" t="s">
        <v>63</v>
      </c>
      <c r="H226" s="38"/>
      <c r="I226" s="38"/>
      <c r="J226" s="38">
        <v>0</v>
      </c>
      <c r="K226" s="38">
        <v>28</v>
      </c>
      <c r="L226" s="39">
        <f t="shared" si="12"/>
        <v>3</v>
      </c>
      <c r="M226" s="40">
        <v>70.040000000000006</v>
      </c>
      <c r="N226" s="39">
        <f t="shared" si="13"/>
        <v>210.12</v>
      </c>
      <c r="O226" s="38">
        <v>75</v>
      </c>
      <c r="P226" s="39">
        <v>0</v>
      </c>
      <c r="Q226" s="43">
        <f t="shared" si="14"/>
        <v>171</v>
      </c>
      <c r="R226" s="42">
        <f t="shared" si="15"/>
        <v>456.12</v>
      </c>
      <c r="S226" s="65">
        <v>457</v>
      </c>
    </row>
    <row r="227" spans="1:19" s="33" customFormat="1" ht="16.5" customHeight="1" x14ac:dyDescent="0.2">
      <c r="A227" s="34">
        <v>222</v>
      </c>
      <c r="B227" s="35">
        <v>210948</v>
      </c>
      <c r="C227" s="36" t="s">
        <v>441</v>
      </c>
      <c r="D227" s="62" t="s">
        <v>47</v>
      </c>
      <c r="E227" s="37">
        <v>31</v>
      </c>
      <c r="F227" s="38" t="s">
        <v>31</v>
      </c>
      <c r="G227" s="38" t="s">
        <v>48</v>
      </c>
      <c r="H227" s="38" t="s">
        <v>38</v>
      </c>
      <c r="I227" s="38"/>
      <c r="J227" s="38">
        <v>0</v>
      </c>
      <c r="K227" s="38">
        <v>31</v>
      </c>
      <c r="L227" s="39">
        <f t="shared" si="12"/>
        <v>0</v>
      </c>
      <c r="M227" s="40">
        <v>70.040000000000006</v>
      </c>
      <c r="N227" s="39">
        <f t="shared" si="13"/>
        <v>0</v>
      </c>
      <c r="O227" s="38">
        <v>75</v>
      </c>
      <c r="P227" s="39">
        <v>0</v>
      </c>
      <c r="Q227" s="43">
        <f t="shared" si="14"/>
        <v>0</v>
      </c>
      <c r="R227" s="42">
        <f t="shared" si="15"/>
        <v>75</v>
      </c>
      <c r="S227" s="65">
        <v>75</v>
      </c>
    </row>
    <row r="228" spans="1:19" s="33" customFormat="1" ht="16.5" customHeight="1" x14ac:dyDescent="0.2">
      <c r="A228" s="43">
        <v>223</v>
      </c>
      <c r="B228" s="35">
        <v>210950</v>
      </c>
      <c r="C228" s="36" t="s">
        <v>442</v>
      </c>
      <c r="D228" s="62" t="s">
        <v>443</v>
      </c>
      <c r="E228" s="37">
        <v>31</v>
      </c>
      <c r="F228" s="44"/>
      <c r="G228" s="44"/>
      <c r="H228" s="38" t="s">
        <v>68</v>
      </c>
      <c r="I228" s="38" t="s">
        <v>844</v>
      </c>
      <c r="J228" s="38">
        <v>0</v>
      </c>
      <c r="K228" s="38">
        <v>15</v>
      </c>
      <c r="L228" s="39">
        <f t="shared" si="12"/>
        <v>16</v>
      </c>
      <c r="M228" s="40">
        <v>70.040000000000006</v>
      </c>
      <c r="N228" s="39">
        <f t="shared" si="13"/>
        <v>1120.6400000000001</v>
      </c>
      <c r="O228" s="38">
        <v>75</v>
      </c>
      <c r="P228" s="39">
        <v>183</v>
      </c>
      <c r="Q228" s="43">
        <f t="shared" si="14"/>
        <v>912</v>
      </c>
      <c r="R228" s="42">
        <f t="shared" si="15"/>
        <v>2290.6400000000003</v>
      </c>
      <c r="S228" s="65">
        <v>2291</v>
      </c>
    </row>
    <row r="229" spans="1:19" s="33" customFormat="1" ht="16.5" customHeight="1" x14ac:dyDescent="0.2">
      <c r="A229" s="34">
        <v>224</v>
      </c>
      <c r="B229" s="35">
        <v>210952</v>
      </c>
      <c r="C229" s="36" t="s">
        <v>444</v>
      </c>
      <c r="D229" s="62" t="s">
        <v>255</v>
      </c>
      <c r="E229" s="37">
        <v>31</v>
      </c>
      <c r="F229" s="38" t="s">
        <v>66</v>
      </c>
      <c r="G229" s="38" t="s">
        <v>48</v>
      </c>
      <c r="H229" s="38" t="s">
        <v>38</v>
      </c>
      <c r="I229" s="38"/>
      <c r="J229" s="38">
        <v>0</v>
      </c>
      <c r="K229" s="38">
        <v>31</v>
      </c>
      <c r="L229" s="39">
        <f t="shared" si="12"/>
        <v>0</v>
      </c>
      <c r="M229" s="40">
        <v>70.040000000000006</v>
      </c>
      <c r="N229" s="39">
        <f t="shared" si="13"/>
        <v>0</v>
      </c>
      <c r="O229" s="38">
        <v>75</v>
      </c>
      <c r="P229" s="39">
        <v>0</v>
      </c>
      <c r="Q229" s="43">
        <f t="shared" si="14"/>
        <v>0</v>
      </c>
      <c r="R229" s="42">
        <f t="shared" si="15"/>
        <v>75</v>
      </c>
      <c r="S229" s="65">
        <v>75</v>
      </c>
    </row>
    <row r="230" spans="1:19" s="33" customFormat="1" ht="16.5" customHeight="1" x14ac:dyDescent="0.2">
      <c r="A230" s="43">
        <v>225</v>
      </c>
      <c r="B230" s="35">
        <v>210955</v>
      </c>
      <c r="C230" s="36" t="s">
        <v>445</v>
      </c>
      <c r="D230" s="62" t="s">
        <v>281</v>
      </c>
      <c r="E230" s="37">
        <v>31</v>
      </c>
      <c r="F230" s="38" t="s">
        <v>82</v>
      </c>
      <c r="G230" s="38" t="s">
        <v>60</v>
      </c>
      <c r="H230" s="38" t="s">
        <v>33</v>
      </c>
      <c r="I230" s="38"/>
      <c r="J230" s="38">
        <v>0</v>
      </c>
      <c r="K230" s="38">
        <v>31</v>
      </c>
      <c r="L230" s="39">
        <f t="shared" si="12"/>
        <v>0</v>
      </c>
      <c r="M230" s="40">
        <v>70.040000000000006</v>
      </c>
      <c r="N230" s="39">
        <f t="shared" si="13"/>
        <v>0</v>
      </c>
      <c r="O230" s="38">
        <v>75</v>
      </c>
      <c r="P230" s="39">
        <v>0</v>
      </c>
      <c r="Q230" s="43">
        <f t="shared" si="14"/>
        <v>0</v>
      </c>
      <c r="R230" s="42">
        <f t="shared" si="15"/>
        <v>75</v>
      </c>
      <c r="S230" s="65">
        <v>75</v>
      </c>
    </row>
    <row r="231" spans="1:19" s="33" customFormat="1" ht="16.5" customHeight="1" x14ac:dyDescent="0.2">
      <c r="A231" s="34">
        <v>226</v>
      </c>
      <c r="B231" s="35">
        <v>210973</v>
      </c>
      <c r="C231" s="36" t="s">
        <v>446</v>
      </c>
      <c r="D231" s="62" t="s">
        <v>340</v>
      </c>
      <c r="E231" s="37">
        <v>31</v>
      </c>
      <c r="F231" s="38"/>
      <c r="G231" s="38"/>
      <c r="H231" s="38" t="s">
        <v>33</v>
      </c>
      <c r="I231" s="38"/>
      <c r="J231" s="38">
        <v>0</v>
      </c>
      <c r="K231" s="38">
        <v>15</v>
      </c>
      <c r="L231" s="39">
        <f t="shared" si="12"/>
        <v>16</v>
      </c>
      <c r="M231" s="40">
        <v>70.040000000000006</v>
      </c>
      <c r="N231" s="39">
        <f t="shared" si="13"/>
        <v>1120.6400000000001</v>
      </c>
      <c r="O231" s="38">
        <v>75</v>
      </c>
      <c r="P231" s="39">
        <v>0</v>
      </c>
      <c r="Q231" s="43">
        <f t="shared" si="14"/>
        <v>912</v>
      </c>
      <c r="R231" s="42">
        <f t="shared" si="15"/>
        <v>2107.6400000000003</v>
      </c>
      <c r="S231" s="65">
        <v>2108</v>
      </c>
    </row>
    <row r="232" spans="1:19" s="33" customFormat="1" ht="12" x14ac:dyDescent="0.2">
      <c r="A232" s="43">
        <v>227</v>
      </c>
      <c r="B232" s="35">
        <v>210980</v>
      </c>
      <c r="C232" s="36" t="s">
        <v>447</v>
      </c>
      <c r="D232" s="62" t="s">
        <v>233</v>
      </c>
      <c r="E232" s="37">
        <v>31</v>
      </c>
      <c r="F232" s="44" t="s">
        <v>31</v>
      </c>
      <c r="G232" s="44" t="s">
        <v>52</v>
      </c>
      <c r="H232" s="38" t="s">
        <v>33</v>
      </c>
      <c r="I232" s="38"/>
      <c r="J232" s="38">
        <v>0</v>
      </c>
      <c r="K232" s="38">
        <v>31</v>
      </c>
      <c r="L232" s="39">
        <f t="shared" si="12"/>
        <v>0</v>
      </c>
      <c r="M232" s="40">
        <v>70.040000000000006</v>
      </c>
      <c r="N232" s="39">
        <f t="shared" si="13"/>
        <v>0</v>
      </c>
      <c r="O232" s="38">
        <v>75</v>
      </c>
      <c r="P232" s="39">
        <v>0</v>
      </c>
      <c r="Q232" s="43">
        <f t="shared" si="14"/>
        <v>0</v>
      </c>
      <c r="R232" s="42">
        <f t="shared" si="15"/>
        <v>75</v>
      </c>
      <c r="S232" s="65">
        <v>75</v>
      </c>
    </row>
    <row r="233" spans="1:19" s="33" customFormat="1" ht="16.5" customHeight="1" x14ac:dyDescent="0.2">
      <c r="A233" s="34">
        <v>228</v>
      </c>
      <c r="B233" s="35">
        <v>210981</v>
      </c>
      <c r="C233" s="36" t="s">
        <v>447</v>
      </c>
      <c r="D233" s="62" t="s">
        <v>156</v>
      </c>
      <c r="E233" s="37">
        <v>31</v>
      </c>
      <c r="F233" s="38" t="s">
        <v>59</v>
      </c>
      <c r="G233" s="38" t="s">
        <v>63</v>
      </c>
      <c r="H233" s="38" t="s">
        <v>33</v>
      </c>
      <c r="I233" s="38"/>
      <c r="J233" s="38">
        <v>0</v>
      </c>
      <c r="K233" s="38">
        <v>28</v>
      </c>
      <c r="L233" s="39">
        <f t="shared" si="12"/>
        <v>3</v>
      </c>
      <c r="M233" s="40">
        <v>70.040000000000006</v>
      </c>
      <c r="N233" s="39">
        <f t="shared" si="13"/>
        <v>210.12</v>
      </c>
      <c r="O233" s="38">
        <v>75</v>
      </c>
      <c r="P233" s="39">
        <v>0</v>
      </c>
      <c r="Q233" s="43">
        <f t="shared" si="14"/>
        <v>171</v>
      </c>
      <c r="R233" s="42">
        <f t="shared" si="15"/>
        <v>456.12</v>
      </c>
      <c r="S233" s="65">
        <v>457</v>
      </c>
    </row>
    <row r="234" spans="1:19" s="33" customFormat="1" ht="16.5" customHeight="1" x14ac:dyDescent="0.2">
      <c r="A234" s="43">
        <v>229</v>
      </c>
      <c r="B234" s="35">
        <v>210994</v>
      </c>
      <c r="C234" s="36" t="s">
        <v>448</v>
      </c>
      <c r="D234" s="62" t="s">
        <v>253</v>
      </c>
      <c r="E234" s="37">
        <v>31</v>
      </c>
      <c r="F234" s="38" t="s">
        <v>41</v>
      </c>
      <c r="G234" s="38" t="s">
        <v>48</v>
      </c>
      <c r="H234" s="38" t="s">
        <v>33</v>
      </c>
      <c r="I234" s="38"/>
      <c r="J234" s="38">
        <v>0</v>
      </c>
      <c r="K234" s="38">
        <v>31</v>
      </c>
      <c r="L234" s="39">
        <f t="shared" si="12"/>
        <v>0</v>
      </c>
      <c r="M234" s="40">
        <v>70.040000000000006</v>
      </c>
      <c r="N234" s="39">
        <f t="shared" si="13"/>
        <v>0</v>
      </c>
      <c r="O234" s="38">
        <v>75</v>
      </c>
      <c r="P234" s="39">
        <v>0</v>
      </c>
      <c r="Q234" s="43">
        <f t="shared" si="14"/>
        <v>0</v>
      </c>
      <c r="R234" s="42">
        <f t="shared" si="15"/>
        <v>75</v>
      </c>
      <c r="S234" s="65">
        <v>75</v>
      </c>
    </row>
    <row r="235" spans="1:19" s="33" customFormat="1" ht="12" x14ac:dyDescent="0.25">
      <c r="A235" s="34">
        <v>230</v>
      </c>
      <c r="B235" s="35">
        <v>210996</v>
      </c>
      <c r="C235" s="56" t="s">
        <v>449</v>
      </c>
      <c r="D235" s="62" t="s">
        <v>116</v>
      </c>
      <c r="E235" s="37">
        <v>31</v>
      </c>
      <c r="F235" s="44"/>
      <c r="G235" s="44"/>
      <c r="H235" s="38" t="s">
        <v>215</v>
      </c>
      <c r="I235" s="38"/>
      <c r="J235" s="38">
        <v>0</v>
      </c>
      <c r="K235" s="38">
        <v>15</v>
      </c>
      <c r="L235" s="39">
        <f t="shared" si="12"/>
        <v>16</v>
      </c>
      <c r="M235" s="40">
        <v>70.040000000000006</v>
      </c>
      <c r="N235" s="39">
        <f t="shared" si="13"/>
        <v>1120.6400000000001</v>
      </c>
      <c r="O235" s="38">
        <v>75</v>
      </c>
      <c r="P235" s="39">
        <v>461</v>
      </c>
      <c r="Q235" s="43">
        <f t="shared" si="14"/>
        <v>912</v>
      </c>
      <c r="R235" s="42">
        <f t="shared" si="15"/>
        <v>2568.6400000000003</v>
      </c>
      <c r="S235" s="65">
        <v>2569</v>
      </c>
    </row>
    <row r="236" spans="1:19" s="33" customFormat="1" ht="16.5" customHeight="1" x14ac:dyDescent="0.2">
      <c r="A236" s="43">
        <v>231</v>
      </c>
      <c r="B236" s="35">
        <v>211008</v>
      </c>
      <c r="C236" s="36" t="s">
        <v>450</v>
      </c>
      <c r="D236" s="62" t="s">
        <v>322</v>
      </c>
      <c r="E236" s="37">
        <v>31</v>
      </c>
      <c r="F236" s="38" t="s">
        <v>843</v>
      </c>
      <c r="G236" s="38" t="s">
        <v>845</v>
      </c>
      <c r="H236" s="38" t="s">
        <v>33</v>
      </c>
      <c r="I236" s="38"/>
      <c r="J236" s="38">
        <v>0</v>
      </c>
      <c r="K236" s="38">
        <v>23</v>
      </c>
      <c r="L236" s="39">
        <f t="shared" si="12"/>
        <v>8</v>
      </c>
      <c r="M236" s="40">
        <v>70.040000000000006</v>
      </c>
      <c r="N236" s="39">
        <f t="shared" si="13"/>
        <v>560.32000000000005</v>
      </c>
      <c r="O236" s="38">
        <v>75</v>
      </c>
      <c r="P236" s="39">
        <v>56</v>
      </c>
      <c r="Q236" s="43">
        <f t="shared" si="14"/>
        <v>456</v>
      </c>
      <c r="R236" s="42">
        <f t="shared" si="15"/>
        <v>1147.3200000000002</v>
      </c>
      <c r="S236" s="65">
        <v>1148</v>
      </c>
    </row>
    <row r="237" spans="1:19" s="33" customFormat="1" ht="12" x14ac:dyDescent="0.2">
      <c r="A237" s="34">
        <v>232</v>
      </c>
      <c r="B237" s="45">
        <v>211009</v>
      </c>
      <c r="C237" s="36" t="s">
        <v>453</v>
      </c>
      <c r="D237" s="119" t="s">
        <v>385</v>
      </c>
      <c r="E237" s="37">
        <v>31</v>
      </c>
      <c r="F237" s="44" t="s">
        <v>82</v>
      </c>
      <c r="G237" s="44" t="s">
        <v>121</v>
      </c>
      <c r="H237" s="38" t="s">
        <v>272</v>
      </c>
      <c r="I237" s="38"/>
      <c r="J237" s="38">
        <v>0</v>
      </c>
      <c r="K237" s="38">
        <v>31</v>
      </c>
      <c r="L237" s="39">
        <f t="shared" si="12"/>
        <v>0</v>
      </c>
      <c r="M237" s="40">
        <v>70.040000000000006</v>
      </c>
      <c r="N237" s="39">
        <f t="shared" si="13"/>
        <v>0</v>
      </c>
      <c r="O237" s="38">
        <v>75</v>
      </c>
      <c r="P237" s="39">
        <v>0</v>
      </c>
      <c r="Q237" s="43">
        <f t="shared" si="14"/>
        <v>0</v>
      </c>
      <c r="R237" s="42">
        <f t="shared" si="15"/>
        <v>75</v>
      </c>
      <c r="S237" s="65">
        <v>75</v>
      </c>
    </row>
    <row r="238" spans="1:19" s="33" customFormat="1" ht="12" x14ac:dyDescent="0.2">
      <c r="A238" s="43">
        <v>233</v>
      </c>
      <c r="B238" s="35">
        <v>211018</v>
      </c>
      <c r="C238" s="36" t="s">
        <v>454</v>
      </c>
      <c r="D238" s="62" t="s">
        <v>423</v>
      </c>
      <c r="E238" s="37">
        <v>31</v>
      </c>
      <c r="F238" s="44" t="s">
        <v>41</v>
      </c>
      <c r="G238" s="44" t="s">
        <v>839</v>
      </c>
      <c r="H238" s="38" t="s">
        <v>38</v>
      </c>
      <c r="I238" s="38"/>
      <c r="J238" s="38">
        <v>0</v>
      </c>
      <c r="K238" s="38">
        <v>31</v>
      </c>
      <c r="L238" s="39">
        <f t="shared" si="12"/>
        <v>0</v>
      </c>
      <c r="M238" s="40">
        <v>70.040000000000006</v>
      </c>
      <c r="N238" s="39">
        <f t="shared" si="13"/>
        <v>0</v>
      </c>
      <c r="O238" s="38">
        <v>75</v>
      </c>
      <c r="P238" s="39">
        <v>0</v>
      </c>
      <c r="Q238" s="43">
        <f t="shared" si="14"/>
        <v>0</v>
      </c>
      <c r="R238" s="42">
        <f t="shared" si="15"/>
        <v>75</v>
      </c>
      <c r="S238" s="65">
        <v>75</v>
      </c>
    </row>
    <row r="239" spans="1:19" s="33" customFormat="1" ht="16.5" customHeight="1" x14ac:dyDescent="0.2">
      <c r="A239" s="34">
        <v>234</v>
      </c>
      <c r="B239" s="35">
        <v>211027</v>
      </c>
      <c r="C239" s="36" t="s">
        <v>455</v>
      </c>
      <c r="D239" s="62" t="s">
        <v>456</v>
      </c>
      <c r="E239" s="37">
        <v>31</v>
      </c>
      <c r="F239" s="38" t="s">
        <v>41</v>
      </c>
      <c r="G239" s="38" t="s">
        <v>52</v>
      </c>
      <c r="H239" s="38" t="s">
        <v>33</v>
      </c>
      <c r="I239" s="38"/>
      <c r="J239" s="38">
        <v>0</v>
      </c>
      <c r="K239" s="38">
        <v>31</v>
      </c>
      <c r="L239" s="39">
        <f t="shared" si="12"/>
        <v>0</v>
      </c>
      <c r="M239" s="40">
        <v>70.040000000000006</v>
      </c>
      <c r="N239" s="39">
        <f t="shared" si="13"/>
        <v>0</v>
      </c>
      <c r="O239" s="38">
        <v>75</v>
      </c>
      <c r="P239" s="39">
        <v>0</v>
      </c>
      <c r="Q239" s="43">
        <f t="shared" si="14"/>
        <v>0</v>
      </c>
      <c r="R239" s="42">
        <f t="shared" si="15"/>
        <v>75</v>
      </c>
      <c r="S239" s="65">
        <v>75</v>
      </c>
    </row>
    <row r="240" spans="1:19" s="33" customFormat="1" ht="16.5" customHeight="1" x14ac:dyDescent="0.2">
      <c r="A240" s="43">
        <v>235</v>
      </c>
      <c r="B240" s="35">
        <v>211028</v>
      </c>
      <c r="C240" s="36" t="s">
        <v>457</v>
      </c>
      <c r="D240" s="62" t="s">
        <v>365</v>
      </c>
      <c r="E240" s="37">
        <v>31</v>
      </c>
      <c r="F240" s="38" t="s">
        <v>31</v>
      </c>
      <c r="G240" s="38" t="s">
        <v>121</v>
      </c>
      <c r="H240" s="38" t="s">
        <v>33</v>
      </c>
      <c r="I240" s="38"/>
      <c r="J240" s="38">
        <v>0</v>
      </c>
      <c r="K240" s="38">
        <v>31</v>
      </c>
      <c r="L240" s="39">
        <f t="shared" si="12"/>
        <v>0</v>
      </c>
      <c r="M240" s="40">
        <v>70.040000000000006</v>
      </c>
      <c r="N240" s="39">
        <f t="shared" si="13"/>
        <v>0</v>
      </c>
      <c r="O240" s="38">
        <v>75</v>
      </c>
      <c r="P240" s="39">
        <v>0</v>
      </c>
      <c r="Q240" s="43">
        <f t="shared" si="14"/>
        <v>0</v>
      </c>
      <c r="R240" s="42">
        <f t="shared" si="15"/>
        <v>75</v>
      </c>
      <c r="S240" s="65">
        <v>75</v>
      </c>
    </row>
    <row r="241" spans="1:19" s="33" customFormat="1" ht="16.5" customHeight="1" x14ac:dyDescent="0.2">
      <c r="A241" s="34">
        <v>236</v>
      </c>
      <c r="B241" s="35">
        <v>211032</v>
      </c>
      <c r="C241" s="36" t="s">
        <v>458</v>
      </c>
      <c r="D241" s="62" t="s">
        <v>73</v>
      </c>
      <c r="E241" s="37">
        <v>31</v>
      </c>
      <c r="F241" s="38" t="s">
        <v>82</v>
      </c>
      <c r="G241" s="38" t="s">
        <v>60</v>
      </c>
      <c r="H241" s="38" t="s">
        <v>38</v>
      </c>
      <c r="I241" s="38"/>
      <c r="J241" s="38">
        <v>0</v>
      </c>
      <c r="K241" s="38">
        <v>31</v>
      </c>
      <c r="L241" s="39">
        <f t="shared" si="12"/>
        <v>0</v>
      </c>
      <c r="M241" s="40">
        <v>70.040000000000006</v>
      </c>
      <c r="N241" s="39">
        <f t="shared" si="13"/>
        <v>0</v>
      </c>
      <c r="O241" s="38">
        <v>75</v>
      </c>
      <c r="P241" s="39">
        <v>0</v>
      </c>
      <c r="Q241" s="43">
        <f t="shared" si="14"/>
        <v>0</v>
      </c>
      <c r="R241" s="42">
        <f t="shared" si="15"/>
        <v>75</v>
      </c>
      <c r="S241" s="65">
        <v>75</v>
      </c>
    </row>
    <row r="242" spans="1:19" s="33" customFormat="1" ht="16.5" customHeight="1" x14ac:dyDescent="0.2">
      <c r="A242" s="43">
        <v>237</v>
      </c>
      <c r="B242" s="35">
        <v>211034</v>
      </c>
      <c r="C242" s="36" t="s">
        <v>459</v>
      </c>
      <c r="D242" s="62" t="s">
        <v>201</v>
      </c>
      <c r="E242" s="37">
        <v>31</v>
      </c>
      <c r="F242" s="38" t="s">
        <v>31</v>
      </c>
      <c r="G242" s="38" t="s">
        <v>63</v>
      </c>
      <c r="H242" s="38" t="s">
        <v>38</v>
      </c>
      <c r="I242" s="38"/>
      <c r="J242" s="38">
        <v>0</v>
      </c>
      <c r="K242" s="38">
        <v>28</v>
      </c>
      <c r="L242" s="39">
        <f t="shared" si="12"/>
        <v>3</v>
      </c>
      <c r="M242" s="40">
        <v>70.040000000000006</v>
      </c>
      <c r="N242" s="39">
        <f t="shared" si="13"/>
        <v>210.12</v>
      </c>
      <c r="O242" s="38">
        <v>75</v>
      </c>
      <c r="P242" s="39">
        <v>0</v>
      </c>
      <c r="Q242" s="43">
        <f t="shared" si="14"/>
        <v>171</v>
      </c>
      <c r="R242" s="42">
        <f t="shared" si="15"/>
        <v>456.12</v>
      </c>
      <c r="S242" s="65">
        <v>457</v>
      </c>
    </row>
    <row r="243" spans="1:19" s="33" customFormat="1" ht="16.5" customHeight="1" x14ac:dyDescent="0.25">
      <c r="A243" s="34">
        <v>238</v>
      </c>
      <c r="B243" s="35">
        <v>211039</v>
      </c>
      <c r="C243" s="54" t="s">
        <v>460</v>
      </c>
      <c r="D243" s="62" t="s">
        <v>440</v>
      </c>
      <c r="E243" s="37">
        <v>31</v>
      </c>
      <c r="F243" s="38" t="s">
        <v>41</v>
      </c>
      <c r="G243" s="38" t="s">
        <v>63</v>
      </c>
      <c r="H243" s="38" t="s">
        <v>180</v>
      </c>
      <c r="I243" s="38"/>
      <c r="J243" s="38">
        <v>0</v>
      </c>
      <c r="K243" s="38">
        <v>28</v>
      </c>
      <c r="L243" s="39">
        <f t="shared" si="12"/>
        <v>3</v>
      </c>
      <c r="M243" s="40">
        <v>70.040000000000006</v>
      </c>
      <c r="N243" s="39">
        <f t="shared" si="13"/>
        <v>210.12</v>
      </c>
      <c r="O243" s="38">
        <v>75</v>
      </c>
      <c r="P243" s="39">
        <v>16</v>
      </c>
      <c r="Q243" s="43">
        <f t="shared" si="14"/>
        <v>171</v>
      </c>
      <c r="R243" s="42">
        <f t="shared" si="15"/>
        <v>472.12</v>
      </c>
      <c r="S243" s="65">
        <v>473</v>
      </c>
    </row>
    <row r="244" spans="1:19" s="33" customFormat="1" ht="16.5" customHeight="1" x14ac:dyDescent="0.25">
      <c r="A244" s="43">
        <v>239</v>
      </c>
      <c r="B244" s="35">
        <v>211047</v>
      </c>
      <c r="C244" s="54" t="s">
        <v>461</v>
      </c>
      <c r="D244" s="62" t="s">
        <v>147</v>
      </c>
      <c r="E244" s="37">
        <v>31</v>
      </c>
      <c r="F244" s="38" t="s">
        <v>82</v>
      </c>
      <c r="G244" s="38" t="s">
        <v>63</v>
      </c>
      <c r="H244" s="38" t="s">
        <v>38</v>
      </c>
      <c r="I244" s="38"/>
      <c r="J244" s="38">
        <v>0</v>
      </c>
      <c r="K244" s="38">
        <v>28</v>
      </c>
      <c r="L244" s="39">
        <f t="shared" si="12"/>
        <v>3</v>
      </c>
      <c r="M244" s="40">
        <v>70.040000000000006</v>
      </c>
      <c r="N244" s="39">
        <f t="shared" si="13"/>
        <v>210.12</v>
      </c>
      <c r="O244" s="38">
        <v>75</v>
      </c>
      <c r="P244" s="39">
        <v>48</v>
      </c>
      <c r="Q244" s="43">
        <f t="shared" si="14"/>
        <v>171</v>
      </c>
      <c r="R244" s="42">
        <f t="shared" si="15"/>
        <v>504.12</v>
      </c>
      <c r="S244" s="65">
        <v>505</v>
      </c>
    </row>
    <row r="245" spans="1:19" s="33" customFormat="1" ht="16.5" customHeight="1" x14ac:dyDescent="0.25">
      <c r="A245" s="34">
        <v>240</v>
      </c>
      <c r="B245" s="35">
        <v>211053</v>
      </c>
      <c r="C245" s="54" t="s">
        <v>462</v>
      </c>
      <c r="D245" s="62" t="s">
        <v>411</v>
      </c>
      <c r="E245" s="37">
        <v>31</v>
      </c>
      <c r="F245" s="44" t="s">
        <v>82</v>
      </c>
      <c r="G245" s="44" t="s">
        <v>152</v>
      </c>
      <c r="H245" s="38" t="s">
        <v>38</v>
      </c>
      <c r="I245" s="38"/>
      <c r="J245" s="38">
        <v>0</v>
      </c>
      <c r="K245" s="38">
        <v>31</v>
      </c>
      <c r="L245" s="39">
        <f t="shared" si="12"/>
        <v>0</v>
      </c>
      <c r="M245" s="40">
        <v>70.040000000000006</v>
      </c>
      <c r="N245" s="39">
        <f t="shared" si="13"/>
        <v>0</v>
      </c>
      <c r="O245" s="38">
        <v>75</v>
      </c>
      <c r="P245" s="39">
        <v>0</v>
      </c>
      <c r="Q245" s="43">
        <f t="shared" si="14"/>
        <v>0</v>
      </c>
      <c r="R245" s="42">
        <f t="shared" si="15"/>
        <v>75</v>
      </c>
      <c r="S245" s="65">
        <v>75</v>
      </c>
    </row>
    <row r="246" spans="1:19" s="33" customFormat="1" ht="16.5" customHeight="1" x14ac:dyDescent="0.25">
      <c r="A246" s="43">
        <v>241</v>
      </c>
      <c r="B246" s="35">
        <v>211057</v>
      </c>
      <c r="C246" s="54" t="s">
        <v>463</v>
      </c>
      <c r="D246" s="62" t="s">
        <v>183</v>
      </c>
      <c r="E246" s="37">
        <v>31</v>
      </c>
      <c r="F246" s="38" t="s">
        <v>31</v>
      </c>
      <c r="G246" s="38" t="s">
        <v>83</v>
      </c>
      <c r="H246" s="38" t="s">
        <v>33</v>
      </c>
      <c r="I246" s="38"/>
      <c r="J246" s="38">
        <v>0</v>
      </c>
      <c r="K246" s="38">
        <v>31</v>
      </c>
      <c r="L246" s="39">
        <f t="shared" si="12"/>
        <v>0</v>
      </c>
      <c r="M246" s="40">
        <v>70.040000000000006</v>
      </c>
      <c r="N246" s="39">
        <f t="shared" si="13"/>
        <v>0</v>
      </c>
      <c r="O246" s="38">
        <v>75</v>
      </c>
      <c r="P246" s="39">
        <v>0</v>
      </c>
      <c r="Q246" s="43">
        <f t="shared" si="14"/>
        <v>0</v>
      </c>
      <c r="R246" s="42">
        <f t="shared" si="15"/>
        <v>75</v>
      </c>
      <c r="S246" s="65">
        <v>75</v>
      </c>
    </row>
    <row r="247" spans="1:19" s="33" customFormat="1" ht="16.5" customHeight="1" x14ac:dyDescent="0.25">
      <c r="A247" s="34">
        <v>242</v>
      </c>
      <c r="B247" s="35">
        <v>211063</v>
      </c>
      <c r="C247" s="54" t="s">
        <v>464</v>
      </c>
      <c r="D247" s="62" t="s">
        <v>465</v>
      </c>
      <c r="E247" s="37">
        <v>31</v>
      </c>
      <c r="F247" s="44" t="s">
        <v>82</v>
      </c>
      <c r="G247" s="44" t="s">
        <v>121</v>
      </c>
      <c r="H247" s="38" t="s">
        <v>38</v>
      </c>
      <c r="I247" s="38"/>
      <c r="J247" s="38">
        <v>0</v>
      </c>
      <c r="K247" s="38">
        <v>31</v>
      </c>
      <c r="L247" s="39">
        <f t="shared" si="12"/>
        <v>0</v>
      </c>
      <c r="M247" s="40">
        <v>70.040000000000006</v>
      </c>
      <c r="N247" s="39">
        <f t="shared" si="13"/>
        <v>0</v>
      </c>
      <c r="O247" s="38">
        <v>75</v>
      </c>
      <c r="P247" s="39">
        <v>0</v>
      </c>
      <c r="Q247" s="43">
        <f t="shared" si="14"/>
        <v>0</v>
      </c>
      <c r="R247" s="42">
        <f t="shared" si="15"/>
        <v>75</v>
      </c>
      <c r="S247" s="65">
        <v>75</v>
      </c>
    </row>
    <row r="248" spans="1:19" s="33" customFormat="1" ht="16.5" customHeight="1" x14ac:dyDescent="0.25">
      <c r="A248" s="43">
        <v>243</v>
      </c>
      <c r="B248" s="35">
        <v>211066</v>
      </c>
      <c r="C248" s="54" t="s">
        <v>466</v>
      </c>
      <c r="D248" s="62" t="s">
        <v>367</v>
      </c>
      <c r="E248" s="37">
        <v>31</v>
      </c>
      <c r="F248" s="38" t="s">
        <v>41</v>
      </c>
      <c r="G248" s="38" t="s">
        <v>32</v>
      </c>
      <c r="H248" s="38" t="s">
        <v>38</v>
      </c>
      <c r="I248" s="38"/>
      <c r="J248" s="38">
        <v>0</v>
      </c>
      <c r="K248" s="38">
        <v>31</v>
      </c>
      <c r="L248" s="39">
        <f t="shared" si="12"/>
        <v>0</v>
      </c>
      <c r="M248" s="40">
        <v>70.040000000000006</v>
      </c>
      <c r="N248" s="39">
        <f t="shared" si="13"/>
        <v>0</v>
      </c>
      <c r="O248" s="38">
        <v>75</v>
      </c>
      <c r="P248" s="39">
        <v>0</v>
      </c>
      <c r="Q248" s="43">
        <f t="shared" si="14"/>
        <v>0</v>
      </c>
      <c r="R248" s="42">
        <f t="shared" si="15"/>
        <v>75</v>
      </c>
      <c r="S248" s="65">
        <v>75</v>
      </c>
    </row>
    <row r="249" spans="1:19" s="33" customFormat="1" ht="16.5" customHeight="1" x14ac:dyDescent="0.25">
      <c r="A249" s="34">
        <v>244</v>
      </c>
      <c r="B249" s="35">
        <v>211067</v>
      </c>
      <c r="C249" s="54" t="s">
        <v>467</v>
      </c>
      <c r="D249" s="62" t="s">
        <v>191</v>
      </c>
      <c r="E249" s="37">
        <v>31</v>
      </c>
      <c r="F249" s="38" t="s">
        <v>55</v>
      </c>
      <c r="G249" s="38" t="s">
        <v>846</v>
      </c>
      <c r="H249" s="38" t="s">
        <v>33</v>
      </c>
      <c r="I249" s="38"/>
      <c r="J249" s="38">
        <v>0</v>
      </c>
      <c r="K249" s="38">
        <v>19</v>
      </c>
      <c r="L249" s="39">
        <f t="shared" si="12"/>
        <v>12</v>
      </c>
      <c r="M249" s="40">
        <v>70.040000000000006</v>
      </c>
      <c r="N249" s="39">
        <f t="shared" si="13"/>
        <v>840.48</v>
      </c>
      <c r="O249" s="38">
        <v>75</v>
      </c>
      <c r="P249" s="39">
        <v>0</v>
      </c>
      <c r="Q249" s="43">
        <f t="shared" si="14"/>
        <v>684</v>
      </c>
      <c r="R249" s="42">
        <f t="shared" si="15"/>
        <v>1599.48</v>
      </c>
      <c r="S249" s="65">
        <v>1600</v>
      </c>
    </row>
    <row r="250" spans="1:19" s="33" customFormat="1" ht="16.5" customHeight="1" x14ac:dyDescent="0.25">
      <c r="A250" s="43">
        <v>245</v>
      </c>
      <c r="B250" s="35">
        <v>211069</v>
      </c>
      <c r="C250" s="54" t="s">
        <v>468</v>
      </c>
      <c r="D250" s="62" t="s">
        <v>465</v>
      </c>
      <c r="E250" s="37">
        <v>31</v>
      </c>
      <c r="F250" s="38" t="s">
        <v>82</v>
      </c>
      <c r="G250" s="38" t="s">
        <v>48</v>
      </c>
      <c r="H250" s="38" t="s">
        <v>38</v>
      </c>
      <c r="I250" s="38"/>
      <c r="J250" s="38">
        <v>0</v>
      </c>
      <c r="K250" s="38">
        <v>31</v>
      </c>
      <c r="L250" s="39">
        <f t="shared" si="12"/>
        <v>0</v>
      </c>
      <c r="M250" s="40">
        <v>70.040000000000006</v>
      </c>
      <c r="N250" s="39">
        <f t="shared" si="13"/>
        <v>0</v>
      </c>
      <c r="O250" s="38">
        <v>75</v>
      </c>
      <c r="P250" s="39">
        <v>0</v>
      </c>
      <c r="Q250" s="43">
        <f t="shared" si="14"/>
        <v>0</v>
      </c>
      <c r="R250" s="42">
        <f t="shared" si="15"/>
        <v>75</v>
      </c>
      <c r="S250" s="65">
        <v>75</v>
      </c>
    </row>
    <row r="251" spans="1:19" s="33" customFormat="1" ht="16.5" customHeight="1" x14ac:dyDescent="0.25">
      <c r="A251" s="34">
        <v>246</v>
      </c>
      <c r="B251" s="35">
        <v>211071</v>
      </c>
      <c r="C251" s="54" t="s">
        <v>469</v>
      </c>
      <c r="D251" s="62" t="s">
        <v>85</v>
      </c>
      <c r="E251" s="37">
        <v>31</v>
      </c>
      <c r="F251" s="38" t="s">
        <v>31</v>
      </c>
      <c r="G251" s="38" t="s">
        <v>52</v>
      </c>
      <c r="H251" s="38" t="s">
        <v>38</v>
      </c>
      <c r="I251" s="38"/>
      <c r="J251" s="38">
        <v>0</v>
      </c>
      <c r="K251" s="38">
        <v>31</v>
      </c>
      <c r="L251" s="39">
        <f t="shared" si="12"/>
        <v>0</v>
      </c>
      <c r="M251" s="40">
        <v>70.040000000000006</v>
      </c>
      <c r="N251" s="39">
        <f t="shared" si="13"/>
        <v>0</v>
      </c>
      <c r="O251" s="38">
        <v>75</v>
      </c>
      <c r="P251" s="39">
        <v>0</v>
      </c>
      <c r="Q251" s="43">
        <f t="shared" si="14"/>
        <v>0</v>
      </c>
      <c r="R251" s="42">
        <f t="shared" si="15"/>
        <v>75</v>
      </c>
      <c r="S251" s="65">
        <v>75</v>
      </c>
    </row>
    <row r="252" spans="1:19" s="33" customFormat="1" ht="12" x14ac:dyDescent="0.25">
      <c r="A252" s="43">
        <v>247</v>
      </c>
      <c r="B252" s="35">
        <v>211073</v>
      </c>
      <c r="C252" s="54" t="s">
        <v>470</v>
      </c>
      <c r="D252" s="62" t="s">
        <v>212</v>
      </c>
      <c r="E252" s="37">
        <v>31</v>
      </c>
      <c r="F252" s="44" t="s">
        <v>51</v>
      </c>
      <c r="G252" s="44" t="s">
        <v>63</v>
      </c>
      <c r="H252" s="38" t="s">
        <v>38</v>
      </c>
      <c r="I252" s="38"/>
      <c r="J252" s="38">
        <v>0</v>
      </c>
      <c r="K252" s="38">
        <v>28</v>
      </c>
      <c r="L252" s="39">
        <f t="shared" si="12"/>
        <v>3</v>
      </c>
      <c r="M252" s="40">
        <v>70.040000000000006</v>
      </c>
      <c r="N252" s="39">
        <f t="shared" si="13"/>
        <v>210.12</v>
      </c>
      <c r="O252" s="38">
        <v>75</v>
      </c>
      <c r="P252" s="39">
        <v>28</v>
      </c>
      <c r="Q252" s="43">
        <f t="shared" si="14"/>
        <v>171</v>
      </c>
      <c r="R252" s="42">
        <f t="shared" si="15"/>
        <v>484.12</v>
      </c>
      <c r="S252" s="65">
        <v>485</v>
      </c>
    </row>
    <row r="253" spans="1:19" s="33" customFormat="1" ht="16.5" customHeight="1" x14ac:dyDescent="0.25">
      <c r="A253" s="34">
        <v>248</v>
      </c>
      <c r="B253" s="35">
        <v>211074</v>
      </c>
      <c r="C253" s="57" t="s">
        <v>471</v>
      </c>
      <c r="D253" s="62" t="s">
        <v>472</v>
      </c>
      <c r="E253" s="37">
        <v>31</v>
      </c>
      <c r="F253" s="34" t="s">
        <v>76</v>
      </c>
      <c r="G253" s="34" t="s">
        <v>52</v>
      </c>
      <c r="H253" s="38"/>
      <c r="I253" s="34"/>
      <c r="J253" s="38">
        <v>0</v>
      </c>
      <c r="K253" s="38">
        <v>31</v>
      </c>
      <c r="L253" s="39">
        <f t="shared" si="12"/>
        <v>0</v>
      </c>
      <c r="M253" s="40">
        <v>70.040000000000006</v>
      </c>
      <c r="N253" s="39">
        <f t="shared" si="13"/>
        <v>0</v>
      </c>
      <c r="O253" s="38">
        <v>75</v>
      </c>
      <c r="P253" s="39">
        <v>0</v>
      </c>
      <c r="Q253" s="43">
        <f t="shared" si="14"/>
        <v>0</v>
      </c>
      <c r="R253" s="42">
        <f t="shared" si="15"/>
        <v>75</v>
      </c>
      <c r="S253" s="65">
        <v>75</v>
      </c>
    </row>
    <row r="254" spans="1:19" s="33" customFormat="1" ht="12" x14ac:dyDescent="0.25">
      <c r="A254" s="43">
        <v>249</v>
      </c>
      <c r="B254" s="35">
        <v>211076</v>
      </c>
      <c r="C254" s="54" t="s">
        <v>473</v>
      </c>
      <c r="D254" s="62" t="s">
        <v>334</v>
      </c>
      <c r="E254" s="37">
        <v>31</v>
      </c>
      <c r="F254" s="44"/>
      <c r="G254" s="44"/>
      <c r="H254" s="38" t="s">
        <v>33</v>
      </c>
      <c r="I254" s="38"/>
      <c r="J254" s="38">
        <v>0</v>
      </c>
      <c r="K254" s="38">
        <v>15</v>
      </c>
      <c r="L254" s="39">
        <f t="shared" si="12"/>
        <v>16</v>
      </c>
      <c r="M254" s="40">
        <v>70.040000000000006</v>
      </c>
      <c r="N254" s="39">
        <f t="shared" si="13"/>
        <v>1120.6400000000001</v>
      </c>
      <c r="O254" s="38">
        <v>75</v>
      </c>
      <c r="P254" s="39">
        <v>76</v>
      </c>
      <c r="Q254" s="43">
        <f t="shared" si="14"/>
        <v>912</v>
      </c>
      <c r="R254" s="42">
        <f t="shared" si="15"/>
        <v>2183.6400000000003</v>
      </c>
      <c r="S254" s="65">
        <v>2184</v>
      </c>
    </row>
    <row r="255" spans="1:19" s="33" customFormat="1" ht="16.5" customHeight="1" x14ac:dyDescent="0.25">
      <c r="A255" s="34">
        <v>250</v>
      </c>
      <c r="B255" s="35">
        <v>211078</v>
      </c>
      <c r="C255" s="54" t="s">
        <v>474</v>
      </c>
      <c r="D255" s="62" t="s">
        <v>89</v>
      </c>
      <c r="E255" s="37">
        <v>31</v>
      </c>
      <c r="F255" s="38" t="s">
        <v>31</v>
      </c>
      <c r="G255" s="38" t="s">
        <v>52</v>
      </c>
      <c r="H255" s="38" t="s">
        <v>38</v>
      </c>
      <c r="I255" s="38"/>
      <c r="J255" s="38">
        <v>0</v>
      </c>
      <c r="K255" s="38">
        <v>31</v>
      </c>
      <c r="L255" s="39">
        <f t="shared" si="12"/>
        <v>0</v>
      </c>
      <c r="M255" s="40">
        <v>70.040000000000006</v>
      </c>
      <c r="N255" s="39">
        <f t="shared" si="13"/>
        <v>0</v>
      </c>
      <c r="O255" s="38">
        <v>75</v>
      </c>
      <c r="P255" s="39">
        <v>0</v>
      </c>
      <c r="Q255" s="43">
        <f t="shared" si="14"/>
        <v>0</v>
      </c>
      <c r="R255" s="42">
        <f t="shared" si="15"/>
        <v>75</v>
      </c>
      <c r="S255" s="65">
        <v>75</v>
      </c>
    </row>
    <row r="256" spans="1:19" s="33" customFormat="1" ht="16.5" customHeight="1" x14ac:dyDescent="0.2">
      <c r="A256" s="43">
        <v>251</v>
      </c>
      <c r="B256" s="45">
        <v>211079</v>
      </c>
      <c r="C256" s="60" t="s">
        <v>475</v>
      </c>
      <c r="D256" s="119" t="s">
        <v>360</v>
      </c>
      <c r="E256" s="37">
        <v>31</v>
      </c>
      <c r="F256" s="38"/>
      <c r="G256" s="38"/>
      <c r="H256" s="38" t="s">
        <v>68</v>
      </c>
      <c r="I256" s="38"/>
      <c r="J256" s="38">
        <v>0</v>
      </c>
      <c r="K256" s="38">
        <v>15</v>
      </c>
      <c r="L256" s="39">
        <f t="shared" si="12"/>
        <v>16</v>
      </c>
      <c r="M256" s="40">
        <v>70.040000000000006</v>
      </c>
      <c r="N256" s="39">
        <f t="shared" si="13"/>
        <v>1120.6400000000001</v>
      </c>
      <c r="O256" s="38">
        <v>75</v>
      </c>
      <c r="P256" s="39">
        <v>0</v>
      </c>
      <c r="Q256" s="43">
        <f t="shared" si="14"/>
        <v>912</v>
      </c>
      <c r="R256" s="42">
        <f t="shared" si="15"/>
        <v>2107.6400000000003</v>
      </c>
      <c r="S256" s="65">
        <v>2108</v>
      </c>
    </row>
    <row r="257" spans="1:19" s="33" customFormat="1" ht="12" x14ac:dyDescent="0.25">
      <c r="A257" s="34">
        <v>252</v>
      </c>
      <c r="B257" s="35">
        <v>211088</v>
      </c>
      <c r="C257" s="54" t="s">
        <v>476</v>
      </c>
      <c r="D257" s="62" t="s">
        <v>140</v>
      </c>
      <c r="E257" s="37">
        <v>31</v>
      </c>
      <c r="F257" s="44" t="s">
        <v>41</v>
      </c>
      <c r="G257" s="44" t="s">
        <v>814</v>
      </c>
      <c r="H257" s="38" t="s">
        <v>33</v>
      </c>
      <c r="I257" s="38"/>
      <c r="J257" s="38">
        <v>0</v>
      </c>
      <c r="K257" s="38">
        <v>18</v>
      </c>
      <c r="L257" s="39">
        <f t="shared" si="12"/>
        <v>13</v>
      </c>
      <c r="M257" s="40">
        <v>70.040000000000006</v>
      </c>
      <c r="N257" s="39">
        <f t="shared" si="13"/>
        <v>910.5200000000001</v>
      </c>
      <c r="O257" s="38">
        <v>75</v>
      </c>
      <c r="P257" s="39">
        <v>0</v>
      </c>
      <c r="Q257" s="43">
        <f t="shared" si="14"/>
        <v>741</v>
      </c>
      <c r="R257" s="42">
        <f t="shared" si="15"/>
        <v>1726.52</v>
      </c>
      <c r="S257" s="65">
        <v>1727</v>
      </c>
    </row>
    <row r="258" spans="1:19" s="33" customFormat="1" ht="16.5" customHeight="1" x14ac:dyDescent="0.2">
      <c r="A258" s="43">
        <v>253</v>
      </c>
      <c r="B258" s="45">
        <v>211098</v>
      </c>
      <c r="C258" s="60" t="s">
        <v>477</v>
      </c>
      <c r="D258" s="119" t="s">
        <v>231</v>
      </c>
      <c r="E258" s="37">
        <v>31</v>
      </c>
      <c r="F258" s="38" t="s">
        <v>41</v>
      </c>
      <c r="G258" s="38" t="s">
        <v>48</v>
      </c>
      <c r="H258" s="38" t="s">
        <v>143</v>
      </c>
      <c r="I258" s="38"/>
      <c r="J258" s="38">
        <v>0</v>
      </c>
      <c r="K258" s="38">
        <v>31</v>
      </c>
      <c r="L258" s="39">
        <f t="shared" si="12"/>
        <v>0</v>
      </c>
      <c r="M258" s="40">
        <v>70.040000000000006</v>
      </c>
      <c r="N258" s="39">
        <f t="shared" si="13"/>
        <v>0</v>
      </c>
      <c r="O258" s="38">
        <v>75</v>
      </c>
      <c r="P258" s="39">
        <v>0</v>
      </c>
      <c r="Q258" s="43">
        <f t="shared" si="14"/>
        <v>0</v>
      </c>
      <c r="R258" s="42">
        <f t="shared" si="15"/>
        <v>75</v>
      </c>
      <c r="S258" s="65">
        <v>75</v>
      </c>
    </row>
    <row r="259" spans="1:19" s="33" customFormat="1" ht="16.5" customHeight="1" x14ac:dyDescent="0.25">
      <c r="A259" s="34">
        <v>254</v>
      </c>
      <c r="B259" s="35">
        <v>211110</v>
      </c>
      <c r="C259" s="54" t="s">
        <v>478</v>
      </c>
      <c r="D259" s="62" t="s">
        <v>205</v>
      </c>
      <c r="E259" s="37">
        <v>31</v>
      </c>
      <c r="F259" s="38" t="s">
        <v>76</v>
      </c>
      <c r="G259" s="38" t="s">
        <v>42</v>
      </c>
      <c r="H259" s="38" t="s">
        <v>33</v>
      </c>
      <c r="I259" s="38"/>
      <c r="J259" s="38">
        <v>0</v>
      </c>
      <c r="K259" s="38">
        <v>30</v>
      </c>
      <c r="L259" s="39">
        <f t="shared" si="12"/>
        <v>1</v>
      </c>
      <c r="M259" s="40">
        <v>70.040000000000006</v>
      </c>
      <c r="N259" s="39">
        <f t="shared" si="13"/>
        <v>70.040000000000006</v>
      </c>
      <c r="O259" s="38">
        <v>75</v>
      </c>
      <c r="P259" s="39">
        <v>0</v>
      </c>
      <c r="Q259" s="43">
        <f t="shared" si="14"/>
        <v>57</v>
      </c>
      <c r="R259" s="42">
        <f t="shared" si="15"/>
        <v>202.04000000000002</v>
      </c>
      <c r="S259" s="65">
        <v>203</v>
      </c>
    </row>
    <row r="260" spans="1:19" s="33" customFormat="1" ht="16.5" customHeight="1" x14ac:dyDescent="0.25">
      <c r="A260" s="43">
        <v>255</v>
      </c>
      <c r="B260" s="35">
        <v>211111</v>
      </c>
      <c r="C260" s="54" t="s">
        <v>479</v>
      </c>
      <c r="D260" s="62" t="s">
        <v>70</v>
      </c>
      <c r="E260" s="37">
        <v>31</v>
      </c>
      <c r="F260" s="44" t="s">
        <v>41</v>
      </c>
      <c r="G260" s="44" t="s">
        <v>48</v>
      </c>
      <c r="H260" s="38" t="s">
        <v>38</v>
      </c>
      <c r="I260" s="38"/>
      <c r="J260" s="38">
        <v>0</v>
      </c>
      <c r="K260" s="38">
        <v>31</v>
      </c>
      <c r="L260" s="39">
        <f t="shared" si="12"/>
        <v>0</v>
      </c>
      <c r="M260" s="40">
        <v>70.040000000000006</v>
      </c>
      <c r="N260" s="39">
        <f t="shared" si="13"/>
        <v>0</v>
      </c>
      <c r="O260" s="38">
        <v>75</v>
      </c>
      <c r="P260" s="39">
        <v>0</v>
      </c>
      <c r="Q260" s="43">
        <f t="shared" si="14"/>
        <v>0</v>
      </c>
      <c r="R260" s="42">
        <f t="shared" si="15"/>
        <v>75</v>
      </c>
      <c r="S260" s="65">
        <v>75</v>
      </c>
    </row>
    <row r="261" spans="1:19" s="33" customFormat="1" ht="16.5" customHeight="1" x14ac:dyDescent="0.25">
      <c r="A261" s="34">
        <v>256</v>
      </c>
      <c r="B261" s="35">
        <v>211113</v>
      </c>
      <c r="C261" s="54" t="s">
        <v>480</v>
      </c>
      <c r="D261" s="62" t="s">
        <v>481</v>
      </c>
      <c r="E261" s="37">
        <v>31</v>
      </c>
      <c r="F261" s="34" t="s">
        <v>41</v>
      </c>
      <c r="G261" s="34" t="s">
        <v>121</v>
      </c>
      <c r="H261" s="38" t="s">
        <v>272</v>
      </c>
      <c r="I261" s="34"/>
      <c r="J261" s="38">
        <v>0</v>
      </c>
      <c r="K261" s="38">
        <v>31</v>
      </c>
      <c r="L261" s="39">
        <f t="shared" si="12"/>
        <v>0</v>
      </c>
      <c r="M261" s="40">
        <v>70.040000000000006</v>
      </c>
      <c r="N261" s="39">
        <f t="shared" si="13"/>
        <v>0</v>
      </c>
      <c r="O261" s="38">
        <v>75</v>
      </c>
      <c r="P261" s="39">
        <v>0</v>
      </c>
      <c r="Q261" s="43">
        <f t="shared" si="14"/>
        <v>0</v>
      </c>
      <c r="R261" s="42">
        <f t="shared" si="15"/>
        <v>75</v>
      </c>
      <c r="S261" s="65">
        <v>75</v>
      </c>
    </row>
    <row r="262" spans="1:19" s="33" customFormat="1" ht="16.5" customHeight="1" x14ac:dyDescent="0.2">
      <c r="A262" s="43">
        <v>257</v>
      </c>
      <c r="B262" s="45">
        <v>211114</v>
      </c>
      <c r="C262" s="60" t="s">
        <v>482</v>
      </c>
      <c r="D262" s="119" t="s">
        <v>311</v>
      </c>
      <c r="E262" s="37">
        <v>31</v>
      </c>
      <c r="F262" s="38" t="s">
        <v>41</v>
      </c>
      <c r="G262" s="38" t="s">
        <v>48</v>
      </c>
      <c r="H262" s="38" t="s">
        <v>33</v>
      </c>
      <c r="I262" s="38"/>
      <c r="J262" s="38">
        <v>0</v>
      </c>
      <c r="K262" s="38">
        <v>31</v>
      </c>
      <c r="L262" s="39">
        <f t="shared" ref="L262:L325" si="16">E262-(J262*90%)-(K262*100%)</f>
        <v>0</v>
      </c>
      <c r="M262" s="40">
        <v>70.040000000000006</v>
      </c>
      <c r="N262" s="39">
        <f t="shared" si="13"/>
        <v>0</v>
      </c>
      <c r="O262" s="38">
        <v>75</v>
      </c>
      <c r="P262" s="39">
        <v>0</v>
      </c>
      <c r="Q262" s="43">
        <f t="shared" si="14"/>
        <v>0</v>
      </c>
      <c r="R262" s="42">
        <f t="shared" si="15"/>
        <v>75</v>
      </c>
      <c r="S262" s="65">
        <v>75</v>
      </c>
    </row>
    <row r="263" spans="1:19" s="33" customFormat="1" ht="12" x14ac:dyDescent="0.25">
      <c r="A263" s="34">
        <v>258</v>
      </c>
      <c r="B263" s="35">
        <v>211116</v>
      </c>
      <c r="C263" s="54" t="s">
        <v>483</v>
      </c>
      <c r="D263" s="62" t="s">
        <v>112</v>
      </c>
      <c r="E263" s="37">
        <v>31</v>
      </c>
      <c r="F263" s="44" t="s">
        <v>51</v>
      </c>
      <c r="G263" s="63" t="s">
        <v>63</v>
      </c>
      <c r="H263" s="38" t="s">
        <v>38</v>
      </c>
      <c r="I263" s="38"/>
      <c r="J263" s="38">
        <v>0</v>
      </c>
      <c r="K263" s="38">
        <v>28</v>
      </c>
      <c r="L263" s="39">
        <f t="shared" si="16"/>
        <v>3</v>
      </c>
      <c r="M263" s="40">
        <v>70.040000000000006</v>
      </c>
      <c r="N263" s="39">
        <f t="shared" ref="N263:N326" si="17">L263*M263</f>
        <v>210.12</v>
      </c>
      <c r="O263" s="38">
        <v>75</v>
      </c>
      <c r="P263" s="39">
        <v>32</v>
      </c>
      <c r="Q263" s="43">
        <f t="shared" ref="Q263:Q326" si="18">L263*57</f>
        <v>171</v>
      </c>
      <c r="R263" s="42">
        <f t="shared" ref="R263:R326" si="19">N263+O263+P263+Q263</f>
        <v>488.12</v>
      </c>
      <c r="S263" s="65">
        <v>489</v>
      </c>
    </row>
    <row r="264" spans="1:19" s="33" customFormat="1" ht="16.5" customHeight="1" x14ac:dyDescent="0.25">
      <c r="A264" s="43">
        <v>259</v>
      </c>
      <c r="B264" s="35">
        <v>211121</v>
      </c>
      <c r="C264" s="54" t="s">
        <v>484</v>
      </c>
      <c r="D264" s="62" t="s">
        <v>169</v>
      </c>
      <c r="E264" s="37">
        <v>31</v>
      </c>
      <c r="F264" s="38"/>
      <c r="G264" s="38"/>
      <c r="H264" s="38" t="s">
        <v>38</v>
      </c>
      <c r="I264" s="38"/>
      <c r="J264" s="38">
        <v>0</v>
      </c>
      <c r="K264" s="38">
        <v>15</v>
      </c>
      <c r="L264" s="39">
        <f t="shared" si="16"/>
        <v>16</v>
      </c>
      <c r="M264" s="40">
        <v>70.040000000000006</v>
      </c>
      <c r="N264" s="39">
        <f t="shared" si="17"/>
        <v>1120.6400000000001</v>
      </c>
      <c r="O264" s="38">
        <v>75</v>
      </c>
      <c r="P264" s="39">
        <v>168</v>
      </c>
      <c r="Q264" s="43">
        <f t="shared" si="18"/>
        <v>912</v>
      </c>
      <c r="R264" s="42">
        <f t="shared" si="19"/>
        <v>2275.6400000000003</v>
      </c>
      <c r="S264" s="65">
        <v>2276</v>
      </c>
    </row>
    <row r="265" spans="1:19" s="33" customFormat="1" ht="16.5" customHeight="1" x14ac:dyDescent="0.25">
      <c r="A265" s="34">
        <v>260</v>
      </c>
      <c r="B265" s="35">
        <v>211132</v>
      </c>
      <c r="C265" s="54" t="s">
        <v>485</v>
      </c>
      <c r="D265" s="62" t="s">
        <v>367</v>
      </c>
      <c r="E265" s="37">
        <v>31</v>
      </c>
      <c r="F265" s="38" t="s">
        <v>82</v>
      </c>
      <c r="G265" s="38" t="s">
        <v>48</v>
      </c>
      <c r="H265" s="38" t="s">
        <v>38</v>
      </c>
      <c r="I265" s="38"/>
      <c r="J265" s="38">
        <v>0</v>
      </c>
      <c r="K265" s="38">
        <v>31</v>
      </c>
      <c r="L265" s="39">
        <f t="shared" si="16"/>
        <v>0</v>
      </c>
      <c r="M265" s="40">
        <v>70.040000000000006</v>
      </c>
      <c r="N265" s="39">
        <f t="shared" si="17"/>
        <v>0</v>
      </c>
      <c r="O265" s="38">
        <v>75</v>
      </c>
      <c r="P265" s="39">
        <v>0</v>
      </c>
      <c r="Q265" s="43">
        <f t="shared" si="18"/>
        <v>0</v>
      </c>
      <c r="R265" s="42">
        <f t="shared" si="19"/>
        <v>75</v>
      </c>
      <c r="S265" s="65">
        <v>75</v>
      </c>
    </row>
    <row r="266" spans="1:19" s="33" customFormat="1" ht="16.5" customHeight="1" x14ac:dyDescent="0.25">
      <c r="A266" s="43">
        <v>261</v>
      </c>
      <c r="B266" s="35">
        <v>211133</v>
      </c>
      <c r="C266" s="54" t="s">
        <v>486</v>
      </c>
      <c r="D266" s="62" t="s">
        <v>345</v>
      </c>
      <c r="E266" s="37">
        <v>31</v>
      </c>
      <c r="F266" s="38" t="s">
        <v>76</v>
      </c>
      <c r="G266" s="38" t="s">
        <v>839</v>
      </c>
      <c r="H266" s="38" t="s">
        <v>38</v>
      </c>
      <c r="I266" s="38"/>
      <c r="J266" s="38">
        <v>0</v>
      </c>
      <c r="K266" s="38">
        <v>31</v>
      </c>
      <c r="L266" s="39">
        <f t="shared" si="16"/>
        <v>0</v>
      </c>
      <c r="M266" s="40">
        <v>70.040000000000006</v>
      </c>
      <c r="N266" s="39">
        <f t="shared" si="17"/>
        <v>0</v>
      </c>
      <c r="O266" s="38">
        <v>75</v>
      </c>
      <c r="P266" s="39">
        <v>0</v>
      </c>
      <c r="Q266" s="43">
        <f t="shared" si="18"/>
        <v>0</v>
      </c>
      <c r="R266" s="42">
        <f t="shared" si="19"/>
        <v>75</v>
      </c>
      <c r="S266" s="65">
        <v>75</v>
      </c>
    </row>
    <row r="267" spans="1:19" s="33" customFormat="1" ht="16.5" customHeight="1" x14ac:dyDescent="0.25">
      <c r="A267" s="34">
        <v>262</v>
      </c>
      <c r="B267" s="35">
        <v>211135</v>
      </c>
      <c r="C267" s="54" t="s">
        <v>487</v>
      </c>
      <c r="D267" s="62" t="s">
        <v>488</v>
      </c>
      <c r="E267" s="37">
        <v>31</v>
      </c>
      <c r="F267" s="34" t="s">
        <v>41</v>
      </c>
      <c r="G267" s="34" t="s">
        <v>63</v>
      </c>
      <c r="H267" s="38"/>
      <c r="I267" s="34"/>
      <c r="J267" s="38">
        <v>0</v>
      </c>
      <c r="K267" s="38">
        <v>28</v>
      </c>
      <c r="L267" s="39">
        <f t="shared" si="16"/>
        <v>3</v>
      </c>
      <c r="M267" s="40">
        <v>70.040000000000006</v>
      </c>
      <c r="N267" s="39">
        <f t="shared" si="17"/>
        <v>210.12</v>
      </c>
      <c r="O267" s="38">
        <v>75</v>
      </c>
      <c r="P267" s="39">
        <v>40</v>
      </c>
      <c r="Q267" s="43">
        <f t="shared" si="18"/>
        <v>171</v>
      </c>
      <c r="R267" s="42">
        <f t="shared" si="19"/>
        <v>496.12</v>
      </c>
      <c r="S267" s="65">
        <v>497</v>
      </c>
    </row>
    <row r="268" spans="1:19" s="33" customFormat="1" ht="16.5" customHeight="1" x14ac:dyDescent="0.2">
      <c r="A268" s="43">
        <v>263</v>
      </c>
      <c r="B268" s="45">
        <v>211139</v>
      </c>
      <c r="C268" s="60" t="s">
        <v>489</v>
      </c>
      <c r="D268" s="119" t="s">
        <v>423</v>
      </c>
      <c r="E268" s="37">
        <v>31</v>
      </c>
      <c r="F268" s="38" t="s">
        <v>41</v>
      </c>
      <c r="G268" s="38" t="s">
        <v>393</v>
      </c>
      <c r="H268" s="38" t="s">
        <v>68</v>
      </c>
      <c r="I268" s="38"/>
      <c r="J268" s="38">
        <v>0</v>
      </c>
      <c r="K268" s="38">
        <v>29</v>
      </c>
      <c r="L268" s="39">
        <f t="shared" si="16"/>
        <v>2</v>
      </c>
      <c r="M268" s="40">
        <v>70.040000000000006</v>
      </c>
      <c r="N268" s="39">
        <f t="shared" si="17"/>
        <v>140.08000000000001</v>
      </c>
      <c r="O268" s="38">
        <v>75</v>
      </c>
      <c r="P268" s="39">
        <v>0</v>
      </c>
      <c r="Q268" s="43">
        <f t="shared" si="18"/>
        <v>114</v>
      </c>
      <c r="R268" s="42">
        <f t="shared" si="19"/>
        <v>329.08000000000004</v>
      </c>
      <c r="S268" s="65">
        <v>330</v>
      </c>
    </row>
    <row r="269" spans="1:19" s="33" customFormat="1" ht="16.5" customHeight="1" x14ac:dyDescent="0.2">
      <c r="A269" s="34">
        <v>264</v>
      </c>
      <c r="B269" s="45">
        <v>211143</v>
      </c>
      <c r="C269" s="60" t="s">
        <v>490</v>
      </c>
      <c r="D269" s="119" t="s">
        <v>443</v>
      </c>
      <c r="E269" s="37">
        <v>31</v>
      </c>
      <c r="F269" s="38"/>
      <c r="G269" s="38"/>
      <c r="H269" s="38" t="s">
        <v>56</v>
      </c>
      <c r="I269" s="38"/>
      <c r="J269" s="38">
        <v>0</v>
      </c>
      <c r="K269" s="38">
        <v>15</v>
      </c>
      <c r="L269" s="39">
        <f t="shared" si="16"/>
        <v>16</v>
      </c>
      <c r="M269" s="40">
        <v>70.040000000000006</v>
      </c>
      <c r="N269" s="39">
        <f t="shared" si="17"/>
        <v>1120.6400000000001</v>
      </c>
      <c r="O269" s="38">
        <v>75</v>
      </c>
      <c r="P269" s="39">
        <v>0</v>
      </c>
      <c r="Q269" s="43">
        <f t="shared" si="18"/>
        <v>912</v>
      </c>
      <c r="R269" s="42">
        <f t="shared" si="19"/>
        <v>2107.6400000000003</v>
      </c>
      <c r="S269" s="65">
        <v>2108</v>
      </c>
    </row>
    <row r="270" spans="1:19" s="33" customFormat="1" ht="12" x14ac:dyDescent="0.25">
      <c r="A270" s="43">
        <v>265</v>
      </c>
      <c r="B270" s="35">
        <v>211152</v>
      </c>
      <c r="C270" s="54" t="s">
        <v>491</v>
      </c>
      <c r="D270" s="62" t="s">
        <v>163</v>
      </c>
      <c r="E270" s="37">
        <v>31</v>
      </c>
      <c r="F270" s="44"/>
      <c r="G270" s="44"/>
      <c r="H270" s="38" t="s">
        <v>38</v>
      </c>
      <c r="I270" s="38"/>
      <c r="J270" s="38">
        <v>0</v>
      </c>
      <c r="K270" s="38">
        <v>15</v>
      </c>
      <c r="L270" s="39">
        <f t="shared" si="16"/>
        <v>16</v>
      </c>
      <c r="M270" s="40">
        <v>70.040000000000006</v>
      </c>
      <c r="N270" s="39">
        <f t="shared" si="17"/>
        <v>1120.6400000000001</v>
      </c>
      <c r="O270" s="38">
        <v>75</v>
      </c>
      <c r="P270" s="39">
        <v>0</v>
      </c>
      <c r="Q270" s="43">
        <f t="shared" si="18"/>
        <v>912</v>
      </c>
      <c r="R270" s="42">
        <f t="shared" si="19"/>
        <v>2107.6400000000003</v>
      </c>
      <c r="S270" s="65">
        <v>2108</v>
      </c>
    </row>
    <row r="271" spans="1:19" s="33" customFormat="1" ht="16.5" customHeight="1" x14ac:dyDescent="0.25">
      <c r="A271" s="34">
        <v>266</v>
      </c>
      <c r="B271" s="35">
        <v>211153</v>
      </c>
      <c r="C271" s="54" t="s">
        <v>494</v>
      </c>
      <c r="D271" s="62" t="s">
        <v>465</v>
      </c>
      <c r="E271" s="37">
        <v>31</v>
      </c>
      <c r="F271" s="38" t="s">
        <v>31</v>
      </c>
      <c r="G271" s="38" t="s">
        <v>48</v>
      </c>
      <c r="H271" s="38" t="s">
        <v>38</v>
      </c>
      <c r="I271" s="38"/>
      <c r="J271" s="38">
        <v>0</v>
      </c>
      <c r="K271" s="38">
        <v>31</v>
      </c>
      <c r="L271" s="39">
        <f t="shared" si="16"/>
        <v>0</v>
      </c>
      <c r="M271" s="40">
        <v>70.040000000000006</v>
      </c>
      <c r="N271" s="39">
        <f t="shared" si="17"/>
        <v>0</v>
      </c>
      <c r="O271" s="38">
        <v>75</v>
      </c>
      <c r="P271" s="39">
        <v>0</v>
      </c>
      <c r="Q271" s="43">
        <f t="shared" si="18"/>
        <v>0</v>
      </c>
      <c r="R271" s="42">
        <f t="shared" si="19"/>
        <v>75</v>
      </c>
      <c r="S271" s="65">
        <v>75</v>
      </c>
    </row>
    <row r="272" spans="1:19" s="33" customFormat="1" ht="16.5" customHeight="1" x14ac:dyDescent="0.25">
      <c r="A272" s="43">
        <v>267</v>
      </c>
      <c r="B272" s="35">
        <v>211158</v>
      </c>
      <c r="C272" s="54" t="s">
        <v>495</v>
      </c>
      <c r="D272" s="62"/>
      <c r="E272" s="37">
        <v>31</v>
      </c>
      <c r="F272" s="38" t="s">
        <v>82</v>
      </c>
      <c r="G272" s="38" t="s">
        <v>393</v>
      </c>
      <c r="H272" s="38" t="s">
        <v>38</v>
      </c>
      <c r="I272" s="38"/>
      <c r="J272" s="38">
        <v>0</v>
      </c>
      <c r="K272" s="38">
        <v>29</v>
      </c>
      <c r="L272" s="39">
        <f t="shared" si="16"/>
        <v>2</v>
      </c>
      <c r="M272" s="40">
        <v>70.040000000000006</v>
      </c>
      <c r="N272" s="39">
        <f t="shared" si="17"/>
        <v>140.08000000000001</v>
      </c>
      <c r="O272" s="38">
        <v>75</v>
      </c>
      <c r="P272" s="39">
        <v>32</v>
      </c>
      <c r="Q272" s="43">
        <f t="shared" si="18"/>
        <v>114</v>
      </c>
      <c r="R272" s="42">
        <f t="shared" si="19"/>
        <v>361.08000000000004</v>
      </c>
      <c r="S272" s="65">
        <v>362</v>
      </c>
    </row>
    <row r="273" spans="1:19" s="33" customFormat="1" ht="16.5" customHeight="1" x14ac:dyDescent="0.25">
      <c r="A273" s="34">
        <v>268</v>
      </c>
      <c r="B273" s="35">
        <v>211160</v>
      </c>
      <c r="C273" s="54" t="s">
        <v>496</v>
      </c>
      <c r="D273" s="62" t="s">
        <v>58</v>
      </c>
      <c r="E273" s="37">
        <v>31</v>
      </c>
      <c r="F273" s="38" t="s">
        <v>31</v>
      </c>
      <c r="G273" s="38" t="s">
        <v>121</v>
      </c>
      <c r="H273" s="38" t="s">
        <v>38</v>
      </c>
      <c r="I273" s="38"/>
      <c r="J273" s="38">
        <v>0</v>
      </c>
      <c r="K273" s="38">
        <v>31</v>
      </c>
      <c r="L273" s="39">
        <f t="shared" si="16"/>
        <v>0</v>
      </c>
      <c r="M273" s="40">
        <v>70.040000000000006</v>
      </c>
      <c r="N273" s="39">
        <f t="shared" si="17"/>
        <v>0</v>
      </c>
      <c r="O273" s="38">
        <v>75</v>
      </c>
      <c r="P273" s="39">
        <v>0</v>
      </c>
      <c r="Q273" s="43">
        <f t="shared" si="18"/>
        <v>0</v>
      </c>
      <c r="R273" s="42">
        <f t="shared" si="19"/>
        <v>75</v>
      </c>
      <c r="S273" s="65">
        <v>75</v>
      </c>
    </row>
    <row r="274" spans="1:19" s="33" customFormat="1" ht="16.5" customHeight="1" x14ac:dyDescent="0.25">
      <c r="A274" s="43">
        <v>269</v>
      </c>
      <c r="B274" s="35">
        <v>211165</v>
      </c>
      <c r="C274" s="54" t="s">
        <v>497</v>
      </c>
      <c r="D274" s="62" t="s">
        <v>498</v>
      </c>
      <c r="E274" s="37">
        <v>31</v>
      </c>
      <c r="F274" s="38" t="s">
        <v>76</v>
      </c>
      <c r="G274" s="38" t="s">
        <v>393</v>
      </c>
      <c r="H274" s="38" t="s">
        <v>33</v>
      </c>
      <c r="I274" s="38"/>
      <c r="J274" s="38">
        <v>0</v>
      </c>
      <c r="K274" s="38">
        <v>29</v>
      </c>
      <c r="L274" s="39">
        <f t="shared" si="16"/>
        <v>2</v>
      </c>
      <c r="M274" s="40">
        <v>70.040000000000006</v>
      </c>
      <c r="N274" s="39">
        <f t="shared" si="17"/>
        <v>140.08000000000001</v>
      </c>
      <c r="O274" s="38">
        <v>75</v>
      </c>
      <c r="P274" s="39">
        <v>30</v>
      </c>
      <c r="Q274" s="43">
        <f t="shared" si="18"/>
        <v>114</v>
      </c>
      <c r="R274" s="42">
        <f t="shared" si="19"/>
        <v>359.08000000000004</v>
      </c>
      <c r="S274" s="65">
        <v>360</v>
      </c>
    </row>
    <row r="275" spans="1:19" s="33" customFormat="1" ht="16.5" customHeight="1" x14ac:dyDescent="0.2">
      <c r="A275" s="34">
        <v>270</v>
      </c>
      <c r="B275" s="45">
        <v>211171</v>
      </c>
      <c r="C275" s="60" t="s">
        <v>499</v>
      </c>
      <c r="D275" s="119" t="s">
        <v>415</v>
      </c>
      <c r="E275" s="37">
        <v>31</v>
      </c>
      <c r="F275" s="38" t="s">
        <v>31</v>
      </c>
      <c r="G275" s="38" t="s">
        <v>52</v>
      </c>
      <c r="H275" s="38" t="s">
        <v>68</v>
      </c>
      <c r="I275" s="38"/>
      <c r="J275" s="38">
        <v>0</v>
      </c>
      <c r="K275" s="38">
        <v>31</v>
      </c>
      <c r="L275" s="39">
        <f t="shared" si="16"/>
        <v>0</v>
      </c>
      <c r="M275" s="40">
        <v>70.040000000000006</v>
      </c>
      <c r="N275" s="39">
        <f t="shared" si="17"/>
        <v>0</v>
      </c>
      <c r="O275" s="38">
        <v>75</v>
      </c>
      <c r="P275" s="39">
        <v>0</v>
      </c>
      <c r="Q275" s="43">
        <f t="shared" si="18"/>
        <v>0</v>
      </c>
      <c r="R275" s="42">
        <f t="shared" si="19"/>
        <v>75</v>
      </c>
      <c r="S275" s="65">
        <v>75</v>
      </c>
    </row>
    <row r="276" spans="1:19" s="33" customFormat="1" ht="16.5" customHeight="1" x14ac:dyDescent="0.25">
      <c r="A276" s="43">
        <v>271</v>
      </c>
      <c r="B276" s="35">
        <v>211172</v>
      </c>
      <c r="C276" s="54" t="s">
        <v>500</v>
      </c>
      <c r="D276" s="62" t="s">
        <v>415</v>
      </c>
      <c r="E276" s="37">
        <v>31</v>
      </c>
      <c r="F276" s="38" t="s">
        <v>31</v>
      </c>
      <c r="G276" s="38" t="s">
        <v>52</v>
      </c>
      <c r="H276" s="38" t="s">
        <v>38</v>
      </c>
      <c r="I276" s="38"/>
      <c r="J276" s="38">
        <v>0</v>
      </c>
      <c r="K276" s="38">
        <v>31</v>
      </c>
      <c r="L276" s="39">
        <f t="shared" si="16"/>
        <v>0</v>
      </c>
      <c r="M276" s="40">
        <v>70.040000000000006</v>
      </c>
      <c r="N276" s="39">
        <f t="shared" si="17"/>
        <v>0</v>
      </c>
      <c r="O276" s="38">
        <v>75</v>
      </c>
      <c r="P276" s="39">
        <v>0</v>
      </c>
      <c r="Q276" s="43">
        <f t="shared" si="18"/>
        <v>0</v>
      </c>
      <c r="R276" s="42">
        <f t="shared" si="19"/>
        <v>75</v>
      </c>
      <c r="S276" s="65">
        <v>75</v>
      </c>
    </row>
    <row r="277" spans="1:19" s="33" customFormat="1" ht="16.5" customHeight="1" x14ac:dyDescent="0.25">
      <c r="A277" s="34">
        <v>272</v>
      </c>
      <c r="B277" s="35">
        <v>211177</v>
      </c>
      <c r="C277" s="54" t="s">
        <v>501</v>
      </c>
      <c r="D277" s="62" t="s">
        <v>105</v>
      </c>
      <c r="E277" s="37">
        <v>31</v>
      </c>
      <c r="F277" s="38" t="s">
        <v>847</v>
      </c>
      <c r="G277" s="38" t="s">
        <v>63</v>
      </c>
      <c r="H277" s="38" t="s">
        <v>38</v>
      </c>
      <c r="I277" s="38"/>
      <c r="J277" s="38">
        <v>0</v>
      </c>
      <c r="K277" s="38">
        <v>28</v>
      </c>
      <c r="L277" s="39">
        <f t="shared" si="16"/>
        <v>3</v>
      </c>
      <c r="M277" s="40">
        <v>70.040000000000006</v>
      </c>
      <c r="N277" s="39">
        <f t="shared" si="17"/>
        <v>210.12</v>
      </c>
      <c r="O277" s="38">
        <v>75</v>
      </c>
      <c r="P277" s="39">
        <v>196</v>
      </c>
      <c r="Q277" s="43">
        <f t="shared" si="18"/>
        <v>171</v>
      </c>
      <c r="R277" s="42">
        <f t="shared" si="19"/>
        <v>652.12</v>
      </c>
      <c r="S277" s="65">
        <v>653</v>
      </c>
    </row>
    <row r="278" spans="1:19" s="33" customFormat="1" ht="16.5" customHeight="1" x14ac:dyDescent="0.25">
      <c r="A278" s="43">
        <v>273</v>
      </c>
      <c r="B278" s="35">
        <v>211179</v>
      </c>
      <c r="C278" s="54" t="s">
        <v>504</v>
      </c>
      <c r="D278" s="62" t="s">
        <v>154</v>
      </c>
      <c r="E278" s="37">
        <v>31</v>
      </c>
      <c r="F278" s="38" t="s">
        <v>51</v>
      </c>
      <c r="G278" s="38" t="s">
        <v>48</v>
      </c>
      <c r="H278" s="38" t="s">
        <v>33</v>
      </c>
      <c r="I278" s="38"/>
      <c r="J278" s="38">
        <v>0</v>
      </c>
      <c r="K278" s="38">
        <v>31</v>
      </c>
      <c r="L278" s="39">
        <f t="shared" si="16"/>
        <v>0</v>
      </c>
      <c r="M278" s="40">
        <v>70.040000000000006</v>
      </c>
      <c r="N278" s="39">
        <f t="shared" si="17"/>
        <v>0</v>
      </c>
      <c r="O278" s="38">
        <v>75</v>
      </c>
      <c r="P278" s="39">
        <v>0</v>
      </c>
      <c r="Q278" s="43">
        <f t="shared" si="18"/>
        <v>0</v>
      </c>
      <c r="R278" s="42">
        <f t="shared" si="19"/>
        <v>75</v>
      </c>
      <c r="S278" s="65">
        <v>75</v>
      </c>
    </row>
    <row r="279" spans="1:19" s="33" customFormat="1" ht="16.5" customHeight="1" x14ac:dyDescent="0.25">
      <c r="A279" s="34">
        <v>274</v>
      </c>
      <c r="B279" s="35">
        <v>211185</v>
      </c>
      <c r="C279" s="54" t="s">
        <v>505</v>
      </c>
      <c r="D279" s="62" t="s">
        <v>161</v>
      </c>
      <c r="E279" s="37">
        <v>31</v>
      </c>
      <c r="F279" s="38" t="s">
        <v>588</v>
      </c>
      <c r="G279" s="38" t="s">
        <v>63</v>
      </c>
      <c r="H279" s="38" t="s">
        <v>38</v>
      </c>
      <c r="I279" s="38"/>
      <c r="J279" s="38">
        <v>0</v>
      </c>
      <c r="K279" s="38">
        <v>28</v>
      </c>
      <c r="L279" s="39">
        <f t="shared" si="16"/>
        <v>3</v>
      </c>
      <c r="M279" s="40">
        <v>70.040000000000006</v>
      </c>
      <c r="N279" s="39">
        <f t="shared" si="17"/>
        <v>210.12</v>
      </c>
      <c r="O279" s="38">
        <v>75</v>
      </c>
      <c r="P279" s="39">
        <v>0</v>
      </c>
      <c r="Q279" s="43">
        <f t="shared" si="18"/>
        <v>171</v>
      </c>
      <c r="R279" s="42">
        <f t="shared" si="19"/>
        <v>456.12</v>
      </c>
      <c r="S279" s="65">
        <v>457</v>
      </c>
    </row>
    <row r="280" spans="1:19" s="33" customFormat="1" ht="12" x14ac:dyDescent="0.25">
      <c r="A280" s="43">
        <v>275</v>
      </c>
      <c r="B280" s="35">
        <v>211187</v>
      </c>
      <c r="C280" s="54" t="s">
        <v>506</v>
      </c>
      <c r="D280" s="62" t="s">
        <v>154</v>
      </c>
      <c r="E280" s="37">
        <v>31</v>
      </c>
      <c r="F280" s="44" t="s">
        <v>41</v>
      </c>
      <c r="G280" s="44" t="s">
        <v>48</v>
      </c>
      <c r="H280" s="38" t="s">
        <v>38</v>
      </c>
      <c r="I280" s="38"/>
      <c r="J280" s="38">
        <v>0</v>
      </c>
      <c r="K280" s="38">
        <v>31</v>
      </c>
      <c r="L280" s="39">
        <f t="shared" si="16"/>
        <v>0</v>
      </c>
      <c r="M280" s="40">
        <v>70.040000000000006</v>
      </c>
      <c r="N280" s="39">
        <f t="shared" si="17"/>
        <v>0</v>
      </c>
      <c r="O280" s="38">
        <v>75</v>
      </c>
      <c r="P280" s="39">
        <v>0</v>
      </c>
      <c r="Q280" s="43">
        <f t="shared" si="18"/>
        <v>0</v>
      </c>
      <c r="R280" s="42">
        <f t="shared" si="19"/>
        <v>75</v>
      </c>
      <c r="S280" s="65">
        <v>75</v>
      </c>
    </row>
    <row r="281" spans="1:19" s="33" customFormat="1" ht="16.5" customHeight="1" x14ac:dyDescent="0.25">
      <c r="A281" s="34">
        <v>276</v>
      </c>
      <c r="B281" s="35">
        <v>211189</v>
      </c>
      <c r="C281" s="54" t="s">
        <v>509</v>
      </c>
      <c r="D281" s="62" t="s">
        <v>456</v>
      </c>
      <c r="E281" s="37">
        <v>31</v>
      </c>
      <c r="F281" s="38" t="s">
        <v>41</v>
      </c>
      <c r="G281" s="38" t="s">
        <v>52</v>
      </c>
      <c r="H281" s="38" t="s">
        <v>38</v>
      </c>
      <c r="I281" s="38"/>
      <c r="J281" s="38">
        <v>0</v>
      </c>
      <c r="K281" s="38">
        <v>31</v>
      </c>
      <c r="L281" s="39">
        <f t="shared" si="16"/>
        <v>0</v>
      </c>
      <c r="M281" s="40">
        <v>70.040000000000006</v>
      </c>
      <c r="N281" s="39">
        <f t="shared" si="17"/>
        <v>0</v>
      </c>
      <c r="O281" s="38">
        <v>75</v>
      </c>
      <c r="P281" s="39">
        <v>0</v>
      </c>
      <c r="Q281" s="43">
        <f t="shared" si="18"/>
        <v>0</v>
      </c>
      <c r="R281" s="42">
        <f t="shared" si="19"/>
        <v>75</v>
      </c>
      <c r="S281" s="65">
        <v>75</v>
      </c>
    </row>
    <row r="282" spans="1:19" s="33" customFormat="1" ht="16.5" customHeight="1" x14ac:dyDescent="0.25">
      <c r="A282" s="43">
        <v>277</v>
      </c>
      <c r="B282" s="35">
        <v>211195</v>
      </c>
      <c r="C282" s="54" t="s">
        <v>510</v>
      </c>
      <c r="D282" s="62" t="s">
        <v>379</v>
      </c>
      <c r="E282" s="37">
        <v>31</v>
      </c>
      <c r="F282" s="38" t="s">
        <v>41</v>
      </c>
      <c r="G282" s="64" t="s">
        <v>48</v>
      </c>
      <c r="H282" s="38" t="s">
        <v>33</v>
      </c>
      <c r="I282" s="38"/>
      <c r="J282" s="38">
        <v>0</v>
      </c>
      <c r="K282" s="38">
        <v>31</v>
      </c>
      <c r="L282" s="39">
        <f t="shared" si="16"/>
        <v>0</v>
      </c>
      <c r="M282" s="40">
        <v>70.040000000000006</v>
      </c>
      <c r="N282" s="39">
        <f t="shared" si="17"/>
        <v>0</v>
      </c>
      <c r="O282" s="38">
        <v>75</v>
      </c>
      <c r="P282" s="39">
        <v>0</v>
      </c>
      <c r="Q282" s="43">
        <f t="shared" si="18"/>
        <v>0</v>
      </c>
      <c r="R282" s="42">
        <f t="shared" si="19"/>
        <v>75</v>
      </c>
      <c r="S282" s="65">
        <v>75</v>
      </c>
    </row>
    <row r="283" spans="1:19" s="33" customFormat="1" ht="16.5" customHeight="1" x14ac:dyDescent="0.25">
      <c r="A283" s="34">
        <v>278</v>
      </c>
      <c r="B283" s="35">
        <v>211196</v>
      </c>
      <c r="C283" s="54" t="s">
        <v>511</v>
      </c>
      <c r="D283" s="62" t="s">
        <v>379</v>
      </c>
      <c r="E283" s="37">
        <v>31</v>
      </c>
      <c r="F283" s="38" t="s">
        <v>41</v>
      </c>
      <c r="G283" s="38" t="s">
        <v>48</v>
      </c>
      <c r="H283" s="38" t="s">
        <v>38</v>
      </c>
      <c r="I283" s="38"/>
      <c r="J283" s="38">
        <v>0</v>
      </c>
      <c r="K283" s="38">
        <v>31</v>
      </c>
      <c r="L283" s="39">
        <f t="shared" si="16"/>
        <v>0</v>
      </c>
      <c r="M283" s="40">
        <v>70.040000000000006</v>
      </c>
      <c r="N283" s="39">
        <f t="shared" si="17"/>
        <v>0</v>
      </c>
      <c r="O283" s="38">
        <v>75</v>
      </c>
      <c r="P283" s="39">
        <v>0</v>
      </c>
      <c r="Q283" s="43">
        <f t="shared" si="18"/>
        <v>0</v>
      </c>
      <c r="R283" s="42">
        <f t="shared" si="19"/>
        <v>75</v>
      </c>
      <c r="S283" s="65">
        <v>75</v>
      </c>
    </row>
    <row r="284" spans="1:19" s="33" customFormat="1" ht="16.5" customHeight="1" x14ac:dyDescent="0.2">
      <c r="A284" s="43">
        <v>279</v>
      </c>
      <c r="B284" s="120">
        <v>220001</v>
      </c>
      <c r="C284" s="71" t="s">
        <v>848</v>
      </c>
      <c r="D284" s="121"/>
      <c r="E284" s="37">
        <v>31</v>
      </c>
      <c r="F284" s="38"/>
      <c r="G284" s="38"/>
      <c r="H284" s="73"/>
      <c r="I284" s="38"/>
      <c r="J284" s="38">
        <v>0</v>
      </c>
      <c r="K284" s="38">
        <v>15</v>
      </c>
      <c r="L284" s="39">
        <f t="shared" si="16"/>
        <v>16</v>
      </c>
      <c r="M284" s="40">
        <v>70.040000000000006</v>
      </c>
      <c r="N284" s="39">
        <f t="shared" si="17"/>
        <v>1120.6400000000001</v>
      </c>
      <c r="O284" s="38">
        <v>75</v>
      </c>
      <c r="P284" s="39">
        <v>0</v>
      </c>
      <c r="Q284" s="43">
        <f t="shared" si="18"/>
        <v>912</v>
      </c>
      <c r="R284" s="42">
        <f t="shared" si="19"/>
        <v>2107.6400000000003</v>
      </c>
      <c r="S284" s="65">
        <v>2108</v>
      </c>
    </row>
    <row r="285" spans="1:19" s="33" customFormat="1" ht="16.5" customHeight="1" x14ac:dyDescent="0.2">
      <c r="A285" s="34">
        <v>280</v>
      </c>
      <c r="B285" s="120">
        <v>220003</v>
      </c>
      <c r="C285" s="71" t="s">
        <v>512</v>
      </c>
      <c r="D285" s="121"/>
      <c r="E285" s="37">
        <v>31</v>
      </c>
      <c r="F285" s="38" t="s">
        <v>51</v>
      </c>
      <c r="G285" s="38" t="s">
        <v>839</v>
      </c>
      <c r="H285" s="73" t="s">
        <v>513</v>
      </c>
      <c r="I285" s="38"/>
      <c r="J285" s="38">
        <v>0</v>
      </c>
      <c r="K285" s="38">
        <v>31</v>
      </c>
      <c r="L285" s="39">
        <f t="shared" si="16"/>
        <v>0</v>
      </c>
      <c r="M285" s="40">
        <v>70.040000000000006</v>
      </c>
      <c r="N285" s="39">
        <f t="shared" si="17"/>
        <v>0</v>
      </c>
      <c r="O285" s="38">
        <v>75</v>
      </c>
      <c r="P285" s="39">
        <v>0</v>
      </c>
      <c r="Q285" s="43">
        <f t="shared" si="18"/>
        <v>0</v>
      </c>
      <c r="R285" s="42">
        <f t="shared" si="19"/>
        <v>75</v>
      </c>
      <c r="S285" s="65">
        <v>75</v>
      </c>
    </row>
    <row r="286" spans="1:19" s="33" customFormat="1" ht="12" x14ac:dyDescent="0.2">
      <c r="A286" s="43">
        <v>281</v>
      </c>
      <c r="B286" s="120">
        <v>220020</v>
      </c>
      <c r="C286" s="71" t="s">
        <v>514</v>
      </c>
      <c r="D286" s="121"/>
      <c r="E286" s="37">
        <v>31</v>
      </c>
      <c r="F286" s="38" t="s">
        <v>66</v>
      </c>
      <c r="G286" s="38" t="s">
        <v>60</v>
      </c>
      <c r="H286" s="73"/>
      <c r="I286" s="38"/>
      <c r="J286" s="38">
        <v>0</v>
      </c>
      <c r="K286" s="38">
        <v>31</v>
      </c>
      <c r="L286" s="39">
        <f t="shared" si="16"/>
        <v>0</v>
      </c>
      <c r="M286" s="40">
        <v>70.040000000000006</v>
      </c>
      <c r="N286" s="39">
        <f t="shared" si="17"/>
        <v>0</v>
      </c>
      <c r="O286" s="38">
        <v>75</v>
      </c>
      <c r="P286" s="39">
        <v>0</v>
      </c>
      <c r="Q286" s="43">
        <f t="shared" si="18"/>
        <v>0</v>
      </c>
      <c r="R286" s="42">
        <f t="shared" si="19"/>
        <v>75</v>
      </c>
      <c r="S286" s="65">
        <v>75</v>
      </c>
    </row>
    <row r="287" spans="1:19" s="33" customFormat="1" ht="16.5" customHeight="1" x14ac:dyDescent="0.2">
      <c r="A287" s="34">
        <v>282</v>
      </c>
      <c r="B287" s="120">
        <v>220021</v>
      </c>
      <c r="C287" s="71" t="s">
        <v>515</v>
      </c>
      <c r="D287" s="121"/>
      <c r="E287" s="37">
        <v>31</v>
      </c>
      <c r="F287" s="44" t="s">
        <v>59</v>
      </c>
      <c r="G287" s="44" t="s">
        <v>32</v>
      </c>
      <c r="H287" s="73"/>
      <c r="I287" s="38"/>
      <c r="J287" s="38">
        <v>0</v>
      </c>
      <c r="K287" s="38">
        <v>31</v>
      </c>
      <c r="L287" s="39">
        <f t="shared" si="16"/>
        <v>0</v>
      </c>
      <c r="M287" s="40">
        <v>70.040000000000006</v>
      </c>
      <c r="N287" s="39">
        <f t="shared" si="17"/>
        <v>0</v>
      </c>
      <c r="O287" s="38">
        <v>75</v>
      </c>
      <c r="P287" s="39">
        <v>0</v>
      </c>
      <c r="Q287" s="43">
        <f t="shared" si="18"/>
        <v>0</v>
      </c>
      <c r="R287" s="42">
        <f t="shared" si="19"/>
        <v>75</v>
      </c>
      <c r="S287" s="65">
        <v>75</v>
      </c>
    </row>
    <row r="288" spans="1:19" s="33" customFormat="1" ht="16.5" customHeight="1" x14ac:dyDescent="0.2">
      <c r="A288" s="43">
        <v>283</v>
      </c>
      <c r="B288" s="120">
        <v>220022</v>
      </c>
      <c r="C288" s="71" t="s">
        <v>518</v>
      </c>
      <c r="D288" s="121"/>
      <c r="E288" s="37">
        <v>31</v>
      </c>
      <c r="F288" s="38" t="s">
        <v>41</v>
      </c>
      <c r="G288" s="38" t="s">
        <v>52</v>
      </c>
      <c r="H288" s="73"/>
      <c r="I288" s="38"/>
      <c r="J288" s="38">
        <v>0</v>
      </c>
      <c r="K288" s="38">
        <v>31</v>
      </c>
      <c r="L288" s="39">
        <f t="shared" si="16"/>
        <v>0</v>
      </c>
      <c r="M288" s="40">
        <v>70.040000000000006</v>
      </c>
      <c r="N288" s="39">
        <f t="shared" si="17"/>
        <v>0</v>
      </c>
      <c r="O288" s="38">
        <v>75</v>
      </c>
      <c r="P288" s="39">
        <v>0</v>
      </c>
      <c r="Q288" s="43">
        <f t="shared" si="18"/>
        <v>0</v>
      </c>
      <c r="R288" s="42">
        <f t="shared" si="19"/>
        <v>75</v>
      </c>
      <c r="S288" s="65">
        <v>75</v>
      </c>
    </row>
    <row r="289" spans="1:19" s="33" customFormat="1" ht="16.5" customHeight="1" x14ac:dyDescent="0.2">
      <c r="A289" s="34">
        <v>284</v>
      </c>
      <c r="B289" s="120">
        <v>220023</v>
      </c>
      <c r="C289" s="71" t="s">
        <v>519</v>
      </c>
      <c r="D289" s="121"/>
      <c r="E289" s="37">
        <v>31</v>
      </c>
      <c r="F289" s="44" t="s">
        <v>31</v>
      </c>
      <c r="G289" s="44" t="s">
        <v>48</v>
      </c>
      <c r="H289" s="73"/>
      <c r="I289" s="38"/>
      <c r="J289" s="38">
        <v>0</v>
      </c>
      <c r="K289" s="38">
        <v>31</v>
      </c>
      <c r="L289" s="39">
        <f t="shared" si="16"/>
        <v>0</v>
      </c>
      <c r="M289" s="40">
        <v>70.040000000000006</v>
      </c>
      <c r="N289" s="39">
        <f t="shared" si="17"/>
        <v>0</v>
      </c>
      <c r="O289" s="38">
        <v>75</v>
      </c>
      <c r="P289" s="39">
        <v>0</v>
      </c>
      <c r="Q289" s="43">
        <f t="shared" si="18"/>
        <v>0</v>
      </c>
      <c r="R289" s="42">
        <f t="shared" si="19"/>
        <v>75</v>
      </c>
      <c r="S289" s="65">
        <v>75</v>
      </c>
    </row>
    <row r="290" spans="1:19" s="33" customFormat="1" ht="16.5" customHeight="1" x14ac:dyDescent="0.2">
      <c r="A290" s="43">
        <v>285</v>
      </c>
      <c r="B290" s="120">
        <v>220025</v>
      </c>
      <c r="C290" s="71" t="s">
        <v>520</v>
      </c>
      <c r="D290" s="121"/>
      <c r="E290" s="37">
        <v>31</v>
      </c>
      <c r="F290" s="38" t="s">
        <v>31</v>
      </c>
      <c r="G290" s="38" t="s">
        <v>121</v>
      </c>
      <c r="H290" s="73"/>
      <c r="I290" s="38"/>
      <c r="J290" s="38">
        <v>0</v>
      </c>
      <c r="K290" s="38">
        <v>31</v>
      </c>
      <c r="L290" s="39">
        <f t="shared" si="16"/>
        <v>0</v>
      </c>
      <c r="M290" s="40">
        <v>70.040000000000006</v>
      </c>
      <c r="N290" s="39">
        <f t="shared" si="17"/>
        <v>0</v>
      </c>
      <c r="O290" s="38">
        <v>75</v>
      </c>
      <c r="P290" s="39">
        <v>0</v>
      </c>
      <c r="Q290" s="43">
        <f t="shared" si="18"/>
        <v>0</v>
      </c>
      <c r="R290" s="42">
        <f t="shared" si="19"/>
        <v>75</v>
      </c>
      <c r="S290" s="65">
        <v>75</v>
      </c>
    </row>
    <row r="291" spans="1:19" s="33" customFormat="1" ht="16.5" customHeight="1" x14ac:dyDescent="0.2">
      <c r="A291" s="34">
        <v>286</v>
      </c>
      <c r="B291" s="120">
        <v>220026</v>
      </c>
      <c r="C291" s="71" t="s">
        <v>849</v>
      </c>
      <c r="D291" s="121"/>
      <c r="E291" s="37">
        <v>31</v>
      </c>
      <c r="F291" s="38"/>
      <c r="G291" s="38"/>
      <c r="H291" s="73"/>
      <c r="I291" s="38"/>
      <c r="J291" s="38">
        <v>0</v>
      </c>
      <c r="K291" s="38">
        <v>15</v>
      </c>
      <c r="L291" s="39">
        <f t="shared" si="16"/>
        <v>16</v>
      </c>
      <c r="M291" s="40">
        <v>70.040000000000006</v>
      </c>
      <c r="N291" s="39">
        <f t="shared" si="17"/>
        <v>1120.6400000000001</v>
      </c>
      <c r="O291" s="38">
        <v>75</v>
      </c>
      <c r="P291" s="39">
        <v>0</v>
      </c>
      <c r="Q291" s="43">
        <f t="shared" si="18"/>
        <v>912</v>
      </c>
      <c r="R291" s="42">
        <f t="shared" si="19"/>
        <v>2107.6400000000003</v>
      </c>
      <c r="S291" s="65">
        <v>2108</v>
      </c>
    </row>
    <row r="292" spans="1:19" s="33" customFormat="1" ht="16.5" customHeight="1" x14ac:dyDescent="0.2">
      <c r="A292" s="43">
        <v>287</v>
      </c>
      <c r="B292" s="120">
        <v>220029</v>
      </c>
      <c r="C292" s="71" t="s">
        <v>521</v>
      </c>
      <c r="D292" s="121"/>
      <c r="E292" s="37">
        <v>31</v>
      </c>
      <c r="F292" s="38" t="s">
        <v>31</v>
      </c>
      <c r="G292" s="38" t="s">
        <v>48</v>
      </c>
      <c r="H292" s="67" t="s">
        <v>522</v>
      </c>
      <c r="I292" s="38"/>
      <c r="J292" s="38">
        <v>0</v>
      </c>
      <c r="K292" s="38">
        <v>31</v>
      </c>
      <c r="L292" s="39">
        <f t="shared" si="16"/>
        <v>0</v>
      </c>
      <c r="M292" s="40">
        <v>70.040000000000006</v>
      </c>
      <c r="N292" s="39">
        <f t="shared" si="17"/>
        <v>0</v>
      </c>
      <c r="O292" s="38">
        <v>75</v>
      </c>
      <c r="P292" s="39">
        <v>0</v>
      </c>
      <c r="Q292" s="43">
        <f t="shared" si="18"/>
        <v>0</v>
      </c>
      <c r="R292" s="42">
        <f t="shared" si="19"/>
        <v>75</v>
      </c>
      <c r="S292" s="65">
        <v>75</v>
      </c>
    </row>
    <row r="293" spans="1:19" s="33" customFormat="1" ht="16.5" customHeight="1" x14ac:dyDescent="0.2">
      <c r="A293" s="34">
        <v>288</v>
      </c>
      <c r="B293" s="120">
        <v>220032</v>
      </c>
      <c r="C293" s="71" t="s">
        <v>523</v>
      </c>
      <c r="D293" s="121"/>
      <c r="E293" s="37">
        <v>31</v>
      </c>
      <c r="F293" s="38" t="s">
        <v>814</v>
      </c>
      <c r="G293" s="38" t="s">
        <v>850</v>
      </c>
      <c r="H293" s="73" t="s">
        <v>524</v>
      </c>
      <c r="I293" s="38"/>
      <c r="J293" s="38">
        <v>0</v>
      </c>
      <c r="K293" s="38">
        <v>26</v>
      </c>
      <c r="L293" s="39">
        <f t="shared" si="16"/>
        <v>5</v>
      </c>
      <c r="M293" s="40">
        <v>70.040000000000006</v>
      </c>
      <c r="N293" s="39">
        <f t="shared" si="17"/>
        <v>350.20000000000005</v>
      </c>
      <c r="O293" s="38">
        <v>75</v>
      </c>
      <c r="P293" s="39">
        <v>32</v>
      </c>
      <c r="Q293" s="43">
        <f t="shared" si="18"/>
        <v>285</v>
      </c>
      <c r="R293" s="42">
        <f t="shared" si="19"/>
        <v>742.2</v>
      </c>
      <c r="S293" s="65">
        <v>743</v>
      </c>
    </row>
    <row r="294" spans="1:19" s="33" customFormat="1" ht="12" x14ac:dyDescent="0.2">
      <c r="A294" s="43">
        <v>289</v>
      </c>
      <c r="B294" s="120">
        <v>220038</v>
      </c>
      <c r="C294" s="71" t="s">
        <v>525</v>
      </c>
      <c r="D294" s="121"/>
      <c r="E294" s="37">
        <v>31</v>
      </c>
      <c r="F294" s="38" t="s">
        <v>51</v>
      </c>
      <c r="G294" s="38" t="s">
        <v>32</v>
      </c>
      <c r="H294" s="73"/>
      <c r="I294" s="38"/>
      <c r="J294" s="38">
        <v>0</v>
      </c>
      <c r="K294" s="38">
        <v>31</v>
      </c>
      <c r="L294" s="39">
        <f t="shared" si="16"/>
        <v>0</v>
      </c>
      <c r="M294" s="40">
        <v>70.040000000000006</v>
      </c>
      <c r="N294" s="39">
        <f t="shared" si="17"/>
        <v>0</v>
      </c>
      <c r="O294" s="38">
        <v>75</v>
      </c>
      <c r="P294" s="39">
        <v>0</v>
      </c>
      <c r="Q294" s="43">
        <f t="shared" si="18"/>
        <v>0</v>
      </c>
      <c r="R294" s="42">
        <f t="shared" si="19"/>
        <v>75</v>
      </c>
      <c r="S294" s="65">
        <v>75</v>
      </c>
    </row>
    <row r="295" spans="1:19" s="33" customFormat="1" ht="16.5" customHeight="1" x14ac:dyDescent="0.25">
      <c r="A295" s="34">
        <v>290</v>
      </c>
      <c r="B295" s="120">
        <v>220040</v>
      </c>
      <c r="C295" s="71" t="s">
        <v>526</v>
      </c>
      <c r="D295" s="66"/>
      <c r="E295" s="37">
        <v>31</v>
      </c>
      <c r="F295" s="38" t="s">
        <v>41</v>
      </c>
      <c r="G295" s="38" t="s">
        <v>52</v>
      </c>
      <c r="H295" s="67" t="s">
        <v>524</v>
      </c>
      <c r="I295" s="38"/>
      <c r="J295" s="38">
        <v>0</v>
      </c>
      <c r="K295" s="38">
        <v>31</v>
      </c>
      <c r="L295" s="39">
        <f t="shared" si="16"/>
        <v>0</v>
      </c>
      <c r="M295" s="40">
        <v>70.040000000000006</v>
      </c>
      <c r="N295" s="39">
        <f t="shared" si="17"/>
        <v>0</v>
      </c>
      <c r="O295" s="38">
        <v>75</v>
      </c>
      <c r="P295" s="39">
        <v>0</v>
      </c>
      <c r="Q295" s="43">
        <f t="shared" si="18"/>
        <v>0</v>
      </c>
      <c r="R295" s="42">
        <f t="shared" si="19"/>
        <v>75</v>
      </c>
      <c r="S295" s="65">
        <v>75</v>
      </c>
    </row>
    <row r="296" spans="1:19" s="33" customFormat="1" ht="16.5" customHeight="1" x14ac:dyDescent="0.2">
      <c r="A296" s="43">
        <v>291</v>
      </c>
      <c r="B296" s="120">
        <v>220041</v>
      </c>
      <c r="C296" s="71" t="s">
        <v>527</v>
      </c>
      <c r="D296" s="121"/>
      <c r="E296" s="37">
        <v>31</v>
      </c>
      <c r="F296" s="38" t="s">
        <v>82</v>
      </c>
      <c r="G296" s="38" t="s">
        <v>839</v>
      </c>
      <c r="H296" s="73" t="s">
        <v>528</v>
      </c>
      <c r="I296" s="38"/>
      <c r="J296" s="38">
        <v>0</v>
      </c>
      <c r="K296" s="38">
        <v>31</v>
      </c>
      <c r="L296" s="39">
        <f t="shared" si="16"/>
        <v>0</v>
      </c>
      <c r="M296" s="40">
        <v>70.040000000000006</v>
      </c>
      <c r="N296" s="39">
        <f t="shared" si="17"/>
        <v>0</v>
      </c>
      <c r="O296" s="38">
        <v>75</v>
      </c>
      <c r="P296" s="39">
        <v>0</v>
      </c>
      <c r="Q296" s="43">
        <f t="shared" si="18"/>
        <v>0</v>
      </c>
      <c r="R296" s="42">
        <f t="shared" si="19"/>
        <v>75</v>
      </c>
      <c r="S296" s="65">
        <v>75</v>
      </c>
    </row>
    <row r="297" spans="1:19" s="33" customFormat="1" ht="16.5" customHeight="1" x14ac:dyDescent="0.2">
      <c r="A297" s="34">
        <v>292</v>
      </c>
      <c r="B297" s="120">
        <v>220042</v>
      </c>
      <c r="C297" s="71" t="s">
        <v>527</v>
      </c>
      <c r="D297" s="121"/>
      <c r="E297" s="37">
        <v>31</v>
      </c>
      <c r="F297" s="38" t="s">
        <v>31</v>
      </c>
      <c r="G297" s="38" t="s">
        <v>48</v>
      </c>
      <c r="H297" s="73" t="s">
        <v>528</v>
      </c>
      <c r="I297" s="38"/>
      <c r="J297" s="38">
        <v>0</v>
      </c>
      <c r="K297" s="38">
        <v>31</v>
      </c>
      <c r="L297" s="39">
        <f t="shared" si="16"/>
        <v>0</v>
      </c>
      <c r="M297" s="40">
        <v>70.040000000000006</v>
      </c>
      <c r="N297" s="39">
        <f t="shared" si="17"/>
        <v>0</v>
      </c>
      <c r="O297" s="38">
        <v>75</v>
      </c>
      <c r="P297" s="39">
        <v>0</v>
      </c>
      <c r="Q297" s="43">
        <f t="shared" si="18"/>
        <v>0</v>
      </c>
      <c r="R297" s="42">
        <f t="shared" si="19"/>
        <v>75</v>
      </c>
      <c r="S297" s="65">
        <v>75</v>
      </c>
    </row>
    <row r="298" spans="1:19" s="33" customFormat="1" ht="16.5" customHeight="1" x14ac:dyDescent="0.2">
      <c r="A298" s="43">
        <v>293</v>
      </c>
      <c r="B298" s="70">
        <v>220044</v>
      </c>
      <c r="C298" s="71" t="s">
        <v>527</v>
      </c>
      <c r="D298" s="122"/>
      <c r="E298" s="37">
        <v>31</v>
      </c>
      <c r="F298" s="38" t="s">
        <v>45</v>
      </c>
      <c r="G298" s="38" t="s">
        <v>48</v>
      </c>
      <c r="H298" s="73"/>
      <c r="I298" s="136"/>
      <c r="J298" s="38">
        <v>0</v>
      </c>
      <c r="K298" s="38">
        <v>31</v>
      </c>
      <c r="L298" s="39">
        <f t="shared" si="16"/>
        <v>0</v>
      </c>
      <c r="M298" s="40">
        <v>70.040000000000006</v>
      </c>
      <c r="N298" s="39">
        <f t="shared" si="17"/>
        <v>0</v>
      </c>
      <c r="O298" s="38">
        <v>75</v>
      </c>
      <c r="P298" s="39">
        <v>0</v>
      </c>
      <c r="Q298" s="43">
        <f t="shared" si="18"/>
        <v>0</v>
      </c>
      <c r="R298" s="42">
        <f t="shared" si="19"/>
        <v>75</v>
      </c>
      <c r="S298" s="65">
        <v>75</v>
      </c>
    </row>
    <row r="299" spans="1:19" s="33" customFormat="1" ht="16.5" customHeight="1" x14ac:dyDescent="0.2">
      <c r="A299" s="34">
        <v>294</v>
      </c>
      <c r="B299" s="70">
        <v>220051</v>
      </c>
      <c r="C299" s="71" t="s">
        <v>529</v>
      </c>
      <c r="D299" s="122"/>
      <c r="E299" s="37">
        <v>31</v>
      </c>
      <c r="F299" s="38" t="s">
        <v>66</v>
      </c>
      <c r="G299" s="38" t="s">
        <v>48</v>
      </c>
      <c r="H299" s="73" t="s">
        <v>528</v>
      </c>
      <c r="I299" s="136"/>
      <c r="J299" s="38">
        <v>0</v>
      </c>
      <c r="K299" s="38">
        <v>31</v>
      </c>
      <c r="L299" s="39">
        <f t="shared" si="16"/>
        <v>0</v>
      </c>
      <c r="M299" s="40">
        <v>70.040000000000006</v>
      </c>
      <c r="N299" s="39">
        <f t="shared" si="17"/>
        <v>0</v>
      </c>
      <c r="O299" s="38">
        <v>75</v>
      </c>
      <c r="P299" s="39">
        <v>48</v>
      </c>
      <c r="Q299" s="43">
        <f t="shared" si="18"/>
        <v>0</v>
      </c>
      <c r="R299" s="42">
        <f t="shared" si="19"/>
        <v>123</v>
      </c>
      <c r="S299" s="65">
        <v>123</v>
      </c>
    </row>
    <row r="300" spans="1:19" s="33" customFormat="1" ht="16.5" customHeight="1" x14ac:dyDescent="0.2">
      <c r="A300" s="43">
        <v>295</v>
      </c>
      <c r="B300" s="70">
        <v>220053</v>
      </c>
      <c r="C300" s="71" t="s">
        <v>530</v>
      </c>
      <c r="D300" s="122"/>
      <c r="E300" s="37">
        <v>31</v>
      </c>
      <c r="F300" s="38" t="s">
        <v>45</v>
      </c>
      <c r="G300" s="38" t="s">
        <v>48</v>
      </c>
      <c r="H300" s="73"/>
      <c r="I300" s="136"/>
      <c r="J300" s="38">
        <v>0</v>
      </c>
      <c r="K300" s="38">
        <v>31</v>
      </c>
      <c r="L300" s="39">
        <f t="shared" si="16"/>
        <v>0</v>
      </c>
      <c r="M300" s="40">
        <v>70.040000000000006</v>
      </c>
      <c r="N300" s="39">
        <f t="shared" si="17"/>
        <v>0</v>
      </c>
      <c r="O300" s="38">
        <v>75</v>
      </c>
      <c r="P300" s="39">
        <v>0</v>
      </c>
      <c r="Q300" s="43">
        <f t="shared" si="18"/>
        <v>0</v>
      </c>
      <c r="R300" s="42">
        <f t="shared" si="19"/>
        <v>75</v>
      </c>
      <c r="S300" s="65">
        <v>75</v>
      </c>
    </row>
    <row r="301" spans="1:19" s="33" customFormat="1" ht="16.5" customHeight="1" x14ac:dyDescent="0.2">
      <c r="A301" s="34">
        <v>296</v>
      </c>
      <c r="B301" s="70">
        <v>220057</v>
      </c>
      <c r="C301" s="71" t="s">
        <v>531</v>
      </c>
      <c r="D301" s="122"/>
      <c r="E301" s="37">
        <v>31</v>
      </c>
      <c r="F301" s="38"/>
      <c r="G301" s="38"/>
      <c r="H301" s="73"/>
      <c r="I301" s="136"/>
      <c r="J301" s="38">
        <v>0</v>
      </c>
      <c r="K301" s="38">
        <v>15</v>
      </c>
      <c r="L301" s="39">
        <f t="shared" si="16"/>
        <v>16</v>
      </c>
      <c r="M301" s="40">
        <v>70.040000000000006</v>
      </c>
      <c r="N301" s="39">
        <f t="shared" si="17"/>
        <v>1120.6400000000001</v>
      </c>
      <c r="O301" s="38">
        <v>75</v>
      </c>
      <c r="P301" s="39">
        <v>60</v>
      </c>
      <c r="Q301" s="43">
        <f t="shared" si="18"/>
        <v>912</v>
      </c>
      <c r="R301" s="42">
        <f t="shared" si="19"/>
        <v>2167.6400000000003</v>
      </c>
      <c r="S301" s="65">
        <v>2168</v>
      </c>
    </row>
    <row r="302" spans="1:19" s="33" customFormat="1" ht="16.5" customHeight="1" x14ac:dyDescent="0.2">
      <c r="A302" s="43">
        <v>297</v>
      </c>
      <c r="B302" s="70">
        <v>220065</v>
      </c>
      <c r="C302" s="71" t="s">
        <v>532</v>
      </c>
      <c r="D302" s="122"/>
      <c r="E302" s="37">
        <v>31</v>
      </c>
      <c r="F302" s="38" t="s">
        <v>41</v>
      </c>
      <c r="G302" s="38" t="s">
        <v>48</v>
      </c>
      <c r="H302" s="73"/>
      <c r="I302" s="136"/>
      <c r="J302" s="38">
        <v>0</v>
      </c>
      <c r="K302" s="38">
        <v>31</v>
      </c>
      <c r="L302" s="39">
        <f t="shared" si="16"/>
        <v>0</v>
      </c>
      <c r="M302" s="40">
        <v>70.040000000000006</v>
      </c>
      <c r="N302" s="39">
        <f t="shared" si="17"/>
        <v>0</v>
      </c>
      <c r="O302" s="38">
        <v>75</v>
      </c>
      <c r="P302" s="39">
        <v>0</v>
      </c>
      <c r="Q302" s="43">
        <f t="shared" si="18"/>
        <v>0</v>
      </c>
      <c r="R302" s="42">
        <f t="shared" si="19"/>
        <v>75</v>
      </c>
      <c r="S302" s="65">
        <v>75</v>
      </c>
    </row>
    <row r="303" spans="1:19" s="33" customFormat="1" ht="13.5" customHeight="1" x14ac:dyDescent="0.2">
      <c r="A303" s="34">
        <v>298</v>
      </c>
      <c r="B303" s="70">
        <v>220068</v>
      </c>
      <c r="C303" s="71" t="s">
        <v>533</v>
      </c>
      <c r="D303" s="72"/>
      <c r="E303" s="37">
        <v>31</v>
      </c>
      <c r="F303" s="38"/>
      <c r="G303" s="38"/>
      <c r="H303" s="73" t="s">
        <v>534</v>
      </c>
      <c r="I303" s="136"/>
      <c r="J303" s="38">
        <v>0</v>
      </c>
      <c r="K303" s="38">
        <v>15</v>
      </c>
      <c r="L303" s="39">
        <f t="shared" si="16"/>
        <v>16</v>
      </c>
      <c r="M303" s="40">
        <v>70.040000000000006</v>
      </c>
      <c r="N303" s="39">
        <f t="shared" si="17"/>
        <v>1120.6400000000001</v>
      </c>
      <c r="O303" s="38">
        <v>75</v>
      </c>
      <c r="P303" s="68">
        <v>153</v>
      </c>
      <c r="Q303" s="43">
        <f t="shared" si="18"/>
        <v>912</v>
      </c>
      <c r="R303" s="42">
        <f t="shared" si="19"/>
        <v>2260.6400000000003</v>
      </c>
      <c r="S303" s="65">
        <v>2261</v>
      </c>
    </row>
    <row r="304" spans="1:19" s="33" customFormat="1" ht="13.5" customHeight="1" x14ac:dyDescent="0.2">
      <c r="A304" s="43">
        <v>299</v>
      </c>
      <c r="B304" s="70">
        <v>220069</v>
      </c>
      <c r="C304" s="71" t="s">
        <v>535</v>
      </c>
      <c r="D304" s="72"/>
      <c r="E304" s="37">
        <v>31</v>
      </c>
      <c r="F304" s="38" t="s">
        <v>41</v>
      </c>
      <c r="G304" s="38" t="s">
        <v>52</v>
      </c>
      <c r="H304" s="73"/>
      <c r="I304" s="136"/>
      <c r="J304" s="38">
        <v>0</v>
      </c>
      <c r="K304" s="38">
        <v>31</v>
      </c>
      <c r="L304" s="39">
        <f t="shared" si="16"/>
        <v>0</v>
      </c>
      <c r="M304" s="40">
        <v>70.040000000000006</v>
      </c>
      <c r="N304" s="39">
        <f t="shared" si="17"/>
        <v>0</v>
      </c>
      <c r="O304" s="38">
        <v>75</v>
      </c>
      <c r="P304" s="68">
        <v>28</v>
      </c>
      <c r="Q304" s="43">
        <f t="shared" si="18"/>
        <v>0</v>
      </c>
      <c r="R304" s="42">
        <f t="shared" si="19"/>
        <v>103</v>
      </c>
      <c r="S304" s="65">
        <v>103</v>
      </c>
    </row>
    <row r="305" spans="1:19" s="33" customFormat="1" ht="13.5" customHeight="1" x14ac:dyDescent="0.25">
      <c r="A305" s="34">
        <v>300</v>
      </c>
      <c r="B305" s="70">
        <v>220074</v>
      </c>
      <c r="C305" s="71" t="s">
        <v>536</v>
      </c>
      <c r="D305" s="69"/>
      <c r="E305" s="37">
        <v>31</v>
      </c>
      <c r="F305" s="38" t="s">
        <v>45</v>
      </c>
      <c r="G305" s="38" t="s">
        <v>63</v>
      </c>
      <c r="H305" s="67" t="s">
        <v>524</v>
      </c>
      <c r="I305" s="136"/>
      <c r="J305" s="38">
        <v>0</v>
      </c>
      <c r="K305" s="38">
        <v>28</v>
      </c>
      <c r="L305" s="39">
        <f t="shared" si="16"/>
        <v>3</v>
      </c>
      <c r="M305" s="40">
        <v>70.040000000000006</v>
      </c>
      <c r="N305" s="39">
        <f t="shared" si="17"/>
        <v>210.12</v>
      </c>
      <c r="O305" s="38">
        <v>75</v>
      </c>
      <c r="P305" s="68">
        <v>6</v>
      </c>
      <c r="Q305" s="43">
        <f t="shared" si="18"/>
        <v>171</v>
      </c>
      <c r="R305" s="42">
        <f t="shared" si="19"/>
        <v>462.12</v>
      </c>
      <c r="S305" s="65">
        <v>463</v>
      </c>
    </row>
    <row r="306" spans="1:19" s="33" customFormat="1" ht="13.5" customHeight="1" x14ac:dyDescent="0.2">
      <c r="A306" s="43">
        <v>301</v>
      </c>
      <c r="B306" s="70">
        <v>220077</v>
      </c>
      <c r="C306" s="71" t="s">
        <v>537</v>
      </c>
      <c r="D306" s="72"/>
      <c r="E306" s="37">
        <v>31</v>
      </c>
      <c r="F306" s="38"/>
      <c r="G306" s="38"/>
      <c r="H306" s="73" t="s">
        <v>524</v>
      </c>
      <c r="I306" s="136"/>
      <c r="J306" s="38">
        <v>0</v>
      </c>
      <c r="K306" s="38">
        <v>15</v>
      </c>
      <c r="L306" s="39">
        <f t="shared" si="16"/>
        <v>16</v>
      </c>
      <c r="M306" s="40">
        <v>70.040000000000006</v>
      </c>
      <c r="N306" s="39">
        <f t="shared" si="17"/>
        <v>1120.6400000000001</v>
      </c>
      <c r="O306" s="38">
        <v>75</v>
      </c>
      <c r="P306" s="68">
        <v>0</v>
      </c>
      <c r="Q306" s="43">
        <f t="shared" si="18"/>
        <v>912</v>
      </c>
      <c r="R306" s="42">
        <f t="shared" si="19"/>
        <v>2107.6400000000003</v>
      </c>
      <c r="S306" s="65">
        <v>2108</v>
      </c>
    </row>
    <row r="307" spans="1:19" s="33" customFormat="1" ht="13.5" customHeight="1" x14ac:dyDescent="0.2">
      <c r="A307" s="34">
        <v>302</v>
      </c>
      <c r="B307" s="70">
        <v>220080</v>
      </c>
      <c r="C307" s="71" t="s">
        <v>851</v>
      </c>
      <c r="D307" s="72"/>
      <c r="E307" s="37">
        <v>31</v>
      </c>
      <c r="F307" s="38"/>
      <c r="G307" s="38"/>
      <c r="H307" s="73"/>
      <c r="I307" s="136"/>
      <c r="J307" s="38">
        <v>0</v>
      </c>
      <c r="K307" s="38">
        <v>15</v>
      </c>
      <c r="L307" s="39">
        <f t="shared" si="16"/>
        <v>16</v>
      </c>
      <c r="M307" s="40">
        <v>70.040000000000006</v>
      </c>
      <c r="N307" s="39">
        <f t="shared" si="17"/>
        <v>1120.6400000000001</v>
      </c>
      <c r="O307" s="38">
        <v>75</v>
      </c>
      <c r="P307" s="68">
        <v>28</v>
      </c>
      <c r="Q307" s="43">
        <f t="shared" si="18"/>
        <v>912</v>
      </c>
      <c r="R307" s="42">
        <f t="shared" si="19"/>
        <v>2135.6400000000003</v>
      </c>
      <c r="S307" s="65">
        <v>2136</v>
      </c>
    </row>
    <row r="308" spans="1:19" s="33" customFormat="1" ht="13.5" customHeight="1" x14ac:dyDescent="0.2">
      <c r="A308" s="43">
        <v>303</v>
      </c>
      <c r="B308" s="70">
        <v>220081</v>
      </c>
      <c r="C308" s="71" t="s">
        <v>538</v>
      </c>
      <c r="D308" s="72"/>
      <c r="E308" s="37">
        <v>31</v>
      </c>
      <c r="F308" s="38" t="s">
        <v>59</v>
      </c>
      <c r="G308" s="38" t="s">
        <v>52</v>
      </c>
      <c r="H308" s="73" t="s">
        <v>524</v>
      </c>
      <c r="I308" s="136"/>
      <c r="J308" s="38">
        <v>0</v>
      </c>
      <c r="K308" s="38">
        <v>31</v>
      </c>
      <c r="L308" s="39">
        <f t="shared" si="16"/>
        <v>0</v>
      </c>
      <c r="M308" s="40">
        <v>70.040000000000006</v>
      </c>
      <c r="N308" s="39">
        <f t="shared" si="17"/>
        <v>0</v>
      </c>
      <c r="O308" s="38">
        <v>75</v>
      </c>
      <c r="P308" s="68">
        <v>0</v>
      </c>
      <c r="Q308" s="43">
        <f t="shared" si="18"/>
        <v>0</v>
      </c>
      <c r="R308" s="42">
        <f t="shared" si="19"/>
        <v>75</v>
      </c>
      <c r="S308" s="65">
        <v>75</v>
      </c>
    </row>
    <row r="309" spans="1:19" s="33" customFormat="1" ht="13.5" customHeight="1" x14ac:dyDescent="0.2">
      <c r="A309" s="34">
        <v>304</v>
      </c>
      <c r="B309" s="70">
        <v>220088</v>
      </c>
      <c r="C309" s="71" t="s">
        <v>539</v>
      </c>
      <c r="D309" s="72"/>
      <c r="E309" s="37">
        <v>31</v>
      </c>
      <c r="F309" s="38" t="s">
        <v>31</v>
      </c>
      <c r="G309" s="38" t="s">
        <v>852</v>
      </c>
      <c r="H309" s="73" t="s">
        <v>528</v>
      </c>
      <c r="I309" s="136"/>
      <c r="J309" s="38">
        <v>0</v>
      </c>
      <c r="K309" s="38">
        <v>28</v>
      </c>
      <c r="L309" s="39">
        <f t="shared" si="16"/>
        <v>3</v>
      </c>
      <c r="M309" s="40">
        <v>70.040000000000006</v>
      </c>
      <c r="N309" s="39">
        <f t="shared" si="17"/>
        <v>210.12</v>
      </c>
      <c r="O309" s="38">
        <v>75</v>
      </c>
      <c r="P309" s="68">
        <v>28</v>
      </c>
      <c r="Q309" s="43">
        <f t="shared" si="18"/>
        <v>171</v>
      </c>
      <c r="R309" s="42">
        <f t="shared" si="19"/>
        <v>484.12</v>
      </c>
      <c r="S309" s="65">
        <v>485</v>
      </c>
    </row>
    <row r="310" spans="1:19" s="33" customFormat="1" ht="13.5" customHeight="1" x14ac:dyDescent="0.2">
      <c r="A310" s="43">
        <v>305</v>
      </c>
      <c r="B310" s="70">
        <v>220099</v>
      </c>
      <c r="C310" s="71" t="s">
        <v>540</v>
      </c>
      <c r="D310" s="72"/>
      <c r="E310" s="37">
        <v>31</v>
      </c>
      <c r="F310" s="38" t="s">
        <v>76</v>
      </c>
      <c r="G310" s="38" t="s">
        <v>52</v>
      </c>
      <c r="H310" s="73"/>
      <c r="I310" s="136"/>
      <c r="J310" s="38">
        <v>0</v>
      </c>
      <c r="K310" s="38">
        <v>31</v>
      </c>
      <c r="L310" s="39">
        <f t="shared" si="16"/>
        <v>0</v>
      </c>
      <c r="M310" s="40">
        <v>70.040000000000006</v>
      </c>
      <c r="N310" s="39">
        <f t="shared" si="17"/>
        <v>0</v>
      </c>
      <c r="O310" s="38">
        <v>75</v>
      </c>
      <c r="P310" s="68">
        <v>0</v>
      </c>
      <c r="Q310" s="43">
        <f t="shared" si="18"/>
        <v>0</v>
      </c>
      <c r="R310" s="42">
        <f t="shared" si="19"/>
        <v>75</v>
      </c>
      <c r="S310" s="65">
        <v>75</v>
      </c>
    </row>
    <row r="311" spans="1:19" s="33" customFormat="1" ht="13.5" customHeight="1" x14ac:dyDescent="0.2">
      <c r="A311" s="34">
        <v>306</v>
      </c>
      <c r="B311" s="70">
        <v>220100</v>
      </c>
      <c r="C311" s="71" t="s">
        <v>541</v>
      </c>
      <c r="D311" s="72"/>
      <c r="E311" s="37">
        <v>31</v>
      </c>
      <c r="F311" s="38"/>
      <c r="G311" s="38"/>
      <c r="H311" s="73"/>
      <c r="I311" s="136"/>
      <c r="J311" s="38">
        <v>0</v>
      </c>
      <c r="K311" s="38">
        <v>15</v>
      </c>
      <c r="L311" s="39">
        <f t="shared" si="16"/>
        <v>16</v>
      </c>
      <c r="M311" s="40">
        <v>70.040000000000006</v>
      </c>
      <c r="N311" s="39">
        <f t="shared" si="17"/>
        <v>1120.6400000000001</v>
      </c>
      <c r="O311" s="38">
        <v>75</v>
      </c>
      <c r="P311" s="68">
        <v>0</v>
      </c>
      <c r="Q311" s="43">
        <f t="shared" si="18"/>
        <v>912</v>
      </c>
      <c r="R311" s="42">
        <f t="shared" si="19"/>
        <v>2107.6400000000003</v>
      </c>
      <c r="S311" s="65">
        <v>2108</v>
      </c>
    </row>
    <row r="312" spans="1:19" s="33" customFormat="1" ht="13.5" customHeight="1" x14ac:dyDescent="0.2">
      <c r="A312" s="43">
        <v>307</v>
      </c>
      <c r="B312" s="70">
        <v>220101</v>
      </c>
      <c r="C312" s="71" t="s">
        <v>542</v>
      </c>
      <c r="D312" s="72"/>
      <c r="E312" s="37">
        <v>31</v>
      </c>
      <c r="F312" s="38" t="s">
        <v>66</v>
      </c>
      <c r="G312" s="38" t="s">
        <v>32</v>
      </c>
      <c r="H312" s="73"/>
      <c r="I312" s="136"/>
      <c r="J312" s="38">
        <v>0</v>
      </c>
      <c r="K312" s="38">
        <v>31</v>
      </c>
      <c r="L312" s="39">
        <f t="shared" si="16"/>
        <v>0</v>
      </c>
      <c r="M312" s="40">
        <v>70.040000000000006</v>
      </c>
      <c r="N312" s="39">
        <f t="shared" si="17"/>
        <v>0</v>
      </c>
      <c r="O312" s="38">
        <v>75</v>
      </c>
      <c r="P312" s="68">
        <v>0</v>
      </c>
      <c r="Q312" s="43">
        <f t="shared" si="18"/>
        <v>0</v>
      </c>
      <c r="R312" s="42">
        <f t="shared" si="19"/>
        <v>75</v>
      </c>
      <c r="S312" s="65">
        <v>75</v>
      </c>
    </row>
    <row r="313" spans="1:19" s="33" customFormat="1" ht="13.5" customHeight="1" x14ac:dyDescent="0.2">
      <c r="A313" s="34">
        <v>308</v>
      </c>
      <c r="B313" s="70">
        <v>220103</v>
      </c>
      <c r="C313" s="71" t="s">
        <v>543</v>
      </c>
      <c r="D313" s="72"/>
      <c r="E313" s="37">
        <v>31</v>
      </c>
      <c r="F313" s="38" t="s">
        <v>59</v>
      </c>
      <c r="G313" s="38" t="s">
        <v>48</v>
      </c>
      <c r="H313" s="73"/>
      <c r="I313" s="136"/>
      <c r="J313" s="38">
        <v>0</v>
      </c>
      <c r="K313" s="38">
        <v>31</v>
      </c>
      <c r="L313" s="39">
        <f t="shared" si="16"/>
        <v>0</v>
      </c>
      <c r="M313" s="40">
        <v>70.040000000000006</v>
      </c>
      <c r="N313" s="39">
        <f t="shared" si="17"/>
        <v>0</v>
      </c>
      <c r="O313" s="38">
        <v>75</v>
      </c>
      <c r="P313" s="68">
        <v>0</v>
      </c>
      <c r="Q313" s="43">
        <f t="shared" si="18"/>
        <v>0</v>
      </c>
      <c r="R313" s="42">
        <f t="shared" si="19"/>
        <v>75</v>
      </c>
      <c r="S313" s="65">
        <v>75</v>
      </c>
    </row>
    <row r="314" spans="1:19" s="33" customFormat="1" ht="13.5" customHeight="1" x14ac:dyDescent="0.2">
      <c r="A314" s="43">
        <v>309</v>
      </c>
      <c r="B314" s="70">
        <v>220106</v>
      </c>
      <c r="C314" s="71" t="s">
        <v>545</v>
      </c>
      <c r="D314" s="72"/>
      <c r="E314" s="37">
        <v>31</v>
      </c>
      <c r="F314" s="38" t="s">
        <v>51</v>
      </c>
      <c r="G314" s="38" t="s">
        <v>393</v>
      </c>
      <c r="H314" s="73"/>
      <c r="I314" s="136"/>
      <c r="J314" s="38">
        <v>0</v>
      </c>
      <c r="K314" s="38">
        <v>29</v>
      </c>
      <c r="L314" s="39">
        <f t="shared" si="16"/>
        <v>2</v>
      </c>
      <c r="M314" s="40">
        <v>70.040000000000006</v>
      </c>
      <c r="N314" s="39">
        <f t="shared" si="17"/>
        <v>140.08000000000001</v>
      </c>
      <c r="O314" s="38">
        <v>75</v>
      </c>
      <c r="P314" s="68">
        <v>0</v>
      </c>
      <c r="Q314" s="43">
        <f t="shared" si="18"/>
        <v>114</v>
      </c>
      <c r="R314" s="42">
        <f t="shared" si="19"/>
        <v>329.08000000000004</v>
      </c>
      <c r="S314" s="65">
        <v>330</v>
      </c>
    </row>
    <row r="315" spans="1:19" s="33" customFormat="1" ht="13.5" customHeight="1" x14ac:dyDescent="0.2">
      <c r="A315" s="34">
        <v>310</v>
      </c>
      <c r="B315" s="70">
        <v>220109</v>
      </c>
      <c r="C315" s="71" t="s">
        <v>546</v>
      </c>
      <c r="D315" s="72"/>
      <c r="E315" s="37">
        <v>31</v>
      </c>
      <c r="F315" s="38"/>
      <c r="G315" s="38"/>
      <c r="H315" s="73" t="s">
        <v>513</v>
      </c>
      <c r="I315" s="136"/>
      <c r="J315" s="38">
        <v>0</v>
      </c>
      <c r="K315" s="38">
        <v>15</v>
      </c>
      <c r="L315" s="39">
        <f t="shared" si="16"/>
        <v>16</v>
      </c>
      <c r="M315" s="40">
        <v>70.040000000000006</v>
      </c>
      <c r="N315" s="39">
        <f t="shared" si="17"/>
        <v>1120.6400000000001</v>
      </c>
      <c r="O315" s="38">
        <v>75</v>
      </c>
      <c r="P315" s="68">
        <v>0</v>
      </c>
      <c r="Q315" s="43">
        <f t="shared" si="18"/>
        <v>912</v>
      </c>
      <c r="R315" s="42">
        <f t="shared" si="19"/>
        <v>2107.6400000000003</v>
      </c>
      <c r="S315" s="65">
        <v>2108</v>
      </c>
    </row>
    <row r="316" spans="1:19" s="33" customFormat="1" ht="13.5" customHeight="1" x14ac:dyDescent="0.2">
      <c r="A316" s="43">
        <v>311</v>
      </c>
      <c r="B316" s="70">
        <v>220113</v>
      </c>
      <c r="C316" s="71" t="s">
        <v>547</v>
      </c>
      <c r="D316" s="72"/>
      <c r="E316" s="37">
        <v>31</v>
      </c>
      <c r="F316" s="38"/>
      <c r="G316" s="38"/>
      <c r="H316" s="67" t="s">
        <v>528</v>
      </c>
      <c r="I316" s="136"/>
      <c r="J316" s="38">
        <v>0</v>
      </c>
      <c r="K316" s="38">
        <v>15</v>
      </c>
      <c r="L316" s="39">
        <f t="shared" si="16"/>
        <v>16</v>
      </c>
      <c r="M316" s="40">
        <v>70.040000000000006</v>
      </c>
      <c r="N316" s="39">
        <f t="shared" si="17"/>
        <v>1120.6400000000001</v>
      </c>
      <c r="O316" s="38">
        <v>75</v>
      </c>
      <c r="P316" s="68">
        <v>0</v>
      </c>
      <c r="Q316" s="43">
        <f t="shared" si="18"/>
        <v>912</v>
      </c>
      <c r="R316" s="42">
        <f t="shared" si="19"/>
        <v>2107.6400000000003</v>
      </c>
      <c r="S316" s="65">
        <v>2108</v>
      </c>
    </row>
    <row r="317" spans="1:19" s="33" customFormat="1" ht="13.5" customHeight="1" x14ac:dyDescent="0.2">
      <c r="A317" s="34">
        <v>312</v>
      </c>
      <c r="B317" s="70">
        <v>220114</v>
      </c>
      <c r="C317" s="71" t="s">
        <v>109</v>
      </c>
      <c r="D317" s="72"/>
      <c r="E317" s="37">
        <v>31</v>
      </c>
      <c r="F317" s="38" t="s">
        <v>66</v>
      </c>
      <c r="G317" s="38" t="s">
        <v>42</v>
      </c>
      <c r="H317" s="73" t="s">
        <v>528</v>
      </c>
      <c r="I317" s="136"/>
      <c r="J317" s="38">
        <v>0</v>
      </c>
      <c r="K317" s="38">
        <v>30</v>
      </c>
      <c r="L317" s="39">
        <f t="shared" si="16"/>
        <v>1</v>
      </c>
      <c r="M317" s="40">
        <v>70.040000000000006</v>
      </c>
      <c r="N317" s="39">
        <f t="shared" si="17"/>
        <v>70.040000000000006</v>
      </c>
      <c r="O317" s="38">
        <v>75</v>
      </c>
      <c r="P317" s="68">
        <v>16</v>
      </c>
      <c r="Q317" s="43">
        <f t="shared" si="18"/>
        <v>57</v>
      </c>
      <c r="R317" s="42">
        <f t="shared" si="19"/>
        <v>218.04000000000002</v>
      </c>
      <c r="S317" s="65">
        <v>219</v>
      </c>
    </row>
    <row r="318" spans="1:19" s="33" customFormat="1" ht="13.5" customHeight="1" x14ac:dyDescent="0.2">
      <c r="A318" s="43">
        <v>313</v>
      </c>
      <c r="B318" s="70">
        <v>220116</v>
      </c>
      <c r="C318" s="71" t="s">
        <v>548</v>
      </c>
      <c r="D318" s="72"/>
      <c r="E318" s="37">
        <v>31</v>
      </c>
      <c r="F318" s="38" t="s">
        <v>59</v>
      </c>
      <c r="G318" s="38" t="s">
        <v>48</v>
      </c>
      <c r="H318" s="73" t="s">
        <v>528</v>
      </c>
      <c r="I318" s="136"/>
      <c r="J318" s="38">
        <v>0</v>
      </c>
      <c r="K318" s="38">
        <v>31</v>
      </c>
      <c r="L318" s="39">
        <f t="shared" si="16"/>
        <v>0</v>
      </c>
      <c r="M318" s="40">
        <v>70.040000000000006</v>
      </c>
      <c r="N318" s="39">
        <f t="shared" si="17"/>
        <v>0</v>
      </c>
      <c r="O318" s="38">
        <v>75</v>
      </c>
      <c r="P318" s="68">
        <v>0</v>
      </c>
      <c r="Q318" s="43">
        <f t="shared" si="18"/>
        <v>0</v>
      </c>
      <c r="R318" s="42">
        <f t="shared" si="19"/>
        <v>75</v>
      </c>
      <c r="S318" s="65">
        <v>75</v>
      </c>
    </row>
    <row r="319" spans="1:19" s="33" customFormat="1" ht="13.5" customHeight="1" x14ac:dyDescent="0.2">
      <c r="A319" s="34">
        <v>314</v>
      </c>
      <c r="B319" s="70">
        <v>220120</v>
      </c>
      <c r="C319" s="71" t="s">
        <v>550</v>
      </c>
      <c r="D319" s="72"/>
      <c r="E319" s="37">
        <v>31</v>
      </c>
      <c r="F319" s="38" t="s">
        <v>51</v>
      </c>
      <c r="G319" s="38" t="s">
        <v>60</v>
      </c>
      <c r="H319" s="73" t="s">
        <v>524</v>
      </c>
      <c r="I319" s="136"/>
      <c r="J319" s="38">
        <v>0</v>
      </c>
      <c r="K319" s="38">
        <v>31</v>
      </c>
      <c r="L319" s="39">
        <f t="shared" si="16"/>
        <v>0</v>
      </c>
      <c r="M319" s="40">
        <v>70.040000000000006</v>
      </c>
      <c r="N319" s="39">
        <f t="shared" si="17"/>
        <v>0</v>
      </c>
      <c r="O319" s="38">
        <v>75</v>
      </c>
      <c r="P319" s="68">
        <v>0</v>
      </c>
      <c r="Q319" s="43">
        <f t="shared" si="18"/>
        <v>0</v>
      </c>
      <c r="R319" s="42">
        <f t="shared" si="19"/>
        <v>75</v>
      </c>
      <c r="S319" s="65">
        <v>75</v>
      </c>
    </row>
    <row r="320" spans="1:19" s="33" customFormat="1" ht="13.5" customHeight="1" x14ac:dyDescent="0.2">
      <c r="A320" s="43">
        <v>315</v>
      </c>
      <c r="B320" s="70">
        <v>220121</v>
      </c>
      <c r="C320" s="71" t="s">
        <v>551</v>
      </c>
      <c r="D320" s="72"/>
      <c r="E320" s="37">
        <v>31</v>
      </c>
      <c r="F320" s="38"/>
      <c r="G320" s="38"/>
      <c r="H320" s="73" t="s">
        <v>524</v>
      </c>
      <c r="I320" s="136"/>
      <c r="J320" s="38">
        <v>0</v>
      </c>
      <c r="K320" s="38">
        <v>15</v>
      </c>
      <c r="L320" s="39">
        <f t="shared" si="16"/>
        <v>16</v>
      </c>
      <c r="M320" s="40">
        <v>70.040000000000006</v>
      </c>
      <c r="N320" s="39">
        <f t="shared" si="17"/>
        <v>1120.6400000000001</v>
      </c>
      <c r="O320" s="38">
        <v>75</v>
      </c>
      <c r="P320" s="68">
        <v>0</v>
      </c>
      <c r="Q320" s="43">
        <f t="shared" si="18"/>
        <v>912</v>
      </c>
      <c r="R320" s="42">
        <f t="shared" si="19"/>
        <v>2107.6400000000003</v>
      </c>
      <c r="S320" s="65">
        <v>2108</v>
      </c>
    </row>
    <row r="321" spans="1:19" s="33" customFormat="1" ht="12" x14ac:dyDescent="0.2">
      <c r="A321" s="34">
        <v>316</v>
      </c>
      <c r="B321" s="70">
        <v>220122</v>
      </c>
      <c r="C321" s="71" t="s">
        <v>552</v>
      </c>
      <c r="D321" s="72"/>
      <c r="E321" s="37">
        <v>31</v>
      </c>
      <c r="F321" s="44"/>
      <c r="G321" s="44"/>
      <c r="H321" s="73"/>
      <c r="I321" s="136"/>
      <c r="J321" s="38">
        <v>0</v>
      </c>
      <c r="K321" s="38">
        <v>15</v>
      </c>
      <c r="L321" s="39">
        <f t="shared" si="16"/>
        <v>16</v>
      </c>
      <c r="M321" s="40">
        <v>70.040000000000006</v>
      </c>
      <c r="N321" s="39">
        <f t="shared" si="17"/>
        <v>1120.6400000000001</v>
      </c>
      <c r="O321" s="38">
        <v>75</v>
      </c>
      <c r="P321" s="68">
        <v>0</v>
      </c>
      <c r="Q321" s="43">
        <f t="shared" si="18"/>
        <v>912</v>
      </c>
      <c r="R321" s="42">
        <f t="shared" si="19"/>
        <v>2107.6400000000003</v>
      </c>
      <c r="S321" s="65">
        <v>2108</v>
      </c>
    </row>
    <row r="322" spans="1:19" s="33" customFormat="1" ht="13.5" customHeight="1" x14ac:dyDescent="0.2">
      <c r="A322" s="43">
        <v>317</v>
      </c>
      <c r="B322" s="70">
        <v>220126</v>
      </c>
      <c r="C322" s="71" t="s">
        <v>553</v>
      </c>
      <c r="D322" s="72"/>
      <c r="E322" s="37">
        <v>31</v>
      </c>
      <c r="F322" s="38" t="s">
        <v>66</v>
      </c>
      <c r="G322" s="38" t="s">
        <v>52</v>
      </c>
      <c r="H322" s="73" t="s">
        <v>528</v>
      </c>
      <c r="I322" s="136"/>
      <c r="J322" s="38">
        <v>0</v>
      </c>
      <c r="K322" s="38">
        <v>31</v>
      </c>
      <c r="L322" s="39">
        <f t="shared" si="16"/>
        <v>0</v>
      </c>
      <c r="M322" s="40">
        <v>70.040000000000006</v>
      </c>
      <c r="N322" s="39">
        <f t="shared" si="17"/>
        <v>0</v>
      </c>
      <c r="O322" s="38">
        <v>75</v>
      </c>
      <c r="P322" s="68">
        <v>0</v>
      </c>
      <c r="Q322" s="43">
        <f t="shared" si="18"/>
        <v>0</v>
      </c>
      <c r="R322" s="42">
        <f t="shared" si="19"/>
        <v>75</v>
      </c>
      <c r="S322" s="65">
        <v>75</v>
      </c>
    </row>
    <row r="323" spans="1:19" s="33" customFormat="1" ht="13.5" customHeight="1" x14ac:dyDescent="0.2">
      <c r="A323" s="34">
        <v>318</v>
      </c>
      <c r="B323" s="70">
        <v>220127</v>
      </c>
      <c r="C323" s="71" t="s">
        <v>554</v>
      </c>
      <c r="D323" s="72"/>
      <c r="E323" s="37">
        <v>31</v>
      </c>
      <c r="F323" s="38"/>
      <c r="G323" s="38"/>
      <c r="H323" s="73" t="s">
        <v>528</v>
      </c>
      <c r="I323" s="136"/>
      <c r="J323" s="38">
        <v>0</v>
      </c>
      <c r="K323" s="38">
        <v>15</v>
      </c>
      <c r="L323" s="39">
        <f t="shared" si="16"/>
        <v>16</v>
      </c>
      <c r="M323" s="40">
        <v>70.040000000000006</v>
      </c>
      <c r="N323" s="39">
        <f t="shared" si="17"/>
        <v>1120.6400000000001</v>
      </c>
      <c r="O323" s="38">
        <v>75</v>
      </c>
      <c r="P323" s="68">
        <v>0</v>
      </c>
      <c r="Q323" s="43">
        <f t="shared" si="18"/>
        <v>912</v>
      </c>
      <c r="R323" s="42">
        <f t="shared" si="19"/>
        <v>2107.6400000000003</v>
      </c>
      <c r="S323" s="65">
        <v>2108</v>
      </c>
    </row>
    <row r="324" spans="1:19" s="33" customFormat="1" ht="13.5" customHeight="1" x14ac:dyDescent="0.2">
      <c r="A324" s="43">
        <v>319</v>
      </c>
      <c r="B324" s="70">
        <v>220130</v>
      </c>
      <c r="C324" s="71" t="s">
        <v>555</v>
      </c>
      <c r="D324" s="72"/>
      <c r="E324" s="37">
        <v>31</v>
      </c>
      <c r="F324" s="38" t="s">
        <v>45</v>
      </c>
      <c r="G324" s="38" t="s">
        <v>60</v>
      </c>
      <c r="H324" s="73"/>
      <c r="I324" s="136"/>
      <c r="J324" s="38">
        <v>0</v>
      </c>
      <c r="K324" s="38">
        <v>31</v>
      </c>
      <c r="L324" s="39">
        <f t="shared" si="16"/>
        <v>0</v>
      </c>
      <c r="M324" s="40">
        <v>70.040000000000006</v>
      </c>
      <c r="N324" s="39">
        <f t="shared" si="17"/>
        <v>0</v>
      </c>
      <c r="O324" s="38">
        <v>75</v>
      </c>
      <c r="P324" s="68">
        <v>0</v>
      </c>
      <c r="Q324" s="43">
        <f t="shared" si="18"/>
        <v>0</v>
      </c>
      <c r="R324" s="42">
        <f t="shared" si="19"/>
        <v>75</v>
      </c>
      <c r="S324" s="65">
        <v>75</v>
      </c>
    </row>
    <row r="325" spans="1:19" s="33" customFormat="1" ht="13.5" customHeight="1" x14ac:dyDescent="0.2">
      <c r="A325" s="34">
        <v>320</v>
      </c>
      <c r="B325" s="70">
        <v>220131</v>
      </c>
      <c r="C325" s="71" t="s">
        <v>556</v>
      </c>
      <c r="D325" s="72"/>
      <c r="E325" s="37">
        <v>31</v>
      </c>
      <c r="F325" s="38" t="s">
        <v>82</v>
      </c>
      <c r="G325" s="38" t="s">
        <v>48</v>
      </c>
      <c r="H325" s="73" t="s">
        <v>524</v>
      </c>
      <c r="I325" s="136"/>
      <c r="J325" s="38">
        <v>0</v>
      </c>
      <c r="K325" s="38">
        <v>31</v>
      </c>
      <c r="L325" s="39">
        <f t="shared" si="16"/>
        <v>0</v>
      </c>
      <c r="M325" s="40">
        <v>70.040000000000006</v>
      </c>
      <c r="N325" s="39">
        <f t="shared" si="17"/>
        <v>0</v>
      </c>
      <c r="O325" s="38">
        <v>75</v>
      </c>
      <c r="P325" s="68">
        <v>0</v>
      </c>
      <c r="Q325" s="43">
        <f t="shared" si="18"/>
        <v>0</v>
      </c>
      <c r="R325" s="42">
        <f t="shared" si="19"/>
        <v>75</v>
      </c>
      <c r="S325" s="65">
        <v>75</v>
      </c>
    </row>
    <row r="326" spans="1:19" s="33" customFormat="1" ht="13.5" customHeight="1" x14ac:dyDescent="0.2">
      <c r="A326" s="43">
        <v>321</v>
      </c>
      <c r="B326" s="70">
        <v>220159</v>
      </c>
      <c r="C326" s="71" t="s">
        <v>557</v>
      </c>
      <c r="D326" s="72"/>
      <c r="E326" s="37">
        <v>31</v>
      </c>
      <c r="F326" s="38"/>
      <c r="G326" s="38"/>
      <c r="H326" s="73" t="s">
        <v>524</v>
      </c>
      <c r="I326" s="136"/>
      <c r="J326" s="38">
        <v>0</v>
      </c>
      <c r="K326" s="38">
        <v>15</v>
      </c>
      <c r="L326" s="39">
        <f t="shared" ref="L326:L389" si="20">E326-(J326*90%)-(K326*100%)</f>
        <v>16</v>
      </c>
      <c r="M326" s="40">
        <v>70.040000000000006</v>
      </c>
      <c r="N326" s="39">
        <f t="shared" si="17"/>
        <v>1120.6400000000001</v>
      </c>
      <c r="O326" s="38">
        <v>75</v>
      </c>
      <c r="P326" s="68">
        <v>0</v>
      </c>
      <c r="Q326" s="43">
        <f t="shared" si="18"/>
        <v>912</v>
      </c>
      <c r="R326" s="42">
        <f t="shared" si="19"/>
        <v>2107.6400000000003</v>
      </c>
      <c r="S326" s="65">
        <v>2108</v>
      </c>
    </row>
    <row r="327" spans="1:19" s="33" customFormat="1" ht="13.5" customHeight="1" x14ac:dyDescent="0.2">
      <c r="A327" s="34">
        <v>322</v>
      </c>
      <c r="B327" s="70">
        <v>220160</v>
      </c>
      <c r="C327" s="71" t="s">
        <v>558</v>
      </c>
      <c r="D327" s="72"/>
      <c r="E327" s="37">
        <v>31</v>
      </c>
      <c r="F327" s="38" t="s">
        <v>76</v>
      </c>
      <c r="G327" s="38" t="s">
        <v>48</v>
      </c>
      <c r="H327" s="73" t="s">
        <v>524</v>
      </c>
      <c r="I327" s="136"/>
      <c r="J327" s="38">
        <v>0</v>
      </c>
      <c r="K327" s="38">
        <v>31</v>
      </c>
      <c r="L327" s="39">
        <f t="shared" si="20"/>
        <v>0</v>
      </c>
      <c r="M327" s="40">
        <v>70.040000000000006</v>
      </c>
      <c r="N327" s="39">
        <f t="shared" ref="N327:N390" si="21">L327*M327</f>
        <v>0</v>
      </c>
      <c r="O327" s="38">
        <v>75</v>
      </c>
      <c r="P327" s="68">
        <v>60</v>
      </c>
      <c r="Q327" s="43">
        <f t="shared" ref="Q327:Q390" si="22">L327*57</f>
        <v>0</v>
      </c>
      <c r="R327" s="42">
        <f t="shared" ref="R327:R390" si="23">N327+O327+P327+Q327</f>
        <v>135</v>
      </c>
      <c r="S327" s="65">
        <v>135</v>
      </c>
    </row>
    <row r="328" spans="1:19" s="33" customFormat="1" ht="13.5" customHeight="1" x14ac:dyDescent="0.2">
      <c r="A328" s="43">
        <v>323</v>
      </c>
      <c r="B328" s="70">
        <v>220163</v>
      </c>
      <c r="C328" s="71" t="s">
        <v>559</v>
      </c>
      <c r="D328" s="72"/>
      <c r="E328" s="37">
        <v>31</v>
      </c>
      <c r="F328" s="38" t="s">
        <v>31</v>
      </c>
      <c r="G328" s="38" t="s">
        <v>52</v>
      </c>
      <c r="H328" s="73" t="s">
        <v>560</v>
      </c>
      <c r="I328" s="136"/>
      <c r="J328" s="38">
        <v>0</v>
      </c>
      <c r="K328" s="38">
        <v>31</v>
      </c>
      <c r="L328" s="39">
        <f t="shared" si="20"/>
        <v>0</v>
      </c>
      <c r="M328" s="40">
        <v>70.040000000000006</v>
      </c>
      <c r="N328" s="39">
        <f t="shared" si="21"/>
        <v>0</v>
      </c>
      <c r="O328" s="38">
        <v>75</v>
      </c>
      <c r="P328" s="68">
        <v>0</v>
      </c>
      <c r="Q328" s="43">
        <f t="shared" si="22"/>
        <v>0</v>
      </c>
      <c r="R328" s="42">
        <f t="shared" si="23"/>
        <v>75</v>
      </c>
      <c r="S328" s="65">
        <v>75</v>
      </c>
    </row>
    <row r="329" spans="1:19" s="33" customFormat="1" ht="13.5" customHeight="1" x14ac:dyDescent="0.2">
      <c r="A329" s="34">
        <v>324</v>
      </c>
      <c r="B329" s="70">
        <v>220166</v>
      </c>
      <c r="C329" s="71" t="s">
        <v>561</v>
      </c>
      <c r="D329" s="72"/>
      <c r="E329" s="37">
        <v>31</v>
      </c>
      <c r="F329" s="38"/>
      <c r="G329" s="38"/>
      <c r="H329" s="73" t="s">
        <v>528</v>
      </c>
      <c r="I329" s="136"/>
      <c r="J329" s="38">
        <v>0</v>
      </c>
      <c r="K329" s="38">
        <v>15</v>
      </c>
      <c r="L329" s="39">
        <f t="shared" si="20"/>
        <v>16</v>
      </c>
      <c r="M329" s="40">
        <v>70.040000000000006</v>
      </c>
      <c r="N329" s="39">
        <f t="shared" si="21"/>
        <v>1120.6400000000001</v>
      </c>
      <c r="O329" s="38">
        <v>75</v>
      </c>
      <c r="P329" s="68">
        <v>0</v>
      </c>
      <c r="Q329" s="43">
        <f t="shared" si="22"/>
        <v>912</v>
      </c>
      <c r="R329" s="42">
        <f t="shared" si="23"/>
        <v>2107.6400000000003</v>
      </c>
      <c r="S329" s="65">
        <v>2108</v>
      </c>
    </row>
    <row r="330" spans="1:19" s="33" customFormat="1" ht="13.5" customHeight="1" x14ac:dyDescent="0.2">
      <c r="A330" s="43">
        <v>325</v>
      </c>
      <c r="B330" s="70">
        <v>220167</v>
      </c>
      <c r="C330" s="71" t="s">
        <v>562</v>
      </c>
      <c r="D330" s="72"/>
      <c r="E330" s="37">
        <v>31</v>
      </c>
      <c r="F330" s="38" t="s">
        <v>82</v>
      </c>
      <c r="G330" s="38" t="s">
        <v>48</v>
      </c>
      <c r="H330" s="73" t="s">
        <v>524</v>
      </c>
      <c r="I330" s="136"/>
      <c r="J330" s="38">
        <v>0</v>
      </c>
      <c r="K330" s="38">
        <v>31</v>
      </c>
      <c r="L330" s="39">
        <f t="shared" si="20"/>
        <v>0</v>
      </c>
      <c r="M330" s="40">
        <v>70.040000000000006</v>
      </c>
      <c r="N330" s="39">
        <f t="shared" si="21"/>
        <v>0</v>
      </c>
      <c r="O330" s="38">
        <v>75</v>
      </c>
      <c r="P330" s="68">
        <v>0</v>
      </c>
      <c r="Q330" s="43">
        <f t="shared" si="22"/>
        <v>0</v>
      </c>
      <c r="R330" s="42">
        <f t="shared" si="23"/>
        <v>75</v>
      </c>
      <c r="S330" s="65">
        <v>75</v>
      </c>
    </row>
    <row r="331" spans="1:19" s="33" customFormat="1" ht="13.5" customHeight="1" x14ac:dyDescent="0.2">
      <c r="A331" s="34">
        <v>326</v>
      </c>
      <c r="B331" s="70">
        <v>220184</v>
      </c>
      <c r="C331" s="71" t="s">
        <v>563</v>
      </c>
      <c r="D331" s="72"/>
      <c r="E331" s="37">
        <v>31</v>
      </c>
      <c r="F331" s="38" t="s">
        <v>59</v>
      </c>
      <c r="G331" s="38" t="s">
        <v>52</v>
      </c>
      <c r="H331" s="73" t="s">
        <v>528</v>
      </c>
      <c r="I331" s="136"/>
      <c r="J331" s="38">
        <v>0</v>
      </c>
      <c r="K331" s="38">
        <v>31</v>
      </c>
      <c r="L331" s="39">
        <f t="shared" si="20"/>
        <v>0</v>
      </c>
      <c r="M331" s="40">
        <v>70.040000000000006</v>
      </c>
      <c r="N331" s="39">
        <f t="shared" si="21"/>
        <v>0</v>
      </c>
      <c r="O331" s="38">
        <v>75</v>
      </c>
      <c r="P331" s="68">
        <v>0</v>
      </c>
      <c r="Q331" s="43">
        <f t="shared" si="22"/>
        <v>0</v>
      </c>
      <c r="R331" s="42">
        <f t="shared" si="23"/>
        <v>75</v>
      </c>
      <c r="S331" s="65">
        <v>75</v>
      </c>
    </row>
    <row r="332" spans="1:19" s="33" customFormat="1" ht="13.5" customHeight="1" x14ac:dyDescent="0.2">
      <c r="A332" s="43">
        <v>327</v>
      </c>
      <c r="B332" s="70">
        <v>220186</v>
      </c>
      <c r="C332" s="71" t="s">
        <v>564</v>
      </c>
      <c r="D332" s="72"/>
      <c r="E332" s="37">
        <v>31</v>
      </c>
      <c r="F332" s="38" t="s">
        <v>45</v>
      </c>
      <c r="G332" s="38" t="s">
        <v>52</v>
      </c>
      <c r="H332" s="73" t="s">
        <v>524</v>
      </c>
      <c r="I332" s="136"/>
      <c r="J332" s="38">
        <v>0</v>
      </c>
      <c r="K332" s="38">
        <v>31</v>
      </c>
      <c r="L332" s="39">
        <f t="shared" si="20"/>
        <v>0</v>
      </c>
      <c r="M332" s="40">
        <v>70.040000000000006</v>
      </c>
      <c r="N332" s="39">
        <f t="shared" si="21"/>
        <v>0</v>
      </c>
      <c r="O332" s="38">
        <v>75</v>
      </c>
      <c r="P332" s="68">
        <v>0</v>
      </c>
      <c r="Q332" s="43">
        <f t="shared" si="22"/>
        <v>0</v>
      </c>
      <c r="R332" s="42">
        <f t="shared" si="23"/>
        <v>75</v>
      </c>
      <c r="S332" s="65">
        <v>75</v>
      </c>
    </row>
    <row r="333" spans="1:19" s="33" customFormat="1" ht="13.5" customHeight="1" x14ac:dyDescent="0.2">
      <c r="A333" s="34">
        <v>328</v>
      </c>
      <c r="B333" s="70">
        <v>220192</v>
      </c>
      <c r="C333" s="71" t="s">
        <v>565</v>
      </c>
      <c r="D333" s="72"/>
      <c r="E333" s="37">
        <v>31</v>
      </c>
      <c r="F333" s="38" t="s">
        <v>82</v>
      </c>
      <c r="G333" s="38" t="s">
        <v>48</v>
      </c>
      <c r="H333" s="67" t="s">
        <v>522</v>
      </c>
      <c r="I333" s="136"/>
      <c r="J333" s="38">
        <v>0</v>
      </c>
      <c r="K333" s="38">
        <v>31</v>
      </c>
      <c r="L333" s="39">
        <f t="shared" si="20"/>
        <v>0</v>
      </c>
      <c r="M333" s="40">
        <v>70.040000000000006</v>
      </c>
      <c r="N333" s="39">
        <f t="shared" si="21"/>
        <v>0</v>
      </c>
      <c r="O333" s="38">
        <v>75</v>
      </c>
      <c r="P333" s="68">
        <v>0</v>
      </c>
      <c r="Q333" s="43">
        <f t="shared" si="22"/>
        <v>0</v>
      </c>
      <c r="R333" s="42">
        <f t="shared" si="23"/>
        <v>75</v>
      </c>
      <c r="S333" s="65">
        <v>75</v>
      </c>
    </row>
    <row r="334" spans="1:19" s="33" customFormat="1" ht="13.5" customHeight="1" x14ac:dyDescent="0.2">
      <c r="A334" s="43">
        <v>329</v>
      </c>
      <c r="B334" s="70">
        <v>220196</v>
      </c>
      <c r="C334" s="71" t="s">
        <v>566</v>
      </c>
      <c r="D334" s="72"/>
      <c r="E334" s="37">
        <v>31</v>
      </c>
      <c r="F334" s="38" t="s">
        <v>31</v>
      </c>
      <c r="G334" s="38" t="s">
        <v>52</v>
      </c>
      <c r="H334" s="73" t="s">
        <v>528</v>
      </c>
      <c r="I334" s="136"/>
      <c r="J334" s="38">
        <v>0</v>
      </c>
      <c r="K334" s="38">
        <v>31</v>
      </c>
      <c r="L334" s="39">
        <f t="shared" si="20"/>
        <v>0</v>
      </c>
      <c r="M334" s="40">
        <v>70.040000000000006</v>
      </c>
      <c r="N334" s="39">
        <f t="shared" si="21"/>
        <v>0</v>
      </c>
      <c r="O334" s="38">
        <v>75</v>
      </c>
      <c r="P334" s="68">
        <v>0</v>
      </c>
      <c r="Q334" s="43">
        <f t="shared" si="22"/>
        <v>0</v>
      </c>
      <c r="R334" s="42">
        <f t="shared" si="23"/>
        <v>75</v>
      </c>
      <c r="S334" s="65">
        <v>75</v>
      </c>
    </row>
    <row r="335" spans="1:19" s="33" customFormat="1" ht="13.5" customHeight="1" x14ac:dyDescent="0.2">
      <c r="A335" s="34">
        <v>330</v>
      </c>
      <c r="B335" s="70">
        <v>220197</v>
      </c>
      <c r="C335" s="71" t="s">
        <v>567</v>
      </c>
      <c r="D335" s="72"/>
      <c r="E335" s="37">
        <v>31</v>
      </c>
      <c r="F335" s="38"/>
      <c r="G335" s="38"/>
      <c r="H335" s="73" t="s">
        <v>568</v>
      </c>
      <c r="I335" s="136"/>
      <c r="J335" s="38">
        <v>0</v>
      </c>
      <c r="K335" s="38">
        <v>15</v>
      </c>
      <c r="L335" s="39">
        <f t="shared" si="20"/>
        <v>16</v>
      </c>
      <c r="M335" s="40">
        <v>70.040000000000006</v>
      </c>
      <c r="N335" s="39">
        <f t="shared" si="21"/>
        <v>1120.6400000000001</v>
      </c>
      <c r="O335" s="38">
        <v>75</v>
      </c>
      <c r="P335" s="68">
        <v>0</v>
      </c>
      <c r="Q335" s="43">
        <f t="shared" si="22"/>
        <v>912</v>
      </c>
      <c r="R335" s="42">
        <f t="shared" si="23"/>
        <v>2107.6400000000003</v>
      </c>
      <c r="S335" s="65">
        <v>2108</v>
      </c>
    </row>
    <row r="336" spans="1:19" s="33" customFormat="1" ht="13.5" customHeight="1" x14ac:dyDescent="0.2">
      <c r="A336" s="43">
        <v>331</v>
      </c>
      <c r="B336" s="70">
        <v>220198</v>
      </c>
      <c r="C336" s="71" t="s">
        <v>569</v>
      </c>
      <c r="D336" s="72"/>
      <c r="E336" s="37">
        <v>31</v>
      </c>
      <c r="F336" s="38" t="s">
        <v>59</v>
      </c>
      <c r="G336" s="38" t="s">
        <v>32</v>
      </c>
      <c r="H336" s="73"/>
      <c r="I336" s="136"/>
      <c r="J336" s="38">
        <v>0</v>
      </c>
      <c r="K336" s="38">
        <v>31</v>
      </c>
      <c r="L336" s="39">
        <f t="shared" si="20"/>
        <v>0</v>
      </c>
      <c r="M336" s="40">
        <v>70.040000000000006</v>
      </c>
      <c r="N336" s="39">
        <f t="shared" si="21"/>
        <v>0</v>
      </c>
      <c r="O336" s="38">
        <v>75</v>
      </c>
      <c r="P336" s="68">
        <v>44</v>
      </c>
      <c r="Q336" s="43">
        <f t="shared" si="22"/>
        <v>0</v>
      </c>
      <c r="R336" s="42">
        <f t="shared" si="23"/>
        <v>119</v>
      </c>
      <c r="S336" s="65">
        <v>119</v>
      </c>
    </row>
    <row r="337" spans="1:19" s="33" customFormat="1" ht="13.5" customHeight="1" x14ac:dyDescent="0.2">
      <c r="A337" s="34">
        <v>332</v>
      </c>
      <c r="B337" s="70">
        <v>220200</v>
      </c>
      <c r="C337" s="71" t="s">
        <v>570</v>
      </c>
      <c r="D337" s="72"/>
      <c r="E337" s="37">
        <v>31</v>
      </c>
      <c r="F337" s="38"/>
      <c r="G337" s="38"/>
      <c r="H337" s="73"/>
      <c r="I337" s="136"/>
      <c r="J337" s="38">
        <v>0</v>
      </c>
      <c r="K337" s="38">
        <v>15</v>
      </c>
      <c r="L337" s="39">
        <f t="shared" si="20"/>
        <v>16</v>
      </c>
      <c r="M337" s="40">
        <v>70.040000000000006</v>
      </c>
      <c r="N337" s="39">
        <f t="shared" si="21"/>
        <v>1120.6400000000001</v>
      </c>
      <c r="O337" s="38">
        <v>75</v>
      </c>
      <c r="P337" s="68">
        <v>0</v>
      </c>
      <c r="Q337" s="43">
        <f t="shared" si="22"/>
        <v>912</v>
      </c>
      <c r="R337" s="42">
        <f t="shared" si="23"/>
        <v>2107.6400000000003</v>
      </c>
      <c r="S337" s="65">
        <v>2108</v>
      </c>
    </row>
    <row r="338" spans="1:19" s="33" customFormat="1" ht="13.5" customHeight="1" x14ac:dyDescent="0.2">
      <c r="A338" s="43">
        <v>333</v>
      </c>
      <c r="B338" s="70">
        <v>220202</v>
      </c>
      <c r="C338" s="71" t="s">
        <v>571</v>
      </c>
      <c r="D338" s="72"/>
      <c r="E338" s="37">
        <v>31</v>
      </c>
      <c r="F338" s="38"/>
      <c r="G338" s="38"/>
      <c r="H338" s="73"/>
      <c r="I338" s="136"/>
      <c r="J338" s="38">
        <v>0</v>
      </c>
      <c r="K338" s="38">
        <v>15</v>
      </c>
      <c r="L338" s="39">
        <f t="shared" si="20"/>
        <v>16</v>
      </c>
      <c r="M338" s="40">
        <v>70.040000000000006</v>
      </c>
      <c r="N338" s="39">
        <f t="shared" si="21"/>
        <v>1120.6400000000001</v>
      </c>
      <c r="O338" s="38">
        <v>75</v>
      </c>
      <c r="P338" s="68">
        <v>0</v>
      </c>
      <c r="Q338" s="43">
        <f t="shared" si="22"/>
        <v>912</v>
      </c>
      <c r="R338" s="42">
        <f t="shared" si="23"/>
        <v>2107.6400000000003</v>
      </c>
      <c r="S338" s="65">
        <v>2108</v>
      </c>
    </row>
    <row r="339" spans="1:19" s="33" customFormat="1" ht="13.5" customHeight="1" x14ac:dyDescent="0.2">
      <c r="A339" s="34">
        <v>334</v>
      </c>
      <c r="B339" s="70">
        <v>220203</v>
      </c>
      <c r="C339" s="71" t="s">
        <v>571</v>
      </c>
      <c r="D339" s="72"/>
      <c r="E339" s="37">
        <v>31</v>
      </c>
      <c r="F339" s="38"/>
      <c r="G339" s="38"/>
      <c r="H339" s="73"/>
      <c r="I339" s="136"/>
      <c r="J339" s="38">
        <v>0</v>
      </c>
      <c r="K339" s="38">
        <v>15</v>
      </c>
      <c r="L339" s="39">
        <f t="shared" si="20"/>
        <v>16</v>
      </c>
      <c r="M339" s="40">
        <v>70.040000000000006</v>
      </c>
      <c r="N339" s="39">
        <f t="shared" si="21"/>
        <v>1120.6400000000001</v>
      </c>
      <c r="O339" s="38">
        <v>75</v>
      </c>
      <c r="P339" s="68">
        <v>0</v>
      </c>
      <c r="Q339" s="43">
        <f t="shared" si="22"/>
        <v>912</v>
      </c>
      <c r="R339" s="42">
        <f t="shared" si="23"/>
        <v>2107.6400000000003</v>
      </c>
      <c r="S339" s="65">
        <v>2108</v>
      </c>
    </row>
    <row r="340" spans="1:19" s="33" customFormat="1" ht="12" x14ac:dyDescent="0.2">
      <c r="A340" s="43">
        <v>335</v>
      </c>
      <c r="B340" s="70">
        <v>220204</v>
      </c>
      <c r="C340" s="71" t="s">
        <v>572</v>
      </c>
      <c r="D340" s="72"/>
      <c r="E340" s="37">
        <v>31</v>
      </c>
      <c r="F340" s="44" t="s">
        <v>41</v>
      </c>
      <c r="G340" s="44" t="s">
        <v>32</v>
      </c>
      <c r="H340" s="73"/>
      <c r="I340" s="136"/>
      <c r="J340" s="38">
        <v>0</v>
      </c>
      <c r="K340" s="38">
        <v>31</v>
      </c>
      <c r="L340" s="39">
        <f t="shared" si="20"/>
        <v>0</v>
      </c>
      <c r="M340" s="40">
        <v>70.040000000000006</v>
      </c>
      <c r="N340" s="39">
        <f t="shared" si="21"/>
        <v>0</v>
      </c>
      <c r="O340" s="38">
        <v>75</v>
      </c>
      <c r="P340" s="68">
        <v>0</v>
      </c>
      <c r="Q340" s="43">
        <f t="shared" si="22"/>
        <v>0</v>
      </c>
      <c r="R340" s="42">
        <f t="shared" si="23"/>
        <v>75</v>
      </c>
      <c r="S340" s="65">
        <v>75</v>
      </c>
    </row>
    <row r="341" spans="1:19" s="33" customFormat="1" ht="12" x14ac:dyDescent="0.2">
      <c r="A341" s="34">
        <v>336</v>
      </c>
      <c r="B341" s="70">
        <v>220205</v>
      </c>
      <c r="C341" s="71" t="s">
        <v>573</v>
      </c>
      <c r="D341" s="72"/>
      <c r="E341" s="37">
        <v>31</v>
      </c>
      <c r="F341" s="44" t="s">
        <v>31</v>
      </c>
      <c r="G341" s="44" t="s">
        <v>52</v>
      </c>
      <c r="H341" s="73"/>
      <c r="I341" s="136"/>
      <c r="J341" s="38">
        <v>0</v>
      </c>
      <c r="K341" s="38">
        <v>31</v>
      </c>
      <c r="L341" s="39">
        <f t="shared" si="20"/>
        <v>0</v>
      </c>
      <c r="M341" s="40">
        <v>70.040000000000006</v>
      </c>
      <c r="N341" s="39">
        <f t="shared" si="21"/>
        <v>0</v>
      </c>
      <c r="O341" s="38">
        <v>75</v>
      </c>
      <c r="P341" s="68">
        <v>0</v>
      </c>
      <c r="Q341" s="43">
        <f t="shared" si="22"/>
        <v>0</v>
      </c>
      <c r="R341" s="42">
        <f t="shared" si="23"/>
        <v>75</v>
      </c>
      <c r="S341" s="65">
        <v>75</v>
      </c>
    </row>
    <row r="342" spans="1:19" s="33" customFormat="1" ht="13.5" customHeight="1" x14ac:dyDescent="0.2">
      <c r="A342" s="43">
        <v>337</v>
      </c>
      <c r="B342" s="70">
        <v>220222</v>
      </c>
      <c r="C342" s="71" t="s">
        <v>574</v>
      </c>
      <c r="D342" s="72"/>
      <c r="E342" s="37">
        <v>31</v>
      </c>
      <c r="F342" s="38"/>
      <c r="G342" s="38"/>
      <c r="H342" s="67" t="s">
        <v>522</v>
      </c>
      <c r="I342" s="136"/>
      <c r="J342" s="38">
        <v>0</v>
      </c>
      <c r="K342" s="38">
        <v>15</v>
      </c>
      <c r="L342" s="39">
        <f t="shared" si="20"/>
        <v>16</v>
      </c>
      <c r="M342" s="40">
        <v>70.040000000000006</v>
      </c>
      <c r="N342" s="39">
        <f t="shared" si="21"/>
        <v>1120.6400000000001</v>
      </c>
      <c r="O342" s="38">
        <v>75</v>
      </c>
      <c r="P342" s="68">
        <v>0</v>
      </c>
      <c r="Q342" s="43">
        <f t="shared" si="22"/>
        <v>912</v>
      </c>
      <c r="R342" s="42">
        <f t="shared" si="23"/>
        <v>2107.6400000000003</v>
      </c>
      <c r="S342" s="65">
        <v>2108</v>
      </c>
    </row>
    <row r="343" spans="1:19" s="33" customFormat="1" ht="13.5" customHeight="1" x14ac:dyDescent="0.2">
      <c r="A343" s="34">
        <v>338</v>
      </c>
      <c r="B343" s="70">
        <v>220233</v>
      </c>
      <c r="C343" s="71" t="s">
        <v>575</v>
      </c>
      <c r="D343" s="72"/>
      <c r="E343" s="37">
        <v>31</v>
      </c>
      <c r="F343" s="38" t="s">
        <v>41</v>
      </c>
      <c r="G343" s="38" t="s">
        <v>60</v>
      </c>
      <c r="H343" s="73"/>
      <c r="I343" s="136"/>
      <c r="J343" s="38">
        <v>0</v>
      </c>
      <c r="K343" s="38">
        <v>31</v>
      </c>
      <c r="L343" s="39">
        <f t="shared" si="20"/>
        <v>0</v>
      </c>
      <c r="M343" s="40">
        <v>70.040000000000006</v>
      </c>
      <c r="N343" s="39">
        <f t="shared" si="21"/>
        <v>0</v>
      </c>
      <c r="O343" s="38">
        <v>75</v>
      </c>
      <c r="P343" s="68">
        <v>0</v>
      </c>
      <c r="Q343" s="43">
        <f t="shared" si="22"/>
        <v>0</v>
      </c>
      <c r="R343" s="42">
        <f t="shared" si="23"/>
        <v>75</v>
      </c>
      <c r="S343" s="65">
        <v>75</v>
      </c>
    </row>
    <row r="344" spans="1:19" s="33" customFormat="1" ht="13.5" customHeight="1" x14ac:dyDescent="0.2">
      <c r="A344" s="43">
        <v>339</v>
      </c>
      <c r="B344" s="70">
        <v>220239</v>
      </c>
      <c r="C344" s="71" t="s">
        <v>576</v>
      </c>
      <c r="D344" s="72"/>
      <c r="E344" s="37">
        <v>31</v>
      </c>
      <c r="F344" s="38"/>
      <c r="G344" s="38"/>
      <c r="H344" s="73" t="s">
        <v>524</v>
      </c>
      <c r="I344" s="136"/>
      <c r="J344" s="38">
        <v>0</v>
      </c>
      <c r="K344" s="38">
        <v>15</v>
      </c>
      <c r="L344" s="39">
        <f t="shared" si="20"/>
        <v>16</v>
      </c>
      <c r="M344" s="40">
        <v>70.040000000000006</v>
      </c>
      <c r="N344" s="39">
        <f t="shared" si="21"/>
        <v>1120.6400000000001</v>
      </c>
      <c r="O344" s="38">
        <v>75</v>
      </c>
      <c r="P344" s="68">
        <v>71</v>
      </c>
      <c r="Q344" s="43">
        <f t="shared" si="22"/>
        <v>912</v>
      </c>
      <c r="R344" s="42">
        <f t="shared" si="23"/>
        <v>2178.6400000000003</v>
      </c>
      <c r="S344" s="65">
        <v>2179</v>
      </c>
    </row>
    <row r="345" spans="1:19" s="33" customFormat="1" ht="12" x14ac:dyDescent="0.2">
      <c r="A345" s="34">
        <v>340</v>
      </c>
      <c r="B345" s="70">
        <v>220249</v>
      </c>
      <c r="C345" s="71" t="s">
        <v>577</v>
      </c>
      <c r="D345" s="72"/>
      <c r="E345" s="37">
        <v>31</v>
      </c>
      <c r="F345" s="44" t="s">
        <v>41</v>
      </c>
      <c r="G345" s="44" t="s">
        <v>52</v>
      </c>
      <c r="H345" s="67" t="s">
        <v>528</v>
      </c>
      <c r="I345" s="136"/>
      <c r="J345" s="38">
        <v>0</v>
      </c>
      <c r="K345" s="38">
        <v>31</v>
      </c>
      <c r="L345" s="39">
        <f t="shared" si="20"/>
        <v>0</v>
      </c>
      <c r="M345" s="40">
        <v>70.040000000000006</v>
      </c>
      <c r="N345" s="39">
        <f t="shared" si="21"/>
        <v>0</v>
      </c>
      <c r="O345" s="38">
        <v>75</v>
      </c>
      <c r="P345" s="68">
        <v>0</v>
      </c>
      <c r="Q345" s="43">
        <f t="shared" si="22"/>
        <v>0</v>
      </c>
      <c r="R345" s="42">
        <f t="shared" si="23"/>
        <v>75</v>
      </c>
      <c r="S345" s="65">
        <v>75</v>
      </c>
    </row>
    <row r="346" spans="1:19" s="33" customFormat="1" ht="13.5" customHeight="1" x14ac:dyDescent="0.2">
      <c r="A346" s="43">
        <v>341</v>
      </c>
      <c r="B346" s="70">
        <v>220257</v>
      </c>
      <c r="C346" s="71" t="s">
        <v>578</v>
      </c>
      <c r="D346" s="72"/>
      <c r="E346" s="37">
        <v>31</v>
      </c>
      <c r="F346" s="38" t="s">
        <v>41</v>
      </c>
      <c r="G346" s="38" t="s">
        <v>32</v>
      </c>
      <c r="H346" s="73"/>
      <c r="I346" s="136"/>
      <c r="J346" s="38">
        <v>0</v>
      </c>
      <c r="K346" s="38">
        <v>31</v>
      </c>
      <c r="L346" s="39">
        <f t="shared" si="20"/>
        <v>0</v>
      </c>
      <c r="M346" s="40">
        <v>70.040000000000006</v>
      </c>
      <c r="N346" s="39">
        <f t="shared" si="21"/>
        <v>0</v>
      </c>
      <c r="O346" s="38">
        <v>75</v>
      </c>
      <c r="P346" s="68">
        <v>0</v>
      </c>
      <c r="Q346" s="43">
        <f t="shared" si="22"/>
        <v>0</v>
      </c>
      <c r="R346" s="42">
        <f t="shared" si="23"/>
        <v>75</v>
      </c>
      <c r="S346" s="65">
        <v>75</v>
      </c>
    </row>
    <row r="347" spans="1:19" s="33" customFormat="1" ht="13.5" customHeight="1" x14ac:dyDescent="0.2">
      <c r="A347" s="34">
        <v>342</v>
      </c>
      <c r="B347" s="70">
        <v>220259</v>
      </c>
      <c r="C347" s="71" t="s">
        <v>579</v>
      </c>
      <c r="D347" s="72"/>
      <c r="E347" s="37">
        <v>31</v>
      </c>
      <c r="F347" s="38" t="s">
        <v>76</v>
      </c>
      <c r="G347" s="38" t="s">
        <v>32</v>
      </c>
      <c r="H347" s="73" t="s">
        <v>528</v>
      </c>
      <c r="I347" s="136"/>
      <c r="J347" s="38">
        <v>0</v>
      </c>
      <c r="K347" s="38">
        <v>31</v>
      </c>
      <c r="L347" s="39">
        <f t="shared" si="20"/>
        <v>0</v>
      </c>
      <c r="M347" s="40">
        <v>70.040000000000006</v>
      </c>
      <c r="N347" s="39">
        <f t="shared" si="21"/>
        <v>0</v>
      </c>
      <c r="O347" s="38">
        <v>75</v>
      </c>
      <c r="P347" s="68">
        <v>0</v>
      </c>
      <c r="Q347" s="43">
        <f t="shared" si="22"/>
        <v>0</v>
      </c>
      <c r="R347" s="42">
        <f t="shared" si="23"/>
        <v>75</v>
      </c>
      <c r="S347" s="65">
        <v>75</v>
      </c>
    </row>
    <row r="348" spans="1:19" s="33" customFormat="1" ht="13.5" customHeight="1" x14ac:dyDescent="0.2">
      <c r="A348" s="43">
        <v>343</v>
      </c>
      <c r="B348" s="70">
        <v>220264</v>
      </c>
      <c r="C348" s="71" t="s">
        <v>580</v>
      </c>
      <c r="D348" s="72"/>
      <c r="E348" s="37">
        <v>31</v>
      </c>
      <c r="F348" s="38" t="s">
        <v>45</v>
      </c>
      <c r="G348" s="38" t="s">
        <v>581</v>
      </c>
      <c r="H348" s="73"/>
      <c r="I348" s="136"/>
      <c r="J348" s="38">
        <v>0</v>
      </c>
      <c r="K348" s="38">
        <v>31</v>
      </c>
      <c r="L348" s="39">
        <f t="shared" si="20"/>
        <v>0</v>
      </c>
      <c r="M348" s="40">
        <v>70.040000000000006</v>
      </c>
      <c r="N348" s="39">
        <f t="shared" si="21"/>
        <v>0</v>
      </c>
      <c r="O348" s="38">
        <v>75</v>
      </c>
      <c r="P348" s="68">
        <v>0</v>
      </c>
      <c r="Q348" s="43">
        <f t="shared" si="22"/>
        <v>0</v>
      </c>
      <c r="R348" s="42">
        <f t="shared" si="23"/>
        <v>75</v>
      </c>
      <c r="S348" s="65">
        <v>75</v>
      </c>
    </row>
    <row r="349" spans="1:19" s="33" customFormat="1" ht="13.5" customHeight="1" x14ac:dyDescent="0.2">
      <c r="A349" s="34">
        <v>344</v>
      </c>
      <c r="B349" s="70">
        <v>220265</v>
      </c>
      <c r="C349" s="71" t="s">
        <v>168</v>
      </c>
      <c r="D349" s="72"/>
      <c r="E349" s="37">
        <v>31</v>
      </c>
      <c r="F349" s="44" t="s">
        <v>66</v>
      </c>
      <c r="G349" s="44" t="s">
        <v>52</v>
      </c>
      <c r="H349" s="73"/>
      <c r="I349" s="136"/>
      <c r="J349" s="38">
        <v>0</v>
      </c>
      <c r="K349" s="38">
        <v>31</v>
      </c>
      <c r="L349" s="39">
        <f t="shared" si="20"/>
        <v>0</v>
      </c>
      <c r="M349" s="40">
        <v>70.040000000000006</v>
      </c>
      <c r="N349" s="39">
        <f t="shared" si="21"/>
        <v>0</v>
      </c>
      <c r="O349" s="38">
        <v>75</v>
      </c>
      <c r="P349" s="68">
        <v>0</v>
      </c>
      <c r="Q349" s="43">
        <f t="shared" si="22"/>
        <v>0</v>
      </c>
      <c r="R349" s="42">
        <f t="shared" si="23"/>
        <v>75</v>
      </c>
      <c r="S349" s="65">
        <v>75</v>
      </c>
    </row>
    <row r="350" spans="1:19" s="33" customFormat="1" ht="13.5" customHeight="1" x14ac:dyDescent="0.2">
      <c r="A350" s="43">
        <v>345</v>
      </c>
      <c r="B350" s="70">
        <v>220271</v>
      </c>
      <c r="C350" s="71" t="s">
        <v>582</v>
      </c>
      <c r="D350" s="72"/>
      <c r="E350" s="37">
        <v>31</v>
      </c>
      <c r="F350" s="38" t="s">
        <v>59</v>
      </c>
      <c r="G350" s="38" t="s">
        <v>48</v>
      </c>
      <c r="H350" s="67" t="s">
        <v>522</v>
      </c>
      <c r="I350" s="136"/>
      <c r="J350" s="38">
        <v>0</v>
      </c>
      <c r="K350" s="38">
        <v>31</v>
      </c>
      <c r="L350" s="39">
        <f t="shared" si="20"/>
        <v>0</v>
      </c>
      <c r="M350" s="40">
        <v>70.040000000000006</v>
      </c>
      <c r="N350" s="39">
        <f t="shared" si="21"/>
        <v>0</v>
      </c>
      <c r="O350" s="38">
        <v>75</v>
      </c>
      <c r="P350" s="68">
        <v>0</v>
      </c>
      <c r="Q350" s="43">
        <f t="shared" si="22"/>
        <v>0</v>
      </c>
      <c r="R350" s="42">
        <f t="shared" si="23"/>
        <v>75</v>
      </c>
      <c r="S350" s="65">
        <v>75</v>
      </c>
    </row>
    <row r="351" spans="1:19" s="33" customFormat="1" ht="13.5" customHeight="1" x14ac:dyDescent="0.2">
      <c r="A351" s="34">
        <v>346</v>
      </c>
      <c r="B351" s="70">
        <v>220278</v>
      </c>
      <c r="C351" s="71" t="s">
        <v>583</v>
      </c>
      <c r="D351" s="72"/>
      <c r="E351" s="37">
        <v>31</v>
      </c>
      <c r="F351" s="38" t="s">
        <v>51</v>
      </c>
      <c r="G351" s="38" t="s">
        <v>48</v>
      </c>
      <c r="H351" s="73" t="s">
        <v>524</v>
      </c>
      <c r="I351" s="136"/>
      <c r="J351" s="38">
        <v>0</v>
      </c>
      <c r="K351" s="38">
        <v>31</v>
      </c>
      <c r="L351" s="39">
        <f t="shared" si="20"/>
        <v>0</v>
      </c>
      <c r="M351" s="40">
        <v>70.040000000000006</v>
      </c>
      <c r="N351" s="39">
        <f t="shared" si="21"/>
        <v>0</v>
      </c>
      <c r="O351" s="38">
        <v>75</v>
      </c>
      <c r="P351" s="68">
        <v>0</v>
      </c>
      <c r="Q351" s="43">
        <f t="shared" si="22"/>
        <v>0</v>
      </c>
      <c r="R351" s="42">
        <f t="shared" si="23"/>
        <v>75</v>
      </c>
      <c r="S351" s="65">
        <v>75</v>
      </c>
    </row>
    <row r="352" spans="1:19" s="33" customFormat="1" ht="13.5" customHeight="1" x14ac:dyDescent="0.2">
      <c r="A352" s="43">
        <v>347</v>
      </c>
      <c r="B352" s="70">
        <v>220283</v>
      </c>
      <c r="C352" s="71" t="s">
        <v>584</v>
      </c>
      <c r="D352" s="72"/>
      <c r="E352" s="37">
        <v>31</v>
      </c>
      <c r="F352" s="38" t="s">
        <v>66</v>
      </c>
      <c r="G352" s="38" t="s">
        <v>126</v>
      </c>
      <c r="H352" s="73" t="s">
        <v>585</v>
      </c>
      <c r="I352" s="136"/>
      <c r="J352" s="38">
        <v>0</v>
      </c>
      <c r="K352" s="38">
        <v>31</v>
      </c>
      <c r="L352" s="39">
        <f t="shared" si="20"/>
        <v>0</v>
      </c>
      <c r="M352" s="40">
        <v>70.040000000000006</v>
      </c>
      <c r="N352" s="39">
        <f t="shared" si="21"/>
        <v>0</v>
      </c>
      <c r="O352" s="38">
        <v>75</v>
      </c>
      <c r="P352" s="68">
        <v>0</v>
      </c>
      <c r="Q352" s="43">
        <f t="shared" si="22"/>
        <v>0</v>
      </c>
      <c r="R352" s="42">
        <f t="shared" si="23"/>
        <v>75</v>
      </c>
      <c r="S352" s="65">
        <v>75</v>
      </c>
    </row>
    <row r="353" spans="1:19" s="33" customFormat="1" ht="13.5" customHeight="1" x14ac:dyDescent="0.2">
      <c r="A353" s="34">
        <v>348</v>
      </c>
      <c r="B353" s="70">
        <v>220287</v>
      </c>
      <c r="C353" s="71" t="s">
        <v>586</v>
      </c>
      <c r="D353" s="72"/>
      <c r="E353" s="37">
        <v>31</v>
      </c>
      <c r="F353" s="38" t="s">
        <v>82</v>
      </c>
      <c r="G353" s="38" t="s">
        <v>60</v>
      </c>
      <c r="H353" s="73" t="s">
        <v>524</v>
      </c>
      <c r="I353" s="136"/>
      <c r="J353" s="38">
        <v>0</v>
      </c>
      <c r="K353" s="38">
        <v>31</v>
      </c>
      <c r="L353" s="39">
        <f t="shared" si="20"/>
        <v>0</v>
      </c>
      <c r="M353" s="40">
        <v>70.040000000000006</v>
      </c>
      <c r="N353" s="39">
        <f t="shared" si="21"/>
        <v>0</v>
      </c>
      <c r="O353" s="38">
        <v>75</v>
      </c>
      <c r="P353" s="68">
        <v>0</v>
      </c>
      <c r="Q353" s="43">
        <f t="shared" si="22"/>
        <v>0</v>
      </c>
      <c r="R353" s="42">
        <f t="shared" si="23"/>
        <v>75</v>
      </c>
      <c r="S353" s="65">
        <v>75</v>
      </c>
    </row>
    <row r="354" spans="1:19" s="33" customFormat="1" ht="13.5" customHeight="1" x14ac:dyDescent="0.2">
      <c r="A354" s="43">
        <v>349</v>
      </c>
      <c r="B354" s="70">
        <v>220290</v>
      </c>
      <c r="C354" s="71" t="s">
        <v>587</v>
      </c>
      <c r="D354" s="72"/>
      <c r="E354" s="37">
        <v>31</v>
      </c>
      <c r="F354" s="38" t="s">
        <v>588</v>
      </c>
      <c r="G354" s="38" t="s">
        <v>32</v>
      </c>
      <c r="H354" s="73"/>
      <c r="I354" s="136"/>
      <c r="J354" s="38">
        <v>0</v>
      </c>
      <c r="K354" s="38">
        <v>31</v>
      </c>
      <c r="L354" s="39">
        <f t="shared" si="20"/>
        <v>0</v>
      </c>
      <c r="M354" s="40">
        <v>70.040000000000006</v>
      </c>
      <c r="N354" s="39">
        <f t="shared" si="21"/>
        <v>0</v>
      </c>
      <c r="O354" s="38">
        <v>75</v>
      </c>
      <c r="P354" s="68">
        <v>0</v>
      </c>
      <c r="Q354" s="43">
        <f t="shared" si="22"/>
        <v>0</v>
      </c>
      <c r="R354" s="42">
        <f t="shared" si="23"/>
        <v>75</v>
      </c>
      <c r="S354" s="65">
        <v>75</v>
      </c>
    </row>
    <row r="355" spans="1:19" s="33" customFormat="1" ht="13.5" customHeight="1" x14ac:dyDescent="0.2">
      <c r="A355" s="34">
        <v>350</v>
      </c>
      <c r="B355" s="70">
        <v>220291</v>
      </c>
      <c r="C355" s="71" t="s">
        <v>589</v>
      </c>
      <c r="D355" s="72"/>
      <c r="E355" s="37">
        <v>31</v>
      </c>
      <c r="F355" s="38"/>
      <c r="G355" s="38"/>
      <c r="H355" s="67" t="s">
        <v>528</v>
      </c>
      <c r="I355" s="136"/>
      <c r="J355" s="38">
        <v>0</v>
      </c>
      <c r="K355" s="38">
        <v>15</v>
      </c>
      <c r="L355" s="39">
        <f t="shared" si="20"/>
        <v>16</v>
      </c>
      <c r="M355" s="40">
        <v>70.040000000000006</v>
      </c>
      <c r="N355" s="39">
        <f t="shared" si="21"/>
        <v>1120.6400000000001</v>
      </c>
      <c r="O355" s="38">
        <v>75</v>
      </c>
      <c r="P355" s="68">
        <v>0</v>
      </c>
      <c r="Q355" s="43">
        <f t="shared" si="22"/>
        <v>912</v>
      </c>
      <c r="R355" s="42">
        <f t="shared" si="23"/>
        <v>2107.6400000000003</v>
      </c>
      <c r="S355" s="65">
        <v>2108</v>
      </c>
    </row>
    <row r="356" spans="1:19" s="33" customFormat="1" ht="13.5" customHeight="1" x14ac:dyDescent="0.2">
      <c r="A356" s="43">
        <v>351</v>
      </c>
      <c r="B356" s="70">
        <v>220296</v>
      </c>
      <c r="C356" s="71" t="s">
        <v>590</v>
      </c>
      <c r="D356" s="72"/>
      <c r="E356" s="37">
        <v>31</v>
      </c>
      <c r="F356" s="38" t="s">
        <v>41</v>
      </c>
      <c r="G356" s="38" t="s">
        <v>32</v>
      </c>
      <c r="H356" s="73"/>
      <c r="I356" s="136"/>
      <c r="J356" s="38">
        <v>0</v>
      </c>
      <c r="K356" s="38">
        <v>31</v>
      </c>
      <c r="L356" s="39">
        <f t="shared" si="20"/>
        <v>0</v>
      </c>
      <c r="M356" s="40">
        <v>70.040000000000006</v>
      </c>
      <c r="N356" s="39">
        <f t="shared" si="21"/>
        <v>0</v>
      </c>
      <c r="O356" s="38">
        <v>75</v>
      </c>
      <c r="P356" s="68">
        <v>0</v>
      </c>
      <c r="Q356" s="43">
        <f t="shared" si="22"/>
        <v>0</v>
      </c>
      <c r="R356" s="42">
        <f t="shared" si="23"/>
        <v>75</v>
      </c>
      <c r="S356" s="65">
        <v>75</v>
      </c>
    </row>
    <row r="357" spans="1:19" s="33" customFormat="1" ht="13.5" customHeight="1" x14ac:dyDescent="0.2">
      <c r="A357" s="34">
        <v>352</v>
      </c>
      <c r="B357" s="70">
        <v>220304</v>
      </c>
      <c r="C357" s="71" t="s">
        <v>591</v>
      </c>
      <c r="D357" s="72"/>
      <c r="E357" s="37">
        <v>31</v>
      </c>
      <c r="F357" s="38"/>
      <c r="G357" s="38"/>
      <c r="H357" s="73"/>
      <c r="I357" s="136"/>
      <c r="J357" s="38">
        <v>0</v>
      </c>
      <c r="K357" s="38">
        <v>15</v>
      </c>
      <c r="L357" s="39">
        <f t="shared" si="20"/>
        <v>16</v>
      </c>
      <c r="M357" s="40">
        <v>70.040000000000006</v>
      </c>
      <c r="N357" s="39">
        <f t="shared" si="21"/>
        <v>1120.6400000000001</v>
      </c>
      <c r="O357" s="38">
        <v>75</v>
      </c>
      <c r="P357" s="68">
        <v>0</v>
      </c>
      <c r="Q357" s="43">
        <f t="shared" si="22"/>
        <v>912</v>
      </c>
      <c r="R357" s="42">
        <f t="shared" si="23"/>
        <v>2107.6400000000003</v>
      </c>
      <c r="S357" s="65">
        <v>2108</v>
      </c>
    </row>
    <row r="358" spans="1:19" s="33" customFormat="1" ht="12" x14ac:dyDescent="0.2">
      <c r="A358" s="43">
        <v>353</v>
      </c>
      <c r="B358" s="70">
        <v>220307</v>
      </c>
      <c r="C358" s="71" t="s">
        <v>592</v>
      </c>
      <c r="D358" s="72"/>
      <c r="E358" s="37">
        <v>31</v>
      </c>
      <c r="F358" s="44" t="s">
        <v>45</v>
      </c>
      <c r="G358" s="44" t="s">
        <v>48</v>
      </c>
      <c r="H358" s="73"/>
      <c r="I358" s="136"/>
      <c r="J358" s="38">
        <v>0</v>
      </c>
      <c r="K358" s="38">
        <v>31</v>
      </c>
      <c r="L358" s="39">
        <f t="shared" si="20"/>
        <v>0</v>
      </c>
      <c r="M358" s="40">
        <v>70.040000000000006</v>
      </c>
      <c r="N358" s="39">
        <f t="shared" si="21"/>
        <v>0</v>
      </c>
      <c r="O358" s="38">
        <v>75</v>
      </c>
      <c r="P358" s="68">
        <v>0</v>
      </c>
      <c r="Q358" s="43">
        <f t="shared" si="22"/>
        <v>0</v>
      </c>
      <c r="R358" s="42">
        <f t="shared" si="23"/>
        <v>75</v>
      </c>
      <c r="S358" s="65">
        <v>75</v>
      </c>
    </row>
    <row r="359" spans="1:19" s="33" customFormat="1" ht="13.5" customHeight="1" x14ac:dyDescent="0.2">
      <c r="A359" s="34">
        <v>354</v>
      </c>
      <c r="B359" s="70">
        <v>220308</v>
      </c>
      <c r="C359" s="71" t="s">
        <v>593</v>
      </c>
      <c r="D359" s="72"/>
      <c r="E359" s="37">
        <v>31</v>
      </c>
      <c r="F359" s="38" t="s">
        <v>208</v>
      </c>
      <c r="G359" s="38" t="s">
        <v>839</v>
      </c>
      <c r="H359" s="73"/>
      <c r="I359" s="136"/>
      <c r="J359" s="38">
        <v>0</v>
      </c>
      <c r="K359" s="38">
        <v>28</v>
      </c>
      <c r="L359" s="39">
        <f t="shared" si="20"/>
        <v>3</v>
      </c>
      <c r="M359" s="40">
        <v>70.040000000000006</v>
      </c>
      <c r="N359" s="39">
        <f t="shared" si="21"/>
        <v>210.12</v>
      </c>
      <c r="O359" s="38">
        <v>75</v>
      </c>
      <c r="P359" s="68">
        <v>45</v>
      </c>
      <c r="Q359" s="43">
        <f t="shared" si="22"/>
        <v>171</v>
      </c>
      <c r="R359" s="42">
        <f t="shared" si="23"/>
        <v>501.12</v>
      </c>
      <c r="S359" s="65">
        <v>502</v>
      </c>
    </row>
    <row r="360" spans="1:19" s="33" customFormat="1" ht="13.5" customHeight="1" x14ac:dyDescent="0.2">
      <c r="A360" s="43">
        <v>355</v>
      </c>
      <c r="B360" s="70">
        <v>220309</v>
      </c>
      <c r="C360" s="71" t="s">
        <v>594</v>
      </c>
      <c r="D360" s="72"/>
      <c r="E360" s="37">
        <v>31</v>
      </c>
      <c r="F360" s="38"/>
      <c r="G360" s="38"/>
      <c r="H360" s="67" t="s">
        <v>522</v>
      </c>
      <c r="I360" s="136"/>
      <c r="J360" s="38">
        <v>0</v>
      </c>
      <c r="K360" s="38">
        <v>15</v>
      </c>
      <c r="L360" s="39">
        <f t="shared" si="20"/>
        <v>16</v>
      </c>
      <c r="M360" s="40">
        <v>70.040000000000006</v>
      </c>
      <c r="N360" s="39">
        <f t="shared" si="21"/>
        <v>1120.6400000000001</v>
      </c>
      <c r="O360" s="38">
        <v>75</v>
      </c>
      <c r="P360" s="68">
        <v>30</v>
      </c>
      <c r="Q360" s="43">
        <f t="shared" si="22"/>
        <v>912</v>
      </c>
      <c r="R360" s="42">
        <f t="shared" si="23"/>
        <v>2137.6400000000003</v>
      </c>
      <c r="S360" s="65">
        <v>2138</v>
      </c>
    </row>
    <row r="361" spans="1:19" s="33" customFormat="1" ht="13.5" customHeight="1" x14ac:dyDescent="0.2">
      <c r="A361" s="34">
        <v>356</v>
      </c>
      <c r="B361" s="70">
        <v>220319</v>
      </c>
      <c r="C361" s="71" t="s">
        <v>595</v>
      </c>
      <c r="D361" s="72"/>
      <c r="E361" s="37">
        <v>31</v>
      </c>
      <c r="F361" s="38" t="s">
        <v>41</v>
      </c>
      <c r="G361" s="38" t="s">
        <v>60</v>
      </c>
      <c r="H361" s="73" t="s">
        <v>528</v>
      </c>
      <c r="I361" s="136"/>
      <c r="J361" s="38">
        <v>0</v>
      </c>
      <c r="K361" s="38">
        <v>31</v>
      </c>
      <c r="L361" s="39">
        <f t="shared" si="20"/>
        <v>0</v>
      </c>
      <c r="M361" s="40">
        <v>70.040000000000006</v>
      </c>
      <c r="N361" s="39">
        <f t="shared" si="21"/>
        <v>0</v>
      </c>
      <c r="O361" s="38">
        <v>75</v>
      </c>
      <c r="P361" s="68">
        <v>0</v>
      </c>
      <c r="Q361" s="43">
        <f t="shared" si="22"/>
        <v>0</v>
      </c>
      <c r="R361" s="42">
        <f t="shared" si="23"/>
        <v>75</v>
      </c>
      <c r="S361" s="65">
        <v>75</v>
      </c>
    </row>
    <row r="362" spans="1:19" s="33" customFormat="1" ht="13.5" customHeight="1" x14ac:dyDescent="0.2">
      <c r="A362" s="43">
        <v>357</v>
      </c>
      <c r="B362" s="70">
        <v>220321</v>
      </c>
      <c r="C362" s="71" t="s">
        <v>596</v>
      </c>
      <c r="D362" s="72"/>
      <c r="E362" s="37">
        <v>31</v>
      </c>
      <c r="F362" s="38"/>
      <c r="G362" s="38"/>
      <c r="H362" s="67" t="s">
        <v>528</v>
      </c>
      <c r="I362" s="136"/>
      <c r="J362" s="38">
        <v>0</v>
      </c>
      <c r="K362" s="38">
        <v>15</v>
      </c>
      <c r="L362" s="39">
        <f t="shared" si="20"/>
        <v>16</v>
      </c>
      <c r="M362" s="40">
        <v>70.040000000000006</v>
      </c>
      <c r="N362" s="39">
        <f t="shared" si="21"/>
        <v>1120.6400000000001</v>
      </c>
      <c r="O362" s="38">
        <v>75</v>
      </c>
      <c r="P362" s="68">
        <v>10</v>
      </c>
      <c r="Q362" s="43">
        <f t="shared" si="22"/>
        <v>912</v>
      </c>
      <c r="R362" s="42">
        <f t="shared" si="23"/>
        <v>2117.6400000000003</v>
      </c>
      <c r="S362" s="65">
        <v>2118</v>
      </c>
    </row>
    <row r="363" spans="1:19" s="33" customFormat="1" ht="13.5" customHeight="1" x14ac:dyDescent="0.2">
      <c r="A363" s="34">
        <v>358</v>
      </c>
      <c r="B363" s="70">
        <v>220322</v>
      </c>
      <c r="C363" s="71" t="s">
        <v>597</v>
      </c>
      <c r="D363" s="72"/>
      <c r="E363" s="37">
        <v>31</v>
      </c>
      <c r="F363" s="38" t="s">
        <v>45</v>
      </c>
      <c r="G363" s="38" t="s">
        <v>83</v>
      </c>
      <c r="H363" s="67" t="s">
        <v>522</v>
      </c>
      <c r="I363" s="136"/>
      <c r="J363" s="38">
        <v>0</v>
      </c>
      <c r="K363" s="38">
        <v>31</v>
      </c>
      <c r="L363" s="39">
        <f t="shared" si="20"/>
        <v>0</v>
      </c>
      <c r="M363" s="40">
        <v>70.040000000000006</v>
      </c>
      <c r="N363" s="39">
        <f t="shared" si="21"/>
        <v>0</v>
      </c>
      <c r="O363" s="38">
        <v>75</v>
      </c>
      <c r="P363" s="68">
        <v>0</v>
      </c>
      <c r="Q363" s="43">
        <f t="shared" si="22"/>
        <v>0</v>
      </c>
      <c r="R363" s="42">
        <f t="shared" si="23"/>
        <v>75</v>
      </c>
      <c r="S363" s="65">
        <v>75</v>
      </c>
    </row>
    <row r="364" spans="1:19" s="33" customFormat="1" ht="13.5" customHeight="1" x14ac:dyDescent="0.2">
      <c r="A364" s="43">
        <v>359</v>
      </c>
      <c r="B364" s="70">
        <v>220325</v>
      </c>
      <c r="C364" s="71" t="s">
        <v>598</v>
      </c>
      <c r="D364" s="72"/>
      <c r="E364" s="37">
        <v>31</v>
      </c>
      <c r="F364" s="38" t="s">
        <v>45</v>
      </c>
      <c r="G364" s="38" t="s">
        <v>63</v>
      </c>
      <c r="H364" s="73"/>
      <c r="I364" s="136"/>
      <c r="J364" s="38">
        <v>0</v>
      </c>
      <c r="K364" s="38">
        <v>28</v>
      </c>
      <c r="L364" s="39">
        <f t="shared" si="20"/>
        <v>3</v>
      </c>
      <c r="M364" s="40">
        <v>70.040000000000006</v>
      </c>
      <c r="N364" s="39">
        <f t="shared" si="21"/>
        <v>210.12</v>
      </c>
      <c r="O364" s="38">
        <v>75</v>
      </c>
      <c r="P364" s="68">
        <v>28</v>
      </c>
      <c r="Q364" s="43">
        <f t="shared" si="22"/>
        <v>171</v>
      </c>
      <c r="R364" s="42">
        <f t="shared" si="23"/>
        <v>484.12</v>
      </c>
      <c r="S364" s="65">
        <v>485</v>
      </c>
    </row>
    <row r="365" spans="1:19" s="33" customFormat="1" ht="13.5" customHeight="1" x14ac:dyDescent="0.2">
      <c r="A365" s="34">
        <v>360</v>
      </c>
      <c r="B365" s="70">
        <v>220331</v>
      </c>
      <c r="C365" s="71" t="s">
        <v>599</v>
      </c>
      <c r="D365" s="72"/>
      <c r="E365" s="37">
        <v>31</v>
      </c>
      <c r="F365" s="38" t="s">
        <v>51</v>
      </c>
      <c r="G365" s="38" t="s">
        <v>42</v>
      </c>
      <c r="H365" s="73"/>
      <c r="I365" s="136"/>
      <c r="J365" s="38">
        <v>0</v>
      </c>
      <c r="K365" s="38">
        <v>30</v>
      </c>
      <c r="L365" s="39">
        <f t="shared" si="20"/>
        <v>1</v>
      </c>
      <c r="M365" s="40">
        <v>70.040000000000006</v>
      </c>
      <c r="N365" s="39">
        <f t="shared" si="21"/>
        <v>70.040000000000006</v>
      </c>
      <c r="O365" s="38">
        <v>75</v>
      </c>
      <c r="P365" s="68">
        <v>21</v>
      </c>
      <c r="Q365" s="43">
        <f t="shared" si="22"/>
        <v>57</v>
      </c>
      <c r="R365" s="42">
        <f t="shared" si="23"/>
        <v>223.04000000000002</v>
      </c>
      <c r="S365" s="65">
        <v>224</v>
      </c>
    </row>
    <row r="366" spans="1:19" s="33" customFormat="1" ht="13.5" customHeight="1" x14ac:dyDescent="0.2">
      <c r="A366" s="43">
        <v>361</v>
      </c>
      <c r="B366" s="70">
        <v>220332</v>
      </c>
      <c r="C366" s="71" t="s">
        <v>195</v>
      </c>
      <c r="D366" s="72"/>
      <c r="E366" s="37">
        <v>31</v>
      </c>
      <c r="F366" s="38" t="s">
        <v>31</v>
      </c>
      <c r="G366" s="38" t="s">
        <v>121</v>
      </c>
      <c r="H366" s="73" t="s">
        <v>534</v>
      </c>
      <c r="I366" s="136"/>
      <c r="J366" s="38">
        <v>0</v>
      </c>
      <c r="K366" s="38">
        <v>31</v>
      </c>
      <c r="L366" s="39">
        <f t="shared" si="20"/>
        <v>0</v>
      </c>
      <c r="M366" s="40">
        <v>70.040000000000006</v>
      </c>
      <c r="N366" s="39">
        <f t="shared" si="21"/>
        <v>0</v>
      </c>
      <c r="O366" s="38">
        <v>75</v>
      </c>
      <c r="P366" s="68">
        <v>0</v>
      </c>
      <c r="Q366" s="43">
        <f t="shared" si="22"/>
        <v>0</v>
      </c>
      <c r="R366" s="42">
        <f t="shared" si="23"/>
        <v>75</v>
      </c>
      <c r="S366" s="65">
        <v>75</v>
      </c>
    </row>
    <row r="367" spans="1:19" s="33" customFormat="1" ht="13.5" customHeight="1" x14ac:dyDescent="0.2">
      <c r="A367" s="34">
        <v>362</v>
      </c>
      <c r="B367" s="70">
        <v>220340</v>
      </c>
      <c r="C367" s="71" t="s">
        <v>600</v>
      </c>
      <c r="D367" s="72"/>
      <c r="E367" s="37">
        <v>31</v>
      </c>
      <c r="F367" s="38"/>
      <c r="G367" s="38"/>
      <c r="H367" s="67" t="s">
        <v>522</v>
      </c>
      <c r="I367" s="136"/>
      <c r="J367" s="38">
        <v>0</v>
      </c>
      <c r="K367" s="38">
        <v>15</v>
      </c>
      <c r="L367" s="39">
        <f t="shared" si="20"/>
        <v>16</v>
      </c>
      <c r="M367" s="40">
        <v>70.040000000000006</v>
      </c>
      <c r="N367" s="39">
        <f t="shared" si="21"/>
        <v>1120.6400000000001</v>
      </c>
      <c r="O367" s="38">
        <v>75</v>
      </c>
      <c r="P367" s="68">
        <v>148</v>
      </c>
      <c r="Q367" s="43">
        <f t="shared" si="22"/>
        <v>912</v>
      </c>
      <c r="R367" s="42">
        <f t="shared" si="23"/>
        <v>2255.6400000000003</v>
      </c>
      <c r="S367" s="65">
        <v>2256</v>
      </c>
    </row>
    <row r="368" spans="1:19" s="33" customFormat="1" ht="13.5" customHeight="1" x14ac:dyDescent="0.2">
      <c r="A368" s="43">
        <v>363</v>
      </c>
      <c r="B368" s="70">
        <v>220342</v>
      </c>
      <c r="C368" s="71" t="s">
        <v>601</v>
      </c>
      <c r="D368" s="72"/>
      <c r="E368" s="37">
        <v>31</v>
      </c>
      <c r="F368" s="38" t="s">
        <v>31</v>
      </c>
      <c r="G368" s="38" t="s">
        <v>121</v>
      </c>
      <c r="H368" s="73" t="s">
        <v>524</v>
      </c>
      <c r="I368" s="136"/>
      <c r="J368" s="38">
        <v>0</v>
      </c>
      <c r="K368" s="38">
        <v>31</v>
      </c>
      <c r="L368" s="39">
        <f t="shared" si="20"/>
        <v>0</v>
      </c>
      <c r="M368" s="40">
        <v>70.040000000000006</v>
      </c>
      <c r="N368" s="39">
        <f t="shared" si="21"/>
        <v>0</v>
      </c>
      <c r="O368" s="38">
        <v>75</v>
      </c>
      <c r="P368" s="68">
        <v>0</v>
      </c>
      <c r="Q368" s="43">
        <f t="shared" si="22"/>
        <v>0</v>
      </c>
      <c r="R368" s="42">
        <f t="shared" si="23"/>
        <v>75</v>
      </c>
      <c r="S368" s="65">
        <v>75</v>
      </c>
    </row>
    <row r="369" spans="1:19" s="33" customFormat="1" ht="13.5" customHeight="1" x14ac:dyDescent="0.2">
      <c r="A369" s="34">
        <v>364</v>
      </c>
      <c r="B369" s="70">
        <v>220343</v>
      </c>
      <c r="C369" s="71" t="s">
        <v>602</v>
      </c>
      <c r="D369" s="72"/>
      <c r="E369" s="37">
        <v>31</v>
      </c>
      <c r="F369" s="38"/>
      <c r="G369" s="38"/>
      <c r="H369" s="73"/>
      <c r="I369" s="136"/>
      <c r="J369" s="38">
        <v>0</v>
      </c>
      <c r="K369" s="38">
        <v>15</v>
      </c>
      <c r="L369" s="39">
        <f t="shared" si="20"/>
        <v>16</v>
      </c>
      <c r="M369" s="40">
        <v>70.040000000000006</v>
      </c>
      <c r="N369" s="39">
        <f t="shared" si="21"/>
        <v>1120.6400000000001</v>
      </c>
      <c r="O369" s="38">
        <v>75</v>
      </c>
      <c r="P369" s="68">
        <v>80</v>
      </c>
      <c r="Q369" s="43">
        <f t="shared" si="22"/>
        <v>912</v>
      </c>
      <c r="R369" s="42">
        <f t="shared" si="23"/>
        <v>2187.6400000000003</v>
      </c>
      <c r="S369" s="65">
        <v>2188</v>
      </c>
    </row>
    <row r="370" spans="1:19" s="33" customFormat="1" ht="12" x14ac:dyDescent="0.2">
      <c r="A370" s="43">
        <v>365</v>
      </c>
      <c r="B370" s="70">
        <v>220344</v>
      </c>
      <c r="C370" s="71" t="s">
        <v>603</v>
      </c>
      <c r="D370" s="72"/>
      <c r="E370" s="37">
        <v>31</v>
      </c>
      <c r="F370" s="44" t="s">
        <v>31</v>
      </c>
      <c r="G370" s="44" t="s">
        <v>52</v>
      </c>
      <c r="H370" s="73" t="s">
        <v>528</v>
      </c>
      <c r="I370" s="136"/>
      <c r="J370" s="38">
        <v>0</v>
      </c>
      <c r="K370" s="38">
        <v>31</v>
      </c>
      <c r="L370" s="39">
        <f t="shared" si="20"/>
        <v>0</v>
      </c>
      <c r="M370" s="40">
        <v>70.040000000000006</v>
      </c>
      <c r="N370" s="39">
        <f t="shared" si="21"/>
        <v>0</v>
      </c>
      <c r="O370" s="38">
        <v>75</v>
      </c>
      <c r="P370" s="68">
        <v>0</v>
      </c>
      <c r="Q370" s="43">
        <f t="shared" si="22"/>
        <v>0</v>
      </c>
      <c r="R370" s="42">
        <f t="shared" si="23"/>
        <v>75</v>
      </c>
      <c r="S370" s="65">
        <v>75</v>
      </c>
    </row>
    <row r="371" spans="1:19" s="33" customFormat="1" ht="13.5" customHeight="1" x14ac:dyDescent="0.2">
      <c r="A371" s="34">
        <v>366</v>
      </c>
      <c r="B371" s="70">
        <v>220356</v>
      </c>
      <c r="C371" s="71" t="s">
        <v>604</v>
      </c>
      <c r="D371" s="72"/>
      <c r="E371" s="37">
        <v>31</v>
      </c>
      <c r="F371" s="38" t="s">
        <v>31</v>
      </c>
      <c r="G371" s="38" t="s">
        <v>52</v>
      </c>
      <c r="H371" s="73"/>
      <c r="I371" s="136"/>
      <c r="J371" s="38">
        <v>0</v>
      </c>
      <c r="K371" s="38">
        <v>31</v>
      </c>
      <c r="L371" s="39">
        <f t="shared" si="20"/>
        <v>0</v>
      </c>
      <c r="M371" s="40">
        <v>70.040000000000006</v>
      </c>
      <c r="N371" s="39">
        <f t="shared" si="21"/>
        <v>0</v>
      </c>
      <c r="O371" s="38">
        <v>75</v>
      </c>
      <c r="P371" s="68">
        <v>0</v>
      </c>
      <c r="Q371" s="43">
        <f t="shared" si="22"/>
        <v>0</v>
      </c>
      <c r="R371" s="42">
        <f t="shared" si="23"/>
        <v>75</v>
      </c>
      <c r="S371" s="65">
        <v>75</v>
      </c>
    </row>
    <row r="372" spans="1:19" s="33" customFormat="1" ht="13.5" customHeight="1" x14ac:dyDescent="0.2">
      <c r="A372" s="43">
        <v>367</v>
      </c>
      <c r="B372" s="70">
        <v>220358</v>
      </c>
      <c r="C372" s="71" t="s">
        <v>605</v>
      </c>
      <c r="D372" s="72"/>
      <c r="E372" s="37">
        <v>31</v>
      </c>
      <c r="F372" s="38" t="s">
        <v>82</v>
      </c>
      <c r="G372" s="38" t="s">
        <v>63</v>
      </c>
      <c r="H372" s="73"/>
      <c r="I372" s="136"/>
      <c r="J372" s="38">
        <v>0</v>
      </c>
      <c r="K372" s="38">
        <v>28</v>
      </c>
      <c r="L372" s="39">
        <f t="shared" si="20"/>
        <v>3</v>
      </c>
      <c r="M372" s="40">
        <v>70.040000000000006</v>
      </c>
      <c r="N372" s="39">
        <f t="shared" si="21"/>
        <v>210.12</v>
      </c>
      <c r="O372" s="38">
        <v>75</v>
      </c>
      <c r="P372" s="68">
        <v>60</v>
      </c>
      <c r="Q372" s="43">
        <f t="shared" si="22"/>
        <v>171</v>
      </c>
      <c r="R372" s="42">
        <f t="shared" si="23"/>
        <v>516.12</v>
      </c>
      <c r="S372" s="65">
        <v>517</v>
      </c>
    </row>
    <row r="373" spans="1:19" s="33" customFormat="1" ht="13.5" customHeight="1" x14ac:dyDescent="0.2">
      <c r="A373" s="34">
        <v>368</v>
      </c>
      <c r="B373" s="70">
        <v>220366</v>
      </c>
      <c r="C373" s="71" t="s">
        <v>606</v>
      </c>
      <c r="D373" s="72"/>
      <c r="E373" s="37">
        <v>31</v>
      </c>
      <c r="F373" s="38" t="s">
        <v>59</v>
      </c>
      <c r="G373" s="38" t="s">
        <v>60</v>
      </c>
      <c r="H373" s="73" t="s">
        <v>524</v>
      </c>
      <c r="I373" s="136"/>
      <c r="J373" s="38">
        <v>0</v>
      </c>
      <c r="K373" s="38">
        <v>31</v>
      </c>
      <c r="L373" s="39">
        <f t="shared" si="20"/>
        <v>0</v>
      </c>
      <c r="M373" s="40">
        <v>70.040000000000006</v>
      </c>
      <c r="N373" s="39">
        <f t="shared" si="21"/>
        <v>0</v>
      </c>
      <c r="O373" s="38">
        <v>75</v>
      </c>
      <c r="P373" s="68">
        <v>0</v>
      </c>
      <c r="Q373" s="43">
        <f t="shared" si="22"/>
        <v>0</v>
      </c>
      <c r="R373" s="42">
        <f t="shared" si="23"/>
        <v>75</v>
      </c>
      <c r="S373" s="65">
        <v>75</v>
      </c>
    </row>
    <row r="374" spans="1:19" s="33" customFormat="1" ht="13.5" customHeight="1" x14ac:dyDescent="0.2">
      <c r="A374" s="43">
        <v>369</v>
      </c>
      <c r="B374" s="70">
        <v>220369</v>
      </c>
      <c r="C374" s="71" t="s">
        <v>607</v>
      </c>
      <c r="D374" s="72"/>
      <c r="E374" s="37">
        <v>31</v>
      </c>
      <c r="F374" s="38"/>
      <c r="G374" s="38"/>
      <c r="H374" s="73"/>
      <c r="I374" s="136"/>
      <c r="J374" s="38">
        <v>0</v>
      </c>
      <c r="K374" s="38">
        <v>15</v>
      </c>
      <c r="L374" s="39">
        <f t="shared" si="20"/>
        <v>16</v>
      </c>
      <c r="M374" s="40">
        <v>70.040000000000006</v>
      </c>
      <c r="N374" s="39">
        <f t="shared" si="21"/>
        <v>1120.6400000000001</v>
      </c>
      <c r="O374" s="38">
        <v>75</v>
      </c>
      <c r="P374" s="68">
        <v>0</v>
      </c>
      <c r="Q374" s="43">
        <f t="shared" si="22"/>
        <v>912</v>
      </c>
      <c r="R374" s="42">
        <f t="shared" si="23"/>
        <v>2107.6400000000003</v>
      </c>
      <c r="S374" s="65">
        <v>2108</v>
      </c>
    </row>
    <row r="375" spans="1:19" s="33" customFormat="1" ht="13.5" customHeight="1" x14ac:dyDescent="0.2">
      <c r="A375" s="34">
        <v>370</v>
      </c>
      <c r="B375" s="70">
        <v>220371</v>
      </c>
      <c r="C375" s="71" t="s">
        <v>608</v>
      </c>
      <c r="D375" s="72"/>
      <c r="E375" s="37">
        <v>31</v>
      </c>
      <c r="F375" s="38" t="s">
        <v>41</v>
      </c>
      <c r="G375" s="38" t="s">
        <v>52</v>
      </c>
      <c r="H375" s="67" t="s">
        <v>528</v>
      </c>
      <c r="I375" s="136"/>
      <c r="J375" s="38">
        <v>0</v>
      </c>
      <c r="K375" s="38">
        <v>31</v>
      </c>
      <c r="L375" s="39">
        <f t="shared" si="20"/>
        <v>0</v>
      </c>
      <c r="M375" s="40">
        <v>70.040000000000006</v>
      </c>
      <c r="N375" s="39">
        <f t="shared" si="21"/>
        <v>0</v>
      </c>
      <c r="O375" s="38">
        <v>75</v>
      </c>
      <c r="P375" s="68">
        <v>0</v>
      </c>
      <c r="Q375" s="43">
        <f t="shared" si="22"/>
        <v>0</v>
      </c>
      <c r="R375" s="42">
        <f t="shared" si="23"/>
        <v>75</v>
      </c>
      <c r="S375" s="65">
        <v>75</v>
      </c>
    </row>
    <row r="376" spans="1:19" s="33" customFormat="1" ht="13.5" customHeight="1" x14ac:dyDescent="0.2">
      <c r="A376" s="43">
        <v>371</v>
      </c>
      <c r="B376" s="70">
        <v>220378</v>
      </c>
      <c r="C376" s="71" t="s">
        <v>609</v>
      </c>
      <c r="D376" s="72"/>
      <c r="E376" s="37">
        <v>31</v>
      </c>
      <c r="F376" s="38" t="s">
        <v>66</v>
      </c>
      <c r="G376" s="38" t="s">
        <v>60</v>
      </c>
      <c r="H376" s="73" t="s">
        <v>528</v>
      </c>
      <c r="I376" s="136"/>
      <c r="J376" s="38">
        <v>0</v>
      </c>
      <c r="K376" s="38">
        <v>31</v>
      </c>
      <c r="L376" s="39">
        <f t="shared" si="20"/>
        <v>0</v>
      </c>
      <c r="M376" s="40">
        <v>70.040000000000006</v>
      </c>
      <c r="N376" s="39">
        <f t="shared" si="21"/>
        <v>0</v>
      </c>
      <c r="O376" s="38">
        <v>75</v>
      </c>
      <c r="P376" s="68">
        <v>0</v>
      </c>
      <c r="Q376" s="43">
        <f t="shared" si="22"/>
        <v>0</v>
      </c>
      <c r="R376" s="42">
        <f t="shared" si="23"/>
        <v>75</v>
      </c>
      <c r="S376" s="65">
        <v>75</v>
      </c>
    </row>
    <row r="377" spans="1:19" s="33" customFormat="1" ht="12" x14ac:dyDescent="0.2">
      <c r="A377" s="34">
        <v>372</v>
      </c>
      <c r="B377" s="70">
        <v>220382</v>
      </c>
      <c r="C377" s="71" t="s">
        <v>610</v>
      </c>
      <c r="D377" s="72"/>
      <c r="E377" s="37">
        <v>31</v>
      </c>
      <c r="F377" s="44" t="s">
        <v>45</v>
      </c>
      <c r="G377" s="44" t="s">
        <v>48</v>
      </c>
      <c r="H377" s="73" t="s">
        <v>524</v>
      </c>
      <c r="I377" s="136"/>
      <c r="J377" s="38">
        <v>0</v>
      </c>
      <c r="K377" s="38">
        <v>31</v>
      </c>
      <c r="L377" s="39">
        <f t="shared" si="20"/>
        <v>0</v>
      </c>
      <c r="M377" s="40">
        <v>70.040000000000006</v>
      </c>
      <c r="N377" s="39">
        <f t="shared" si="21"/>
        <v>0</v>
      </c>
      <c r="O377" s="38">
        <v>75</v>
      </c>
      <c r="P377" s="68">
        <v>0</v>
      </c>
      <c r="Q377" s="43">
        <f t="shared" si="22"/>
        <v>0</v>
      </c>
      <c r="R377" s="42">
        <f t="shared" si="23"/>
        <v>75</v>
      </c>
      <c r="S377" s="65">
        <v>75</v>
      </c>
    </row>
    <row r="378" spans="1:19" s="33" customFormat="1" ht="13.5" customHeight="1" x14ac:dyDescent="0.2">
      <c r="A378" s="43">
        <v>373</v>
      </c>
      <c r="B378" s="70">
        <v>220384</v>
      </c>
      <c r="C378" s="71" t="s">
        <v>611</v>
      </c>
      <c r="D378" s="72"/>
      <c r="E378" s="37">
        <v>31</v>
      </c>
      <c r="F378" s="38" t="s">
        <v>45</v>
      </c>
      <c r="G378" s="38" t="s">
        <v>48</v>
      </c>
      <c r="H378" s="73" t="s">
        <v>528</v>
      </c>
      <c r="I378" s="136"/>
      <c r="J378" s="38">
        <v>0</v>
      </c>
      <c r="K378" s="38">
        <v>31</v>
      </c>
      <c r="L378" s="39">
        <f t="shared" si="20"/>
        <v>0</v>
      </c>
      <c r="M378" s="40">
        <v>70.040000000000006</v>
      </c>
      <c r="N378" s="39">
        <f t="shared" si="21"/>
        <v>0</v>
      </c>
      <c r="O378" s="38">
        <v>75</v>
      </c>
      <c r="P378" s="68">
        <v>0</v>
      </c>
      <c r="Q378" s="43">
        <f t="shared" si="22"/>
        <v>0</v>
      </c>
      <c r="R378" s="42">
        <f t="shared" si="23"/>
        <v>75</v>
      </c>
      <c r="S378" s="65">
        <v>75</v>
      </c>
    </row>
    <row r="379" spans="1:19" s="33" customFormat="1" ht="13.5" customHeight="1" x14ac:dyDescent="0.2">
      <c r="A379" s="34">
        <v>374</v>
      </c>
      <c r="B379" s="70">
        <v>220386</v>
      </c>
      <c r="C379" s="71" t="s">
        <v>612</v>
      </c>
      <c r="D379" s="72"/>
      <c r="E379" s="37">
        <v>31</v>
      </c>
      <c r="F379" s="38" t="s">
        <v>82</v>
      </c>
      <c r="G379" s="38" t="s">
        <v>60</v>
      </c>
      <c r="H379" s="73" t="s">
        <v>528</v>
      </c>
      <c r="I379" s="136"/>
      <c r="J379" s="38">
        <v>0</v>
      </c>
      <c r="K379" s="38">
        <v>31</v>
      </c>
      <c r="L379" s="39">
        <f t="shared" si="20"/>
        <v>0</v>
      </c>
      <c r="M379" s="40">
        <v>70.040000000000006</v>
      </c>
      <c r="N379" s="39">
        <f t="shared" si="21"/>
        <v>0</v>
      </c>
      <c r="O379" s="38">
        <v>75</v>
      </c>
      <c r="P379" s="68">
        <v>0</v>
      </c>
      <c r="Q379" s="43">
        <f t="shared" si="22"/>
        <v>0</v>
      </c>
      <c r="R379" s="42">
        <f t="shared" si="23"/>
        <v>75</v>
      </c>
      <c r="S379" s="65">
        <v>75</v>
      </c>
    </row>
    <row r="380" spans="1:19" s="33" customFormat="1" ht="13.5" customHeight="1" x14ac:dyDescent="0.2">
      <c r="A380" s="43">
        <v>375</v>
      </c>
      <c r="B380" s="70">
        <v>220398</v>
      </c>
      <c r="C380" s="71" t="s">
        <v>613</v>
      </c>
      <c r="D380" s="72"/>
      <c r="E380" s="37">
        <v>31</v>
      </c>
      <c r="F380" s="38" t="s">
        <v>51</v>
      </c>
      <c r="G380" s="38" t="s">
        <v>60</v>
      </c>
      <c r="H380" s="73" t="s">
        <v>528</v>
      </c>
      <c r="I380" s="136"/>
      <c r="J380" s="38">
        <v>0</v>
      </c>
      <c r="K380" s="38">
        <v>31</v>
      </c>
      <c r="L380" s="39">
        <f t="shared" si="20"/>
        <v>0</v>
      </c>
      <c r="M380" s="40">
        <v>70.040000000000006</v>
      </c>
      <c r="N380" s="39">
        <f t="shared" si="21"/>
        <v>0</v>
      </c>
      <c r="O380" s="38">
        <v>75</v>
      </c>
      <c r="P380" s="68">
        <v>0</v>
      </c>
      <c r="Q380" s="43">
        <f t="shared" si="22"/>
        <v>0</v>
      </c>
      <c r="R380" s="42">
        <f t="shared" si="23"/>
        <v>75</v>
      </c>
      <c r="S380" s="65">
        <v>75</v>
      </c>
    </row>
    <row r="381" spans="1:19" s="33" customFormat="1" ht="13.5" customHeight="1" x14ac:dyDescent="0.2">
      <c r="A381" s="34">
        <v>376</v>
      </c>
      <c r="B381" s="70">
        <v>220405</v>
      </c>
      <c r="C381" s="71" t="s">
        <v>614</v>
      </c>
      <c r="D381" s="72"/>
      <c r="E381" s="37">
        <v>31</v>
      </c>
      <c r="F381" s="38" t="s">
        <v>76</v>
      </c>
      <c r="G381" s="38" t="s">
        <v>52</v>
      </c>
      <c r="H381" s="73"/>
      <c r="I381" s="136"/>
      <c r="J381" s="38">
        <v>0</v>
      </c>
      <c r="K381" s="38">
        <v>31</v>
      </c>
      <c r="L381" s="39">
        <f t="shared" si="20"/>
        <v>0</v>
      </c>
      <c r="M381" s="40">
        <v>70.040000000000006</v>
      </c>
      <c r="N381" s="39">
        <f t="shared" si="21"/>
        <v>0</v>
      </c>
      <c r="O381" s="38">
        <v>75</v>
      </c>
      <c r="P381" s="68">
        <v>0</v>
      </c>
      <c r="Q381" s="43">
        <f t="shared" si="22"/>
        <v>0</v>
      </c>
      <c r="R381" s="42">
        <f t="shared" si="23"/>
        <v>75</v>
      </c>
      <c r="S381" s="65">
        <v>75</v>
      </c>
    </row>
    <row r="382" spans="1:19" s="33" customFormat="1" ht="13.5" customHeight="1" x14ac:dyDescent="0.2">
      <c r="A382" s="43">
        <v>377</v>
      </c>
      <c r="B382" s="70">
        <v>220406</v>
      </c>
      <c r="C382" s="71" t="s">
        <v>615</v>
      </c>
      <c r="D382" s="72"/>
      <c r="E382" s="37">
        <v>31</v>
      </c>
      <c r="F382" s="38" t="s">
        <v>31</v>
      </c>
      <c r="G382" s="38" t="s">
        <v>121</v>
      </c>
      <c r="H382" s="73" t="s">
        <v>524</v>
      </c>
      <c r="I382" s="136"/>
      <c r="J382" s="38">
        <v>0</v>
      </c>
      <c r="K382" s="38">
        <v>31</v>
      </c>
      <c r="L382" s="39">
        <f t="shared" si="20"/>
        <v>0</v>
      </c>
      <c r="M382" s="40">
        <v>70.040000000000006</v>
      </c>
      <c r="N382" s="39">
        <f t="shared" si="21"/>
        <v>0</v>
      </c>
      <c r="O382" s="38">
        <v>75</v>
      </c>
      <c r="P382" s="68">
        <v>0</v>
      </c>
      <c r="Q382" s="43">
        <f t="shared" si="22"/>
        <v>0</v>
      </c>
      <c r="R382" s="42">
        <f t="shared" si="23"/>
        <v>75</v>
      </c>
      <c r="S382" s="65">
        <v>75</v>
      </c>
    </row>
    <row r="383" spans="1:19" s="33" customFormat="1" ht="13.5" customHeight="1" x14ac:dyDescent="0.2">
      <c r="A383" s="34">
        <v>378</v>
      </c>
      <c r="B383" s="70">
        <v>220409</v>
      </c>
      <c r="C383" s="71" t="s">
        <v>616</v>
      </c>
      <c r="D383" s="72"/>
      <c r="E383" s="37">
        <v>31</v>
      </c>
      <c r="F383" s="38" t="s">
        <v>59</v>
      </c>
      <c r="G383" s="38" t="s">
        <v>52</v>
      </c>
      <c r="H383" s="67" t="s">
        <v>522</v>
      </c>
      <c r="I383" s="136"/>
      <c r="J383" s="38">
        <v>0</v>
      </c>
      <c r="K383" s="38">
        <v>31</v>
      </c>
      <c r="L383" s="39">
        <f t="shared" si="20"/>
        <v>0</v>
      </c>
      <c r="M383" s="40">
        <v>70.040000000000006</v>
      </c>
      <c r="N383" s="39">
        <f t="shared" si="21"/>
        <v>0</v>
      </c>
      <c r="O383" s="38">
        <v>75</v>
      </c>
      <c r="P383" s="68">
        <v>0</v>
      </c>
      <c r="Q383" s="43">
        <f t="shared" si="22"/>
        <v>0</v>
      </c>
      <c r="R383" s="42">
        <f t="shared" si="23"/>
        <v>75</v>
      </c>
      <c r="S383" s="65">
        <v>75</v>
      </c>
    </row>
    <row r="384" spans="1:19" s="33" customFormat="1" ht="13.5" customHeight="1" x14ac:dyDescent="0.2">
      <c r="A384" s="43">
        <v>379</v>
      </c>
      <c r="B384" s="70">
        <v>220418</v>
      </c>
      <c r="C384" s="71" t="s">
        <v>617</v>
      </c>
      <c r="D384" s="72"/>
      <c r="E384" s="37">
        <v>31</v>
      </c>
      <c r="F384" s="38"/>
      <c r="G384" s="38"/>
      <c r="H384" s="73"/>
      <c r="I384" s="136"/>
      <c r="J384" s="38">
        <v>0</v>
      </c>
      <c r="K384" s="38">
        <v>15</v>
      </c>
      <c r="L384" s="39">
        <f t="shared" si="20"/>
        <v>16</v>
      </c>
      <c r="M384" s="40">
        <v>70.040000000000006</v>
      </c>
      <c r="N384" s="39">
        <f t="shared" si="21"/>
        <v>1120.6400000000001</v>
      </c>
      <c r="O384" s="38">
        <v>75</v>
      </c>
      <c r="P384" s="68">
        <v>0</v>
      </c>
      <c r="Q384" s="43">
        <f t="shared" si="22"/>
        <v>912</v>
      </c>
      <c r="R384" s="42">
        <f t="shared" si="23"/>
        <v>2107.6400000000003</v>
      </c>
      <c r="S384" s="65">
        <v>2108</v>
      </c>
    </row>
    <row r="385" spans="1:19" s="33" customFormat="1" ht="13.5" customHeight="1" x14ac:dyDescent="0.2">
      <c r="A385" s="34">
        <v>380</v>
      </c>
      <c r="B385" s="70">
        <v>220423</v>
      </c>
      <c r="C385" s="71" t="s">
        <v>618</v>
      </c>
      <c r="D385" s="72"/>
      <c r="E385" s="37">
        <v>31</v>
      </c>
      <c r="F385" s="38" t="s">
        <v>41</v>
      </c>
      <c r="G385" s="38" t="s">
        <v>48</v>
      </c>
      <c r="H385" s="73"/>
      <c r="I385" s="136"/>
      <c r="J385" s="38">
        <v>0</v>
      </c>
      <c r="K385" s="38">
        <v>31</v>
      </c>
      <c r="L385" s="39">
        <f t="shared" si="20"/>
        <v>0</v>
      </c>
      <c r="M385" s="40">
        <v>70.040000000000006</v>
      </c>
      <c r="N385" s="39">
        <f t="shared" si="21"/>
        <v>0</v>
      </c>
      <c r="O385" s="38">
        <v>75</v>
      </c>
      <c r="P385" s="68">
        <v>0</v>
      </c>
      <c r="Q385" s="43">
        <f t="shared" si="22"/>
        <v>0</v>
      </c>
      <c r="R385" s="42">
        <f t="shared" si="23"/>
        <v>75</v>
      </c>
      <c r="S385" s="65">
        <v>75</v>
      </c>
    </row>
    <row r="386" spans="1:19" s="33" customFormat="1" ht="13.5" customHeight="1" x14ac:dyDescent="0.2">
      <c r="A386" s="43">
        <v>381</v>
      </c>
      <c r="B386" s="70">
        <v>220425</v>
      </c>
      <c r="C386" s="71" t="s">
        <v>619</v>
      </c>
      <c r="D386" s="72"/>
      <c r="E386" s="37">
        <v>31</v>
      </c>
      <c r="F386" s="38"/>
      <c r="G386" s="38"/>
      <c r="H386" s="73"/>
      <c r="I386" s="136"/>
      <c r="J386" s="38">
        <v>0</v>
      </c>
      <c r="K386" s="38">
        <v>15</v>
      </c>
      <c r="L386" s="39">
        <f t="shared" si="20"/>
        <v>16</v>
      </c>
      <c r="M386" s="40">
        <v>70.040000000000006</v>
      </c>
      <c r="N386" s="39">
        <f t="shared" si="21"/>
        <v>1120.6400000000001</v>
      </c>
      <c r="O386" s="38">
        <v>75</v>
      </c>
      <c r="P386" s="68">
        <v>93</v>
      </c>
      <c r="Q386" s="43">
        <f t="shared" si="22"/>
        <v>912</v>
      </c>
      <c r="R386" s="42">
        <f t="shared" si="23"/>
        <v>2200.6400000000003</v>
      </c>
      <c r="S386" s="65">
        <v>2201</v>
      </c>
    </row>
    <row r="387" spans="1:19" s="33" customFormat="1" ht="13.5" customHeight="1" x14ac:dyDescent="0.2">
      <c r="A387" s="34">
        <v>382</v>
      </c>
      <c r="B387" s="70">
        <v>220426</v>
      </c>
      <c r="C387" s="71" t="s">
        <v>619</v>
      </c>
      <c r="D387" s="72"/>
      <c r="E387" s="37">
        <v>31</v>
      </c>
      <c r="F387" s="38" t="s">
        <v>51</v>
      </c>
      <c r="G387" s="38" t="s">
        <v>48</v>
      </c>
      <c r="H387" s="73"/>
      <c r="I387" s="136"/>
      <c r="J387" s="38">
        <v>0</v>
      </c>
      <c r="K387" s="38">
        <v>31</v>
      </c>
      <c r="L387" s="39">
        <f t="shared" si="20"/>
        <v>0</v>
      </c>
      <c r="M387" s="40">
        <v>70.040000000000006</v>
      </c>
      <c r="N387" s="39">
        <f t="shared" si="21"/>
        <v>0</v>
      </c>
      <c r="O387" s="38">
        <v>75</v>
      </c>
      <c r="P387" s="68">
        <v>0</v>
      </c>
      <c r="Q387" s="43">
        <f t="shared" si="22"/>
        <v>0</v>
      </c>
      <c r="R387" s="42">
        <f t="shared" si="23"/>
        <v>75</v>
      </c>
      <c r="S387" s="65">
        <v>75</v>
      </c>
    </row>
    <row r="388" spans="1:19" s="33" customFormat="1" ht="13.5" customHeight="1" x14ac:dyDescent="0.2">
      <c r="A388" s="43">
        <v>383</v>
      </c>
      <c r="B388" s="70">
        <v>220428</v>
      </c>
      <c r="C388" s="71" t="s">
        <v>620</v>
      </c>
      <c r="D388" s="72"/>
      <c r="E388" s="37">
        <v>31</v>
      </c>
      <c r="F388" s="38" t="s">
        <v>66</v>
      </c>
      <c r="G388" s="38" t="s">
        <v>839</v>
      </c>
      <c r="H388" s="67" t="s">
        <v>528</v>
      </c>
      <c r="I388" s="136"/>
      <c r="J388" s="38">
        <v>0</v>
      </c>
      <c r="K388" s="38">
        <v>31</v>
      </c>
      <c r="L388" s="39">
        <f t="shared" si="20"/>
        <v>0</v>
      </c>
      <c r="M388" s="40">
        <v>70.040000000000006</v>
      </c>
      <c r="N388" s="39">
        <f t="shared" si="21"/>
        <v>0</v>
      </c>
      <c r="O388" s="38">
        <v>75</v>
      </c>
      <c r="P388" s="68">
        <v>0</v>
      </c>
      <c r="Q388" s="43">
        <f t="shared" si="22"/>
        <v>0</v>
      </c>
      <c r="R388" s="42">
        <f t="shared" si="23"/>
        <v>75</v>
      </c>
      <c r="S388" s="65">
        <v>75</v>
      </c>
    </row>
    <row r="389" spans="1:19" s="33" customFormat="1" ht="13.5" customHeight="1" x14ac:dyDescent="0.2">
      <c r="A389" s="34">
        <v>384</v>
      </c>
      <c r="B389" s="70">
        <v>220429</v>
      </c>
      <c r="C389" s="71" t="s">
        <v>621</v>
      </c>
      <c r="D389" s="72"/>
      <c r="E389" s="37">
        <v>31</v>
      </c>
      <c r="F389" s="38" t="s">
        <v>45</v>
      </c>
      <c r="G389" s="38" t="s">
        <v>622</v>
      </c>
      <c r="H389" s="73"/>
      <c r="I389" s="136"/>
      <c r="J389" s="38">
        <v>0</v>
      </c>
      <c r="K389" s="38">
        <v>31</v>
      </c>
      <c r="L389" s="39">
        <f t="shared" si="20"/>
        <v>0</v>
      </c>
      <c r="M389" s="40">
        <v>70.040000000000006</v>
      </c>
      <c r="N389" s="39">
        <f t="shared" si="21"/>
        <v>0</v>
      </c>
      <c r="O389" s="38">
        <v>75</v>
      </c>
      <c r="P389" s="68">
        <v>0</v>
      </c>
      <c r="Q389" s="43">
        <f t="shared" si="22"/>
        <v>0</v>
      </c>
      <c r="R389" s="42">
        <f t="shared" si="23"/>
        <v>75</v>
      </c>
      <c r="S389" s="65">
        <v>75</v>
      </c>
    </row>
    <row r="390" spans="1:19" s="33" customFormat="1" ht="12" x14ac:dyDescent="0.2">
      <c r="A390" s="43">
        <v>385</v>
      </c>
      <c r="B390" s="70">
        <v>220431</v>
      </c>
      <c r="C390" s="71" t="s">
        <v>623</v>
      </c>
      <c r="D390" s="72"/>
      <c r="E390" s="37">
        <v>31</v>
      </c>
      <c r="F390" s="44" t="s">
        <v>59</v>
      </c>
      <c r="G390" s="44" t="s">
        <v>48</v>
      </c>
      <c r="H390" s="73"/>
      <c r="I390" s="136"/>
      <c r="J390" s="38">
        <v>0</v>
      </c>
      <c r="K390" s="38">
        <v>31</v>
      </c>
      <c r="L390" s="39">
        <f t="shared" ref="L390:L453" si="24">E390-(J390*90%)-(K390*100%)</f>
        <v>0</v>
      </c>
      <c r="M390" s="40">
        <v>70.040000000000006</v>
      </c>
      <c r="N390" s="39">
        <f t="shared" si="21"/>
        <v>0</v>
      </c>
      <c r="O390" s="38">
        <v>75</v>
      </c>
      <c r="P390" s="68">
        <v>0</v>
      </c>
      <c r="Q390" s="43">
        <f t="shared" si="22"/>
        <v>0</v>
      </c>
      <c r="R390" s="42">
        <f t="shared" si="23"/>
        <v>75</v>
      </c>
      <c r="S390" s="65">
        <v>75</v>
      </c>
    </row>
    <row r="391" spans="1:19" s="33" customFormat="1" ht="13.5" customHeight="1" x14ac:dyDescent="0.2">
      <c r="A391" s="34">
        <v>386</v>
      </c>
      <c r="B391" s="70">
        <v>220433</v>
      </c>
      <c r="C391" s="71" t="s">
        <v>624</v>
      </c>
      <c r="D391" s="72"/>
      <c r="E391" s="37">
        <v>31</v>
      </c>
      <c r="F391" s="38" t="s">
        <v>41</v>
      </c>
      <c r="G391" s="38" t="s">
        <v>32</v>
      </c>
      <c r="H391" s="73" t="s">
        <v>524</v>
      </c>
      <c r="I391" s="136"/>
      <c r="J391" s="38">
        <v>0</v>
      </c>
      <c r="K391" s="38">
        <v>31</v>
      </c>
      <c r="L391" s="39">
        <f t="shared" si="24"/>
        <v>0</v>
      </c>
      <c r="M391" s="40">
        <v>70.040000000000006</v>
      </c>
      <c r="N391" s="39">
        <f t="shared" ref="N391:N454" si="25">L391*M391</f>
        <v>0</v>
      </c>
      <c r="O391" s="38">
        <v>75</v>
      </c>
      <c r="P391" s="68">
        <v>0</v>
      </c>
      <c r="Q391" s="43">
        <f t="shared" ref="Q391:Q454" si="26">L391*57</f>
        <v>0</v>
      </c>
      <c r="R391" s="42">
        <f t="shared" ref="R391:R454" si="27">N391+O391+P391+Q391</f>
        <v>75</v>
      </c>
      <c r="S391" s="65">
        <v>75</v>
      </c>
    </row>
    <row r="392" spans="1:19" s="33" customFormat="1" ht="13.5" customHeight="1" x14ac:dyDescent="0.2">
      <c r="A392" s="43">
        <v>387</v>
      </c>
      <c r="B392" s="70">
        <v>220442</v>
      </c>
      <c r="C392" s="71" t="s">
        <v>625</v>
      </c>
      <c r="D392" s="72"/>
      <c r="E392" s="37">
        <v>31</v>
      </c>
      <c r="F392" s="38" t="s">
        <v>66</v>
      </c>
      <c r="G392" s="38" t="s">
        <v>48</v>
      </c>
      <c r="H392" s="73"/>
      <c r="I392" s="136"/>
      <c r="J392" s="38">
        <v>0</v>
      </c>
      <c r="K392" s="38">
        <v>31</v>
      </c>
      <c r="L392" s="39">
        <f t="shared" si="24"/>
        <v>0</v>
      </c>
      <c r="M392" s="40">
        <v>70.040000000000006</v>
      </c>
      <c r="N392" s="39">
        <f t="shared" si="25"/>
        <v>0</v>
      </c>
      <c r="O392" s="38">
        <v>75</v>
      </c>
      <c r="P392" s="68">
        <v>0</v>
      </c>
      <c r="Q392" s="43">
        <f t="shared" si="26"/>
        <v>0</v>
      </c>
      <c r="R392" s="42">
        <f t="shared" si="27"/>
        <v>75</v>
      </c>
      <c r="S392" s="65">
        <v>75</v>
      </c>
    </row>
    <row r="393" spans="1:19" s="33" customFormat="1" ht="13.5" customHeight="1" x14ac:dyDescent="0.2">
      <c r="A393" s="34">
        <v>388</v>
      </c>
      <c r="B393" s="70">
        <v>220449</v>
      </c>
      <c r="C393" s="71" t="s">
        <v>626</v>
      </c>
      <c r="D393" s="72"/>
      <c r="E393" s="37">
        <v>31</v>
      </c>
      <c r="F393" s="38" t="s">
        <v>31</v>
      </c>
      <c r="G393" s="38" t="s">
        <v>121</v>
      </c>
      <c r="H393" s="67" t="s">
        <v>522</v>
      </c>
      <c r="I393" s="136"/>
      <c r="J393" s="38">
        <v>0</v>
      </c>
      <c r="K393" s="38">
        <v>31</v>
      </c>
      <c r="L393" s="39">
        <f t="shared" si="24"/>
        <v>0</v>
      </c>
      <c r="M393" s="40">
        <v>70.040000000000006</v>
      </c>
      <c r="N393" s="39">
        <f t="shared" si="25"/>
        <v>0</v>
      </c>
      <c r="O393" s="38">
        <v>75</v>
      </c>
      <c r="P393" s="68">
        <v>0</v>
      </c>
      <c r="Q393" s="43">
        <f t="shared" si="26"/>
        <v>0</v>
      </c>
      <c r="R393" s="42">
        <f t="shared" si="27"/>
        <v>75</v>
      </c>
      <c r="S393" s="65">
        <v>75</v>
      </c>
    </row>
    <row r="394" spans="1:19" s="33" customFormat="1" ht="13.5" customHeight="1" x14ac:dyDescent="0.2">
      <c r="A394" s="43">
        <v>389</v>
      </c>
      <c r="B394" s="70">
        <v>220454</v>
      </c>
      <c r="C394" s="71" t="s">
        <v>627</v>
      </c>
      <c r="D394" s="72"/>
      <c r="E394" s="37">
        <v>31</v>
      </c>
      <c r="F394" s="38" t="s">
        <v>853</v>
      </c>
      <c r="G394" s="38" t="s">
        <v>839</v>
      </c>
      <c r="H394" s="73" t="s">
        <v>524</v>
      </c>
      <c r="I394" s="136"/>
      <c r="J394" s="38">
        <v>0</v>
      </c>
      <c r="K394" s="38">
        <v>31</v>
      </c>
      <c r="L394" s="39">
        <f t="shared" si="24"/>
        <v>0</v>
      </c>
      <c r="M394" s="40">
        <v>70.040000000000006</v>
      </c>
      <c r="N394" s="39">
        <f t="shared" si="25"/>
        <v>0</v>
      </c>
      <c r="O394" s="38">
        <v>75</v>
      </c>
      <c r="P394" s="68">
        <v>56</v>
      </c>
      <c r="Q394" s="43">
        <f t="shared" si="26"/>
        <v>0</v>
      </c>
      <c r="R394" s="42">
        <f t="shared" si="27"/>
        <v>131</v>
      </c>
      <c r="S394" s="65">
        <v>131</v>
      </c>
    </row>
    <row r="395" spans="1:19" s="33" customFormat="1" ht="13.5" customHeight="1" x14ac:dyDescent="0.2">
      <c r="A395" s="34">
        <v>390</v>
      </c>
      <c r="B395" s="70">
        <v>220461</v>
      </c>
      <c r="C395" s="71" t="s">
        <v>628</v>
      </c>
      <c r="D395" s="72"/>
      <c r="E395" s="37">
        <v>31</v>
      </c>
      <c r="F395" s="38" t="s">
        <v>76</v>
      </c>
      <c r="G395" s="38" t="s">
        <v>223</v>
      </c>
      <c r="H395" s="73"/>
      <c r="I395" s="136"/>
      <c r="J395" s="38">
        <v>0</v>
      </c>
      <c r="K395" s="38">
        <v>31</v>
      </c>
      <c r="L395" s="39">
        <f t="shared" si="24"/>
        <v>0</v>
      </c>
      <c r="M395" s="40">
        <v>70.040000000000006</v>
      </c>
      <c r="N395" s="39">
        <f t="shared" si="25"/>
        <v>0</v>
      </c>
      <c r="O395" s="38">
        <v>75</v>
      </c>
      <c r="P395" s="68">
        <v>0</v>
      </c>
      <c r="Q395" s="43">
        <f t="shared" si="26"/>
        <v>0</v>
      </c>
      <c r="R395" s="42">
        <f t="shared" si="27"/>
        <v>75</v>
      </c>
      <c r="S395" s="65">
        <v>75</v>
      </c>
    </row>
    <row r="396" spans="1:19" s="33" customFormat="1" ht="13.5" customHeight="1" x14ac:dyDescent="0.2">
      <c r="A396" s="43">
        <v>391</v>
      </c>
      <c r="B396" s="70">
        <v>220462</v>
      </c>
      <c r="C396" s="71" t="s">
        <v>629</v>
      </c>
      <c r="D396" s="72"/>
      <c r="E396" s="37">
        <v>31</v>
      </c>
      <c r="F396" s="38"/>
      <c r="G396" s="38"/>
      <c r="H396" s="67" t="s">
        <v>522</v>
      </c>
      <c r="I396" s="136"/>
      <c r="J396" s="38">
        <v>0</v>
      </c>
      <c r="K396" s="38">
        <v>15</v>
      </c>
      <c r="L396" s="39">
        <f t="shared" si="24"/>
        <v>16</v>
      </c>
      <c r="M396" s="40">
        <v>70.040000000000006</v>
      </c>
      <c r="N396" s="39">
        <f t="shared" si="25"/>
        <v>1120.6400000000001</v>
      </c>
      <c r="O396" s="38">
        <v>75</v>
      </c>
      <c r="P396" s="68">
        <v>217</v>
      </c>
      <c r="Q396" s="43">
        <f t="shared" si="26"/>
        <v>912</v>
      </c>
      <c r="R396" s="42">
        <f t="shared" si="27"/>
        <v>2324.6400000000003</v>
      </c>
      <c r="S396" s="65">
        <v>2325</v>
      </c>
    </row>
    <row r="397" spans="1:19" s="33" customFormat="1" ht="13.5" customHeight="1" x14ac:dyDescent="0.2">
      <c r="A397" s="34">
        <v>392</v>
      </c>
      <c r="B397" s="70">
        <v>220470</v>
      </c>
      <c r="C397" s="71" t="s">
        <v>630</v>
      </c>
      <c r="D397" s="72"/>
      <c r="E397" s="37">
        <v>31</v>
      </c>
      <c r="F397" s="38" t="s">
        <v>82</v>
      </c>
      <c r="G397" s="38" t="s">
        <v>839</v>
      </c>
      <c r="H397" s="73" t="s">
        <v>528</v>
      </c>
      <c r="I397" s="136"/>
      <c r="J397" s="38">
        <v>0</v>
      </c>
      <c r="K397" s="38">
        <v>31</v>
      </c>
      <c r="L397" s="39">
        <f t="shared" si="24"/>
        <v>0</v>
      </c>
      <c r="M397" s="40">
        <v>70.040000000000006</v>
      </c>
      <c r="N397" s="39">
        <f t="shared" si="25"/>
        <v>0</v>
      </c>
      <c r="O397" s="38">
        <v>75</v>
      </c>
      <c r="P397" s="68">
        <v>0</v>
      </c>
      <c r="Q397" s="43">
        <f t="shared" si="26"/>
        <v>0</v>
      </c>
      <c r="R397" s="42">
        <f t="shared" si="27"/>
        <v>75</v>
      </c>
      <c r="S397" s="65">
        <v>75</v>
      </c>
    </row>
    <row r="398" spans="1:19" s="33" customFormat="1" ht="13.5" customHeight="1" x14ac:dyDescent="0.2">
      <c r="A398" s="43">
        <v>393</v>
      </c>
      <c r="B398" s="70">
        <v>220472</v>
      </c>
      <c r="C398" s="71" t="s">
        <v>631</v>
      </c>
      <c r="D398" s="72"/>
      <c r="E398" s="37">
        <v>31</v>
      </c>
      <c r="F398" s="38" t="s">
        <v>51</v>
      </c>
      <c r="G398" s="38" t="s">
        <v>60</v>
      </c>
      <c r="H398" s="73"/>
      <c r="I398" s="136"/>
      <c r="J398" s="38">
        <v>0</v>
      </c>
      <c r="K398" s="38">
        <v>31</v>
      </c>
      <c r="L398" s="39">
        <f t="shared" si="24"/>
        <v>0</v>
      </c>
      <c r="M398" s="40">
        <v>70.040000000000006</v>
      </c>
      <c r="N398" s="39">
        <f t="shared" si="25"/>
        <v>0</v>
      </c>
      <c r="O398" s="38">
        <v>75</v>
      </c>
      <c r="P398" s="68">
        <v>0</v>
      </c>
      <c r="Q398" s="43">
        <f t="shared" si="26"/>
        <v>0</v>
      </c>
      <c r="R398" s="42">
        <f t="shared" si="27"/>
        <v>75</v>
      </c>
      <c r="S398" s="65">
        <v>75</v>
      </c>
    </row>
    <row r="399" spans="1:19" s="33" customFormat="1" ht="12" x14ac:dyDescent="0.2">
      <c r="A399" s="34">
        <v>394</v>
      </c>
      <c r="B399" s="70">
        <v>220475</v>
      </c>
      <c r="C399" s="71" t="s">
        <v>632</v>
      </c>
      <c r="D399" s="72"/>
      <c r="E399" s="37">
        <v>31</v>
      </c>
      <c r="F399" s="44" t="s">
        <v>59</v>
      </c>
      <c r="G399" s="44" t="s">
        <v>48</v>
      </c>
      <c r="H399" s="73" t="s">
        <v>524</v>
      </c>
      <c r="I399" s="136"/>
      <c r="J399" s="38">
        <v>0</v>
      </c>
      <c r="K399" s="38">
        <v>31</v>
      </c>
      <c r="L399" s="39">
        <f t="shared" si="24"/>
        <v>0</v>
      </c>
      <c r="M399" s="40">
        <v>70.040000000000006</v>
      </c>
      <c r="N399" s="39">
        <f t="shared" si="25"/>
        <v>0</v>
      </c>
      <c r="O399" s="38">
        <v>75</v>
      </c>
      <c r="P399" s="68">
        <v>0</v>
      </c>
      <c r="Q399" s="43">
        <f t="shared" si="26"/>
        <v>0</v>
      </c>
      <c r="R399" s="42">
        <f t="shared" si="27"/>
        <v>75</v>
      </c>
      <c r="S399" s="65">
        <v>75</v>
      </c>
    </row>
    <row r="400" spans="1:19" s="33" customFormat="1" ht="13.5" customHeight="1" x14ac:dyDescent="0.2">
      <c r="A400" s="43">
        <v>395</v>
      </c>
      <c r="B400" s="70">
        <v>220481</v>
      </c>
      <c r="C400" s="71" t="s">
        <v>633</v>
      </c>
      <c r="D400" s="72"/>
      <c r="E400" s="37">
        <v>31</v>
      </c>
      <c r="F400" s="38" t="s">
        <v>59</v>
      </c>
      <c r="G400" s="38" t="s">
        <v>503</v>
      </c>
      <c r="H400" s="73" t="s">
        <v>524</v>
      </c>
      <c r="I400" s="136" t="s">
        <v>854</v>
      </c>
      <c r="J400" s="38">
        <v>0</v>
      </c>
      <c r="K400" s="38">
        <v>31</v>
      </c>
      <c r="L400" s="39">
        <f t="shared" si="24"/>
        <v>0</v>
      </c>
      <c r="M400" s="40">
        <v>70.040000000000006</v>
      </c>
      <c r="N400" s="39">
        <f t="shared" si="25"/>
        <v>0</v>
      </c>
      <c r="O400" s="38">
        <v>75</v>
      </c>
      <c r="P400" s="68">
        <v>0</v>
      </c>
      <c r="Q400" s="43">
        <f t="shared" si="26"/>
        <v>0</v>
      </c>
      <c r="R400" s="42">
        <f t="shared" si="27"/>
        <v>75</v>
      </c>
      <c r="S400" s="65">
        <v>75</v>
      </c>
    </row>
    <row r="401" spans="1:19" s="33" customFormat="1" ht="13.5" customHeight="1" x14ac:dyDescent="0.2">
      <c r="A401" s="34">
        <v>396</v>
      </c>
      <c r="B401" s="70">
        <v>220485</v>
      </c>
      <c r="C401" s="71" t="s">
        <v>634</v>
      </c>
      <c r="D401" s="72"/>
      <c r="E401" s="37">
        <v>31</v>
      </c>
      <c r="F401" s="38" t="s">
        <v>41</v>
      </c>
      <c r="G401" s="38" t="s">
        <v>52</v>
      </c>
      <c r="H401" s="73" t="s">
        <v>524</v>
      </c>
      <c r="I401" s="136"/>
      <c r="J401" s="38">
        <v>0</v>
      </c>
      <c r="K401" s="38">
        <v>31</v>
      </c>
      <c r="L401" s="39">
        <f t="shared" si="24"/>
        <v>0</v>
      </c>
      <c r="M401" s="40">
        <v>70.040000000000006</v>
      </c>
      <c r="N401" s="39">
        <f t="shared" si="25"/>
        <v>0</v>
      </c>
      <c r="O401" s="38">
        <v>75</v>
      </c>
      <c r="P401" s="68">
        <v>0</v>
      </c>
      <c r="Q401" s="43">
        <f t="shared" si="26"/>
        <v>0</v>
      </c>
      <c r="R401" s="42">
        <f t="shared" si="27"/>
        <v>75</v>
      </c>
      <c r="S401" s="65">
        <v>75</v>
      </c>
    </row>
    <row r="402" spans="1:19" s="33" customFormat="1" ht="13.5" customHeight="1" x14ac:dyDescent="0.2">
      <c r="A402" s="43">
        <v>397</v>
      </c>
      <c r="B402" s="70">
        <v>220488</v>
      </c>
      <c r="C402" s="71" t="s">
        <v>635</v>
      </c>
      <c r="D402" s="72"/>
      <c r="E402" s="37">
        <v>31</v>
      </c>
      <c r="F402" s="38"/>
      <c r="G402" s="38"/>
      <c r="H402" s="73"/>
      <c r="I402" s="136"/>
      <c r="J402" s="38">
        <v>0</v>
      </c>
      <c r="K402" s="38">
        <v>15</v>
      </c>
      <c r="L402" s="39">
        <f t="shared" si="24"/>
        <v>16</v>
      </c>
      <c r="M402" s="40">
        <v>70.040000000000006</v>
      </c>
      <c r="N402" s="39">
        <f t="shared" si="25"/>
        <v>1120.6400000000001</v>
      </c>
      <c r="O402" s="38">
        <v>75</v>
      </c>
      <c r="P402" s="68">
        <v>56</v>
      </c>
      <c r="Q402" s="43">
        <f t="shared" si="26"/>
        <v>912</v>
      </c>
      <c r="R402" s="42">
        <f t="shared" si="27"/>
        <v>2163.6400000000003</v>
      </c>
      <c r="S402" s="65">
        <v>2164</v>
      </c>
    </row>
    <row r="403" spans="1:19" s="33" customFormat="1" ht="13.5" customHeight="1" x14ac:dyDescent="0.2">
      <c r="A403" s="34">
        <v>398</v>
      </c>
      <c r="B403" s="70">
        <v>220491</v>
      </c>
      <c r="C403" s="71" t="s">
        <v>636</v>
      </c>
      <c r="D403" s="72"/>
      <c r="E403" s="37">
        <v>31</v>
      </c>
      <c r="F403" s="38" t="s">
        <v>82</v>
      </c>
      <c r="G403" s="38" t="s">
        <v>42</v>
      </c>
      <c r="H403" s="73"/>
      <c r="I403" s="136"/>
      <c r="J403" s="38">
        <v>0</v>
      </c>
      <c r="K403" s="38">
        <v>30</v>
      </c>
      <c r="L403" s="39">
        <f t="shared" si="24"/>
        <v>1</v>
      </c>
      <c r="M403" s="40">
        <v>70.040000000000006</v>
      </c>
      <c r="N403" s="39">
        <f t="shared" si="25"/>
        <v>70.040000000000006</v>
      </c>
      <c r="O403" s="38">
        <v>75</v>
      </c>
      <c r="P403" s="68">
        <v>0</v>
      </c>
      <c r="Q403" s="43">
        <f t="shared" si="26"/>
        <v>57</v>
      </c>
      <c r="R403" s="42">
        <f t="shared" si="27"/>
        <v>202.04000000000002</v>
      </c>
      <c r="S403" s="65">
        <v>203</v>
      </c>
    </row>
    <row r="404" spans="1:19" s="33" customFormat="1" ht="13.5" customHeight="1" x14ac:dyDescent="0.2">
      <c r="A404" s="43">
        <v>399</v>
      </c>
      <c r="B404" s="70">
        <v>220493</v>
      </c>
      <c r="C404" s="71" t="s">
        <v>637</v>
      </c>
      <c r="D404" s="72"/>
      <c r="E404" s="37">
        <v>31</v>
      </c>
      <c r="F404" s="38" t="s">
        <v>66</v>
      </c>
      <c r="G404" s="38" t="s">
        <v>32</v>
      </c>
      <c r="H404" s="73"/>
      <c r="I404" s="136"/>
      <c r="J404" s="38">
        <v>0</v>
      </c>
      <c r="K404" s="38">
        <v>31</v>
      </c>
      <c r="L404" s="39">
        <f t="shared" si="24"/>
        <v>0</v>
      </c>
      <c r="M404" s="40">
        <v>70.040000000000006</v>
      </c>
      <c r="N404" s="39">
        <f t="shared" si="25"/>
        <v>0</v>
      </c>
      <c r="O404" s="38">
        <v>75</v>
      </c>
      <c r="P404" s="68">
        <v>0</v>
      </c>
      <c r="Q404" s="43">
        <f t="shared" si="26"/>
        <v>0</v>
      </c>
      <c r="R404" s="42">
        <f t="shared" si="27"/>
        <v>75</v>
      </c>
      <c r="S404" s="65">
        <v>75</v>
      </c>
    </row>
    <row r="405" spans="1:19" s="33" customFormat="1" ht="13.5" customHeight="1" x14ac:dyDescent="0.2">
      <c r="A405" s="34">
        <v>400</v>
      </c>
      <c r="B405" s="70">
        <v>220495</v>
      </c>
      <c r="C405" s="71" t="s">
        <v>638</v>
      </c>
      <c r="D405" s="72"/>
      <c r="E405" s="37">
        <v>31</v>
      </c>
      <c r="F405" s="38" t="s">
        <v>41</v>
      </c>
      <c r="G405" s="38" t="s">
        <v>60</v>
      </c>
      <c r="H405" s="73"/>
      <c r="I405" s="136"/>
      <c r="J405" s="38">
        <v>0</v>
      </c>
      <c r="K405" s="38">
        <v>31</v>
      </c>
      <c r="L405" s="39">
        <f t="shared" si="24"/>
        <v>0</v>
      </c>
      <c r="M405" s="40">
        <v>70.040000000000006</v>
      </c>
      <c r="N405" s="39">
        <f t="shared" si="25"/>
        <v>0</v>
      </c>
      <c r="O405" s="38">
        <v>75</v>
      </c>
      <c r="P405" s="68">
        <v>0</v>
      </c>
      <c r="Q405" s="43">
        <f t="shared" si="26"/>
        <v>0</v>
      </c>
      <c r="R405" s="42">
        <f t="shared" si="27"/>
        <v>75</v>
      </c>
      <c r="S405" s="65">
        <v>75</v>
      </c>
    </row>
    <row r="406" spans="1:19" s="33" customFormat="1" ht="13.5" customHeight="1" x14ac:dyDescent="0.2">
      <c r="A406" s="43">
        <v>401</v>
      </c>
      <c r="B406" s="70">
        <v>220502</v>
      </c>
      <c r="C406" s="71" t="s">
        <v>639</v>
      </c>
      <c r="D406" s="72"/>
      <c r="E406" s="37">
        <v>31</v>
      </c>
      <c r="F406" s="38" t="s">
        <v>76</v>
      </c>
      <c r="G406" s="38" t="s">
        <v>52</v>
      </c>
      <c r="H406" s="73" t="s">
        <v>640</v>
      </c>
      <c r="I406" s="136"/>
      <c r="J406" s="38">
        <v>0</v>
      </c>
      <c r="K406" s="38">
        <v>31</v>
      </c>
      <c r="L406" s="39">
        <f t="shared" si="24"/>
        <v>0</v>
      </c>
      <c r="M406" s="40">
        <v>70.040000000000006</v>
      </c>
      <c r="N406" s="39">
        <f t="shared" si="25"/>
        <v>0</v>
      </c>
      <c r="O406" s="38">
        <v>75</v>
      </c>
      <c r="P406" s="68">
        <v>0</v>
      </c>
      <c r="Q406" s="43">
        <f t="shared" si="26"/>
        <v>0</v>
      </c>
      <c r="R406" s="42">
        <f t="shared" si="27"/>
        <v>75</v>
      </c>
      <c r="S406" s="65">
        <v>75</v>
      </c>
    </row>
    <row r="407" spans="1:19" s="33" customFormat="1" ht="13.5" customHeight="1" x14ac:dyDescent="0.2">
      <c r="A407" s="34">
        <v>402</v>
      </c>
      <c r="B407" s="70">
        <v>220503</v>
      </c>
      <c r="C407" s="71" t="s">
        <v>641</v>
      </c>
      <c r="D407" s="72"/>
      <c r="E407" s="37">
        <v>31</v>
      </c>
      <c r="F407" s="38" t="s">
        <v>31</v>
      </c>
      <c r="G407" s="38" t="s">
        <v>63</v>
      </c>
      <c r="H407" s="67" t="s">
        <v>528</v>
      </c>
      <c r="I407" s="136"/>
      <c r="J407" s="38">
        <v>0</v>
      </c>
      <c r="K407" s="38">
        <v>28</v>
      </c>
      <c r="L407" s="39">
        <f t="shared" si="24"/>
        <v>3</v>
      </c>
      <c r="M407" s="40">
        <v>70.040000000000006</v>
      </c>
      <c r="N407" s="39">
        <f t="shared" si="25"/>
        <v>210.12</v>
      </c>
      <c r="O407" s="38">
        <v>75</v>
      </c>
      <c r="P407" s="68">
        <v>0</v>
      </c>
      <c r="Q407" s="43">
        <f t="shared" si="26"/>
        <v>171</v>
      </c>
      <c r="R407" s="42">
        <f t="shared" si="27"/>
        <v>456.12</v>
      </c>
      <c r="S407" s="65">
        <v>457</v>
      </c>
    </row>
    <row r="408" spans="1:19" s="33" customFormat="1" ht="13.5" customHeight="1" x14ac:dyDescent="0.2">
      <c r="A408" s="43">
        <v>403</v>
      </c>
      <c r="B408" s="70">
        <v>220504</v>
      </c>
      <c r="C408" s="71" t="s">
        <v>642</v>
      </c>
      <c r="D408" s="72"/>
      <c r="E408" s="37">
        <v>31</v>
      </c>
      <c r="F408" s="38" t="s">
        <v>41</v>
      </c>
      <c r="G408" s="38" t="s">
        <v>52</v>
      </c>
      <c r="H408" s="67" t="s">
        <v>522</v>
      </c>
      <c r="I408" s="136"/>
      <c r="J408" s="38">
        <v>0</v>
      </c>
      <c r="K408" s="38">
        <v>31</v>
      </c>
      <c r="L408" s="39">
        <f t="shared" si="24"/>
        <v>0</v>
      </c>
      <c r="M408" s="40">
        <v>70.040000000000006</v>
      </c>
      <c r="N408" s="39">
        <f t="shared" si="25"/>
        <v>0</v>
      </c>
      <c r="O408" s="38">
        <v>75</v>
      </c>
      <c r="P408" s="68">
        <v>0</v>
      </c>
      <c r="Q408" s="43">
        <f t="shared" si="26"/>
        <v>0</v>
      </c>
      <c r="R408" s="42">
        <f t="shared" si="27"/>
        <v>75</v>
      </c>
      <c r="S408" s="65">
        <v>75</v>
      </c>
    </row>
    <row r="409" spans="1:19" s="33" customFormat="1" ht="13.5" customHeight="1" x14ac:dyDescent="0.2">
      <c r="A409" s="34">
        <v>404</v>
      </c>
      <c r="B409" s="70">
        <v>220513</v>
      </c>
      <c r="C409" s="71" t="s">
        <v>643</v>
      </c>
      <c r="D409" s="72"/>
      <c r="E409" s="37">
        <v>31</v>
      </c>
      <c r="F409" s="38" t="s">
        <v>82</v>
      </c>
      <c r="G409" s="38" t="s">
        <v>48</v>
      </c>
      <c r="H409" s="73" t="s">
        <v>524</v>
      </c>
      <c r="I409" s="136"/>
      <c r="J409" s="38">
        <v>0</v>
      </c>
      <c r="K409" s="38">
        <v>31</v>
      </c>
      <c r="L409" s="39">
        <f t="shared" si="24"/>
        <v>0</v>
      </c>
      <c r="M409" s="40">
        <v>70.040000000000006</v>
      </c>
      <c r="N409" s="39">
        <f t="shared" si="25"/>
        <v>0</v>
      </c>
      <c r="O409" s="38">
        <v>75</v>
      </c>
      <c r="P409" s="68">
        <v>0</v>
      </c>
      <c r="Q409" s="43">
        <f t="shared" si="26"/>
        <v>0</v>
      </c>
      <c r="R409" s="42">
        <f t="shared" si="27"/>
        <v>75</v>
      </c>
      <c r="S409" s="65">
        <v>75</v>
      </c>
    </row>
    <row r="410" spans="1:19" s="33" customFormat="1" ht="12" x14ac:dyDescent="0.2">
      <c r="A410" s="43">
        <v>405</v>
      </c>
      <c r="B410" s="70">
        <v>220519</v>
      </c>
      <c r="C410" s="71" t="s">
        <v>644</v>
      </c>
      <c r="D410" s="72"/>
      <c r="E410" s="37">
        <v>31</v>
      </c>
      <c r="F410" s="44" t="s">
        <v>31</v>
      </c>
      <c r="G410" s="44" t="s">
        <v>393</v>
      </c>
      <c r="H410" s="73" t="s">
        <v>524</v>
      </c>
      <c r="I410" s="136"/>
      <c r="J410" s="38">
        <v>0</v>
      </c>
      <c r="K410" s="38">
        <v>29</v>
      </c>
      <c r="L410" s="39">
        <f t="shared" si="24"/>
        <v>2</v>
      </c>
      <c r="M410" s="40">
        <v>70.040000000000006</v>
      </c>
      <c r="N410" s="39">
        <f t="shared" si="25"/>
        <v>140.08000000000001</v>
      </c>
      <c r="O410" s="38">
        <v>75</v>
      </c>
      <c r="P410" s="68">
        <v>0</v>
      </c>
      <c r="Q410" s="43">
        <f t="shared" si="26"/>
        <v>114</v>
      </c>
      <c r="R410" s="42">
        <f t="shared" si="27"/>
        <v>329.08000000000004</v>
      </c>
      <c r="S410" s="65">
        <v>330</v>
      </c>
    </row>
    <row r="411" spans="1:19" s="33" customFormat="1" ht="13.5" customHeight="1" x14ac:dyDescent="0.2">
      <c r="A411" s="34">
        <v>406</v>
      </c>
      <c r="B411" s="70">
        <v>220520</v>
      </c>
      <c r="C411" s="71" t="s">
        <v>855</v>
      </c>
      <c r="D411" s="72"/>
      <c r="E411" s="37">
        <v>31</v>
      </c>
      <c r="F411" s="38"/>
      <c r="G411" s="38"/>
      <c r="H411" s="73"/>
      <c r="I411" s="136"/>
      <c r="J411" s="38">
        <v>0</v>
      </c>
      <c r="K411" s="38">
        <v>15</v>
      </c>
      <c r="L411" s="39">
        <f t="shared" si="24"/>
        <v>16</v>
      </c>
      <c r="M411" s="40">
        <v>70.040000000000006</v>
      </c>
      <c r="N411" s="39">
        <f t="shared" si="25"/>
        <v>1120.6400000000001</v>
      </c>
      <c r="O411" s="38">
        <v>75</v>
      </c>
      <c r="P411" s="68">
        <v>0</v>
      </c>
      <c r="Q411" s="43">
        <f t="shared" si="26"/>
        <v>912</v>
      </c>
      <c r="R411" s="42">
        <f t="shared" si="27"/>
        <v>2107.6400000000003</v>
      </c>
      <c r="S411" s="65">
        <v>2108</v>
      </c>
    </row>
    <row r="412" spans="1:19" s="33" customFormat="1" ht="13.5" customHeight="1" x14ac:dyDescent="0.2">
      <c r="A412" s="43">
        <v>407</v>
      </c>
      <c r="B412" s="70">
        <v>220522</v>
      </c>
      <c r="C412" s="71" t="s">
        <v>645</v>
      </c>
      <c r="D412" s="72"/>
      <c r="E412" s="37">
        <v>31</v>
      </c>
      <c r="F412" s="38" t="s">
        <v>59</v>
      </c>
      <c r="G412" s="38" t="s">
        <v>48</v>
      </c>
      <c r="H412" s="73" t="s">
        <v>528</v>
      </c>
      <c r="I412" s="136"/>
      <c r="J412" s="38">
        <v>0</v>
      </c>
      <c r="K412" s="38">
        <v>31</v>
      </c>
      <c r="L412" s="39">
        <f t="shared" si="24"/>
        <v>0</v>
      </c>
      <c r="M412" s="40">
        <v>70.040000000000006</v>
      </c>
      <c r="N412" s="39">
        <f t="shared" si="25"/>
        <v>0</v>
      </c>
      <c r="O412" s="38">
        <v>75</v>
      </c>
      <c r="P412" s="68">
        <v>0</v>
      </c>
      <c r="Q412" s="43">
        <f t="shared" si="26"/>
        <v>0</v>
      </c>
      <c r="R412" s="42">
        <f t="shared" si="27"/>
        <v>75</v>
      </c>
      <c r="S412" s="65">
        <v>75</v>
      </c>
    </row>
    <row r="413" spans="1:19" s="33" customFormat="1" ht="13.5" customHeight="1" x14ac:dyDescent="0.2">
      <c r="A413" s="34">
        <v>408</v>
      </c>
      <c r="B413" s="70">
        <v>220538</v>
      </c>
      <c r="C413" s="123" t="s">
        <v>646</v>
      </c>
      <c r="D413" s="72"/>
      <c r="E413" s="37">
        <v>31</v>
      </c>
      <c r="F413" s="38" t="s">
        <v>41</v>
      </c>
      <c r="G413" s="38" t="s">
        <v>32</v>
      </c>
      <c r="H413" s="67" t="s">
        <v>528</v>
      </c>
      <c r="I413" s="136"/>
      <c r="J413" s="38">
        <v>0</v>
      </c>
      <c r="K413" s="38">
        <v>31</v>
      </c>
      <c r="L413" s="39">
        <f t="shared" si="24"/>
        <v>0</v>
      </c>
      <c r="M413" s="40">
        <v>70.040000000000006</v>
      </c>
      <c r="N413" s="39">
        <f t="shared" si="25"/>
        <v>0</v>
      </c>
      <c r="O413" s="38">
        <v>75</v>
      </c>
      <c r="P413" s="68">
        <v>122</v>
      </c>
      <c r="Q413" s="43">
        <f t="shared" si="26"/>
        <v>0</v>
      </c>
      <c r="R413" s="42">
        <f t="shared" si="27"/>
        <v>197</v>
      </c>
      <c r="S413" s="65">
        <v>197</v>
      </c>
    </row>
    <row r="414" spans="1:19" s="33" customFormat="1" ht="13.5" customHeight="1" x14ac:dyDescent="0.2">
      <c r="A414" s="43">
        <v>409</v>
      </c>
      <c r="B414" s="70">
        <v>220542</v>
      </c>
      <c r="C414" s="71" t="s">
        <v>647</v>
      </c>
      <c r="D414" s="72"/>
      <c r="E414" s="37">
        <v>31</v>
      </c>
      <c r="F414" s="38" t="s">
        <v>66</v>
      </c>
      <c r="G414" s="38" t="s">
        <v>48</v>
      </c>
      <c r="H414" s="73"/>
      <c r="I414" s="136"/>
      <c r="J414" s="38">
        <v>0</v>
      </c>
      <c r="K414" s="38">
        <v>31</v>
      </c>
      <c r="L414" s="39">
        <f t="shared" si="24"/>
        <v>0</v>
      </c>
      <c r="M414" s="40">
        <v>70.040000000000006</v>
      </c>
      <c r="N414" s="39">
        <f t="shared" si="25"/>
        <v>0</v>
      </c>
      <c r="O414" s="38">
        <v>75</v>
      </c>
      <c r="P414" s="68">
        <v>0</v>
      </c>
      <c r="Q414" s="43">
        <f t="shared" si="26"/>
        <v>0</v>
      </c>
      <c r="R414" s="42">
        <f t="shared" si="27"/>
        <v>75</v>
      </c>
      <c r="S414" s="65">
        <v>75</v>
      </c>
    </row>
    <row r="415" spans="1:19" s="33" customFormat="1" ht="13.5" customHeight="1" x14ac:dyDescent="0.2">
      <c r="A415" s="34">
        <v>410</v>
      </c>
      <c r="B415" s="70">
        <v>220548</v>
      </c>
      <c r="C415" s="71" t="s">
        <v>648</v>
      </c>
      <c r="D415" s="72"/>
      <c r="E415" s="37">
        <v>31</v>
      </c>
      <c r="F415" s="38" t="s">
        <v>45</v>
      </c>
      <c r="G415" s="38" t="s">
        <v>393</v>
      </c>
      <c r="H415" s="73"/>
      <c r="I415" s="136"/>
      <c r="J415" s="38">
        <v>0</v>
      </c>
      <c r="K415" s="38">
        <v>29</v>
      </c>
      <c r="L415" s="39">
        <f t="shared" si="24"/>
        <v>2</v>
      </c>
      <c r="M415" s="40">
        <v>70.040000000000006</v>
      </c>
      <c r="N415" s="39">
        <f t="shared" si="25"/>
        <v>140.08000000000001</v>
      </c>
      <c r="O415" s="38">
        <v>75</v>
      </c>
      <c r="P415" s="68">
        <v>0</v>
      </c>
      <c r="Q415" s="43">
        <f t="shared" si="26"/>
        <v>114</v>
      </c>
      <c r="R415" s="42">
        <f t="shared" si="27"/>
        <v>329.08000000000004</v>
      </c>
      <c r="S415" s="65">
        <v>330</v>
      </c>
    </row>
    <row r="416" spans="1:19" s="33" customFormat="1" ht="13.5" customHeight="1" x14ac:dyDescent="0.2">
      <c r="A416" s="43">
        <v>411</v>
      </c>
      <c r="B416" s="70">
        <v>220556</v>
      </c>
      <c r="C416" s="71" t="s">
        <v>649</v>
      </c>
      <c r="D416" s="72"/>
      <c r="E416" s="37">
        <v>31</v>
      </c>
      <c r="F416" s="38" t="s">
        <v>76</v>
      </c>
      <c r="G416" s="38" t="s">
        <v>393</v>
      </c>
      <c r="H416" s="67" t="s">
        <v>650</v>
      </c>
      <c r="I416" s="136"/>
      <c r="J416" s="38">
        <v>0</v>
      </c>
      <c r="K416" s="38">
        <v>29</v>
      </c>
      <c r="L416" s="39">
        <f t="shared" si="24"/>
        <v>2</v>
      </c>
      <c r="M416" s="40">
        <v>70.040000000000006</v>
      </c>
      <c r="N416" s="39">
        <f t="shared" si="25"/>
        <v>140.08000000000001</v>
      </c>
      <c r="O416" s="38">
        <v>75</v>
      </c>
      <c r="P416" s="68">
        <v>172</v>
      </c>
      <c r="Q416" s="43">
        <f t="shared" si="26"/>
        <v>114</v>
      </c>
      <c r="R416" s="42">
        <f t="shared" si="27"/>
        <v>501.08000000000004</v>
      </c>
      <c r="S416" s="65">
        <v>502</v>
      </c>
    </row>
    <row r="417" spans="1:19" s="33" customFormat="1" ht="12" x14ac:dyDescent="0.2">
      <c r="A417" s="34">
        <v>412</v>
      </c>
      <c r="B417" s="70">
        <v>220559</v>
      </c>
      <c r="C417" s="71" t="s">
        <v>651</v>
      </c>
      <c r="D417" s="72"/>
      <c r="E417" s="37">
        <v>31</v>
      </c>
      <c r="F417" s="44" t="s">
        <v>41</v>
      </c>
      <c r="G417" s="44" t="s">
        <v>48</v>
      </c>
      <c r="H417" s="73" t="s">
        <v>524</v>
      </c>
      <c r="I417" s="136"/>
      <c r="J417" s="38">
        <v>0</v>
      </c>
      <c r="K417" s="38">
        <v>31</v>
      </c>
      <c r="L417" s="39">
        <f t="shared" si="24"/>
        <v>0</v>
      </c>
      <c r="M417" s="40">
        <v>70.040000000000006</v>
      </c>
      <c r="N417" s="39">
        <f t="shared" si="25"/>
        <v>0</v>
      </c>
      <c r="O417" s="38">
        <v>75</v>
      </c>
      <c r="P417" s="68">
        <v>0</v>
      </c>
      <c r="Q417" s="43">
        <f t="shared" si="26"/>
        <v>0</v>
      </c>
      <c r="R417" s="42">
        <f t="shared" si="27"/>
        <v>75</v>
      </c>
      <c r="S417" s="65">
        <v>75</v>
      </c>
    </row>
    <row r="418" spans="1:19" s="33" customFormat="1" ht="13.5" customHeight="1" x14ac:dyDescent="0.2">
      <c r="A418" s="43">
        <v>413</v>
      </c>
      <c r="B418" s="70">
        <v>220569</v>
      </c>
      <c r="C418" s="71" t="s">
        <v>652</v>
      </c>
      <c r="D418" s="72"/>
      <c r="E418" s="37">
        <v>31</v>
      </c>
      <c r="F418" s="38" t="s">
        <v>51</v>
      </c>
      <c r="G418" s="38" t="s">
        <v>60</v>
      </c>
      <c r="H418" s="73" t="s">
        <v>528</v>
      </c>
      <c r="I418" s="136"/>
      <c r="J418" s="38">
        <v>0</v>
      </c>
      <c r="K418" s="38">
        <v>31</v>
      </c>
      <c r="L418" s="39">
        <f t="shared" si="24"/>
        <v>0</v>
      </c>
      <c r="M418" s="40">
        <v>70.040000000000006</v>
      </c>
      <c r="N418" s="39">
        <f t="shared" si="25"/>
        <v>0</v>
      </c>
      <c r="O418" s="38">
        <v>75</v>
      </c>
      <c r="P418" s="68">
        <v>16</v>
      </c>
      <c r="Q418" s="43">
        <f t="shared" si="26"/>
        <v>0</v>
      </c>
      <c r="R418" s="42">
        <f t="shared" si="27"/>
        <v>91</v>
      </c>
      <c r="S418" s="65">
        <v>91</v>
      </c>
    </row>
    <row r="419" spans="1:19" s="33" customFormat="1" ht="13.5" customHeight="1" x14ac:dyDescent="0.2">
      <c r="A419" s="34">
        <v>414</v>
      </c>
      <c r="B419" s="70">
        <v>220572</v>
      </c>
      <c r="C419" s="71" t="s">
        <v>653</v>
      </c>
      <c r="D419" s="72"/>
      <c r="E419" s="37">
        <v>31</v>
      </c>
      <c r="F419" s="38" t="s">
        <v>41</v>
      </c>
      <c r="G419" s="38" t="s">
        <v>60</v>
      </c>
      <c r="H419" s="73" t="s">
        <v>524</v>
      </c>
      <c r="I419" s="136"/>
      <c r="J419" s="38">
        <v>0</v>
      </c>
      <c r="K419" s="38">
        <v>31</v>
      </c>
      <c r="L419" s="39">
        <f t="shared" si="24"/>
        <v>0</v>
      </c>
      <c r="M419" s="40">
        <v>70.040000000000006</v>
      </c>
      <c r="N419" s="39">
        <f t="shared" si="25"/>
        <v>0</v>
      </c>
      <c r="O419" s="38">
        <v>75</v>
      </c>
      <c r="P419" s="68">
        <v>0</v>
      </c>
      <c r="Q419" s="43">
        <f t="shared" si="26"/>
        <v>0</v>
      </c>
      <c r="R419" s="42">
        <f t="shared" si="27"/>
        <v>75</v>
      </c>
      <c r="S419" s="65">
        <v>75</v>
      </c>
    </row>
    <row r="420" spans="1:19" s="33" customFormat="1" ht="12" customHeight="1" x14ac:dyDescent="0.25">
      <c r="A420" s="43">
        <v>415</v>
      </c>
      <c r="B420" s="124">
        <v>220574</v>
      </c>
      <c r="C420" s="125" t="s">
        <v>654</v>
      </c>
      <c r="D420" s="72"/>
      <c r="E420" s="37">
        <v>31</v>
      </c>
      <c r="F420" s="44" t="s">
        <v>76</v>
      </c>
      <c r="G420" s="44" t="s">
        <v>48</v>
      </c>
      <c r="H420" s="126" t="s">
        <v>528</v>
      </c>
      <c r="I420" s="136"/>
      <c r="J420" s="38">
        <v>0</v>
      </c>
      <c r="K420" s="38">
        <v>31</v>
      </c>
      <c r="L420" s="39">
        <f t="shared" si="24"/>
        <v>0</v>
      </c>
      <c r="M420" s="40">
        <v>70.040000000000006</v>
      </c>
      <c r="N420" s="39">
        <f t="shared" si="25"/>
        <v>0</v>
      </c>
      <c r="O420" s="38">
        <v>75</v>
      </c>
      <c r="P420" s="68">
        <v>0</v>
      </c>
      <c r="Q420" s="43">
        <f t="shared" si="26"/>
        <v>0</v>
      </c>
      <c r="R420" s="42">
        <f t="shared" si="27"/>
        <v>75</v>
      </c>
      <c r="S420" s="65">
        <v>75</v>
      </c>
    </row>
    <row r="421" spans="1:19" s="33" customFormat="1" ht="13.5" customHeight="1" x14ac:dyDescent="0.2">
      <c r="A421" s="34">
        <v>416</v>
      </c>
      <c r="B421" s="70">
        <v>220576</v>
      </c>
      <c r="C421" s="71" t="s">
        <v>655</v>
      </c>
      <c r="D421" s="72"/>
      <c r="E421" s="37">
        <v>31</v>
      </c>
      <c r="F421" s="38" t="s">
        <v>45</v>
      </c>
      <c r="G421" s="38" t="s">
        <v>48</v>
      </c>
      <c r="H421" s="73"/>
      <c r="I421" s="136"/>
      <c r="J421" s="38">
        <v>0</v>
      </c>
      <c r="K421" s="38">
        <v>31</v>
      </c>
      <c r="L421" s="39">
        <f t="shared" si="24"/>
        <v>0</v>
      </c>
      <c r="M421" s="40">
        <v>70.040000000000006</v>
      </c>
      <c r="N421" s="39">
        <f t="shared" si="25"/>
        <v>0</v>
      </c>
      <c r="O421" s="38">
        <v>75</v>
      </c>
      <c r="P421" s="68">
        <v>0</v>
      </c>
      <c r="Q421" s="43">
        <f t="shared" si="26"/>
        <v>0</v>
      </c>
      <c r="R421" s="42">
        <f t="shared" si="27"/>
        <v>75</v>
      </c>
      <c r="S421" s="65">
        <v>75</v>
      </c>
    </row>
    <row r="422" spans="1:19" s="33" customFormat="1" ht="13.5" customHeight="1" x14ac:dyDescent="0.2">
      <c r="A422" s="43">
        <v>417</v>
      </c>
      <c r="B422" s="70">
        <v>220586</v>
      </c>
      <c r="C422" s="71" t="s">
        <v>656</v>
      </c>
      <c r="D422" s="72"/>
      <c r="E422" s="37">
        <v>31</v>
      </c>
      <c r="F422" s="38" t="s">
        <v>66</v>
      </c>
      <c r="G422" s="38" t="s">
        <v>48</v>
      </c>
      <c r="H422" s="73"/>
      <c r="I422" s="136"/>
      <c r="J422" s="38">
        <v>0</v>
      </c>
      <c r="K422" s="38">
        <v>31</v>
      </c>
      <c r="L422" s="39">
        <f t="shared" si="24"/>
        <v>0</v>
      </c>
      <c r="M422" s="40">
        <v>70.040000000000006</v>
      </c>
      <c r="N422" s="39">
        <f t="shared" si="25"/>
        <v>0</v>
      </c>
      <c r="O422" s="38">
        <v>75</v>
      </c>
      <c r="P422" s="68">
        <v>0</v>
      </c>
      <c r="Q422" s="43">
        <f t="shared" si="26"/>
        <v>0</v>
      </c>
      <c r="R422" s="42">
        <f t="shared" si="27"/>
        <v>75</v>
      </c>
      <c r="S422" s="65">
        <v>75</v>
      </c>
    </row>
    <row r="423" spans="1:19" s="33" customFormat="1" ht="13.5" customHeight="1" x14ac:dyDescent="0.2">
      <c r="A423" s="34">
        <v>418</v>
      </c>
      <c r="B423" s="70">
        <v>220590</v>
      </c>
      <c r="C423" s="71" t="s">
        <v>657</v>
      </c>
      <c r="D423" s="72"/>
      <c r="E423" s="37">
        <v>31</v>
      </c>
      <c r="F423" s="38" t="s">
        <v>82</v>
      </c>
      <c r="G423" s="38" t="s">
        <v>48</v>
      </c>
      <c r="H423" s="73"/>
      <c r="I423" s="136"/>
      <c r="J423" s="38">
        <v>0</v>
      </c>
      <c r="K423" s="38">
        <v>31</v>
      </c>
      <c r="L423" s="39">
        <f t="shared" si="24"/>
        <v>0</v>
      </c>
      <c r="M423" s="40">
        <v>70.040000000000006</v>
      </c>
      <c r="N423" s="39">
        <f t="shared" si="25"/>
        <v>0</v>
      </c>
      <c r="O423" s="38">
        <v>75</v>
      </c>
      <c r="P423" s="68">
        <v>0</v>
      </c>
      <c r="Q423" s="43">
        <f t="shared" si="26"/>
        <v>0</v>
      </c>
      <c r="R423" s="42">
        <f t="shared" si="27"/>
        <v>75</v>
      </c>
      <c r="S423" s="65">
        <v>75</v>
      </c>
    </row>
    <row r="424" spans="1:19" s="33" customFormat="1" ht="13.5" customHeight="1" x14ac:dyDescent="0.2">
      <c r="A424" s="43">
        <v>419</v>
      </c>
      <c r="B424" s="70">
        <v>220594</v>
      </c>
      <c r="C424" s="71" t="s">
        <v>658</v>
      </c>
      <c r="D424" s="72"/>
      <c r="E424" s="37">
        <v>31</v>
      </c>
      <c r="F424" s="38"/>
      <c r="G424" s="38"/>
      <c r="H424" s="73"/>
      <c r="I424" s="136"/>
      <c r="J424" s="38">
        <v>0</v>
      </c>
      <c r="K424" s="38">
        <v>15</v>
      </c>
      <c r="L424" s="39">
        <f t="shared" si="24"/>
        <v>16</v>
      </c>
      <c r="M424" s="40">
        <v>70.040000000000006</v>
      </c>
      <c r="N424" s="39">
        <f t="shared" si="25"/>
        <v>1120.6400000000001</v>
      </c>
      <c r="O424" s="38">
        <v>75</v>
      </c>
      <c r="P424" s="68">
        <v>0</v>
      </c>
      <c r="Q424" s="43">
        <f t="shared" si="26"/>
        <v>912</v>
      </c>
      <c r="R424" s="42">
        <f t="shared" si="27"/>
        <v>2107.6400000000003</v>
      </c>
      <c r="S424" s="65">
        <v>2108</v>
      </c>
    </row>
    <row r="425" spans="1:19" s="33" customFormat="1" ht="13.5" customHeight="1" x14ac:dyDescent="0.2">
      <c r="A425" s="34">
        <v>420</v>
      </c>
      <c r="B425" s="70">
        <v>220596</v>
      </c>
      <c r="C425" s="71" t="s">
        <v>659</v>
      </c>
      <c r="D425" s="72"/>
      <c r="E425" s="37">
        <v>31</v>
      </c>
      <c r="F425" s="38" t="s">
        <v>76</v>
      </c>
      <c r="G425" s="38" t="s">
        <v>52</v>
      </c>
      <c r="H425" s="73"/>
      <c r="I425" s="136"/>
      <c r="J425" s="38">
        <v>0</v>
      </c>
      <c r="K425" s="38">
        <v>31</v>
      </c>
      <c r="L425" s="39">
        <f t="shared" si="24"/>
        <v>0</v>
      </c>
      <c r="M425" s="40">
        <v>70.040000000000006</v>
      </c>
      <c r="N425" s="39">
        <f t="shared" si="25"/>
        <v>0</v>
      </c>
      <c r="O425" s="38">
        <v>75</v>
      </c>
      <c r="P425" s="68">
        <v>0</v>
      </c>
      <c r="Q425" s="43">
        <f t="shared" si="26"/>
        <v>0</v>
      </c>
      <c r="R425" s="42">
        <f t="shared" si="27"/>
        <v>75</v>
      </c>
      <c r="S425" s="65">
        <v>75</v>
      </c>
    </row>
    <row r="426" spans="1:19" s="33" customFormat="1" ht="13.5" customHeight="1" x14ac:dyDescent="0.2">
      <c r="A426" s="43">
        <v>421</v>
      </c>
      <c r="B426" s="70">
        <v>220604</v>
      </c>
      <c r="C426" s="71" t="s">
        <v>660</v>
      </c>
      <c r="D426" s="72"/>
      <c r="E426" s="37">
        <v>31</v>
      </c>
      <c r="F426" s="38" t="s">
        <v>76</v>
      </c>
      <c r="G426" s="38" t="s">
        <v>48</v>
      </c>
      <c r="H426" s="73" t="s">
        <v>524</v>
      </c>
      <c r="I426" s="136"/>
      <c r="J426" s="38">
        <v>0</v>
      </c>
      <c r="K426" s="38">
        <v>31</v>
      </c>
      <c r="L426" s="39">
        <f t="shared" si="24"/>
        <v>0</v>
      </c>
      <c r="M426" s="40">
        <v>70.040000000000006</v>
      </c>
      <c r="N426" s="39">
        <f t="shared" si="25"/>
        <v>0</v>
      </c>
      <c r="O426" s="38">
        <v>75</v>
      </c>
      <c r="P426" s="68">
        <v>0</v>
      </c>
      <c r="Q426" s="43">
        <f t="shared" si="26"/>
        <v>0</v>
      </c>
      <c r="R426" s="42">
        <f t="shared" si="27"/>
        <v>75</v>
      </c>
      <c r="S426" s="65">
        <v>75</v>
      </c>
    </row>
    <row r="427" spans="1:19" s="33" customFormat="1" ht="13.5" customHeight="1" x14ac:dyDescent="0.2">
      <c r="A427" s="34">
        <v>422</v>
      </c>
      <c r="B427" s="70">
        <v>220608</v>
      </c>
      <c r="C427" s="71" t="s">
        <v>661</v>
      </c>
      <c r="D427" s="72"/>
      <c r="E427" s="37">
        <v>31</v>
      </c>
      <c r="F427" s="38" t="s">
        <v>82</v>
      </c>
      <c r="G427" s="38" t="s">
        <v>48</v>
      </c>
      <c r="H427" s="73"/>
      <c r="I427" s="136"/>
      <c r="J427" s="38">
        <v>0</v>
      </c>
      <c r="K427" s="38">
        <v>31</v>
      </c>
      <c r="L427" s="39">
        <f t="shared" si="24"/>
        <v>0</v>
      </c>
      <c r="M427" s="40">
        <v>70.040000000000006</v>
      </c>
      <c r="N427" s="39">
        <f t="shared" si="25"/>
        <v>0</v>
      </c>
      <c r="O427" s="38">
        <v>75</v>
      </c>
      <c r="P427" s="68">
        <v>0</v>
      </c>
      <c r="Q427" s="43">
        <f t="shared" si="26"/>
        <v>0</v>
      </c>
      <c r="R427" s="42">
        <f t="shared" si="27"/>
        <v>75</v>
      </c>
      <c r="S427" s="65">
        <v>75</v>
      </c>
    </row>
    <row r="428" spans="1:19" s="33" customFormat="1" ht="13.5" customHeight="1" x14ac:dyDescent="0.2">
      <c r="A428" s="43">
        <v>423</v>
      </c>
      <c r="B428" s="70">
        <v>220612</v>
      </c>
      <c r="C428" s="71" t="s">
        <v>662</v>
      </c>
      <c r="D428" s="72"/>
      <c r="E428" s="37">
        <v>31</v>
      </c>
      <c r="F428" s="38" t="s">
        <v>82</v>
      </c>
      <c r="G428" s="38" t="s">
        <v>48</v>
      </c>
      <c r="H428" s="73" t="s">
        <v>528</v>
      </c>
      <c r="I428" s="136"/>
      <c r="J428" s="38">
        <v>0</v>
      </c>
      <c r="K428" s="38">
        <v>31</v>
      </c>
      <c r="L428" s="39">
        <f t="shared" si="24"/>
        <v>0</v>
      </c>
      <c r="M428" s="40">
        <v>70.040000000000006</v>
      </c>
      <c r="N428" s="39">
        <f t="shared" si="25"/>
        <v>0</v>
      </c>
      <c r="O428" s="38">
        <v>75</v>
      </c>
      <c r="P428" s="68">
        <v>0</v>
      </c>
      <c r="Q428" s="43">
        <f t="shared" si="26"/>
        <v>0</v>
      </c>
      <c r="R428" s="42">
        <f t="shared" si="27"/>
        <v>75</v>
      </c>
      <c r="S428" s="65">
        <v>75</v>
      </c>
    </row>
    <row r="429" spans="1:19" s="33" customFormat="1" ht="13.5" customHeight="1" x14ac:dyDescent="0.2">
      <c r="A429" s="34">
        <v>424</v>
      </c>
      <c r="B429" s="70">
        <v>220615</v>
      </c>
      <c r="C429" s="71" t="s">
        <v>663</v>
      </c>
      <c r="D429" s="72"/>
      <c r="E429" s="37">
        <v>31</v>
      </c>
      <c r="F429" s="38"/>
      <c r="G429" s="38"/>
      <c r="H429" s="73"/>
      <c r="I429" s="136"/>
      <c r="J429" s="38">
        <v>0</v>
      </c>
      <c r="K429" s="38">
        <v>15</v>
      </c>
      <c r="L429" s="39">
        <f t="shared" si="24"/>
        <v>16</v>
      </c>
      <c r="M429" s="40">
        <v>70.040000000000006</v>
      </c>
      <c r="N429" s="39">
        <f t="shared" si="25"/>
        <v>1120.6400000000001</v>
      </c>
      <c r="O429" s="38">
        <v>75</v>
      </c>
      <c r="P429" s="68">
        <v>0</v>
      </c>
      <c r="Q429" s="43">
        <f t="shared" si="26"/>
        <v>912</v>
      </c>
      <c r="R429" s="42">
        <f t="shared" si="27"/>
        <v>2107.6400000000003</v>
      </c>
      <c r="S429" s="65">
        <v>2108</v>
      </c>
    </row>
    <row r="430" spans="1:19" s="33" customFormat="1" ht="13.5" customHeight="1" x14ac:dyDescent="0.2">
      <c r="A430" s="43">
        <v>425</v>
      </c>
      <c r="B430" s="70">
        <v>220620</v>
      </c>
      <c r="C430" s="71" t="s">
        <v>664</v>
      </c>
      <c r="D430" s="72"/>
      <c r="E430" s="37">
        <v>31</v>
      </c>
      <c r="F430" s="38" t="s">
        <v>588</v>
      </c>
      <c r="G430" s="38" t="s">
        <v>48</v>
      </c>
      <c r="H430" s="73"/>
      <c r="I430" s="136"/>
      <c r="J430" s="38">
        <v>0</v>
      </c>
      <c r="K430" s="38">
        <v>31</v>
      </c>
      <c r="L430" s="39">
        <f t="shared" si="24"/>
        <v>0</v>
      </c>
      <c r="M430" s="40">
        <v>70.040000000000006</v>
      </c>
      <c r="N430" s="39">
        <f t="shared" si="25"/>
        <v>0</v>
      </c>
      <c r="O430" s="38">
        <v>75</v>
      </c>
      <c r="P430" s="68">
        <v>0</v>
      </c>
      <c r="Q430" s="43">
        <f t="shared" si="26"/>
        <v>0</v>
      </c>
      <c r="R430" s="42">
        <f t="shared" si="27"/>
        <v>75</v>
      </c>
      <c r="S430" s="65">
        <v>75</v>
      </c>
    </row>
    <row r="431" spans="1:19" s="33" customFormat="1" ht="13.5" customHeight="1" x14ac:dyDescent="0.2">
      <c r="A431" s="34">
        <v>426</v>
      </c>
      <c r="B431" s="70">
        <v>220624</v>
      </c>
      <c r="C431" s="71" t="s">
        <v>665</v>
      </c>
      <c r="D431" s="72"/>
      <c r="E431" s="37">
        <v>31</v>
      </c>
      <c r="F431" s="38" t="s">
        <v>59</v>
      </c>
      <c r="G431" s="38" t="s">
        <v>67</v>
      </c>
      <c r="H431" s="73" t="s">
        <v>528</v>
      </c>
      <c r="I431" s="136"/>
      <c r="J431" s="38">
        <v>0</v>
      </c>
      <c r="K431" s="38">
        <v>31</v>
      </c>
      <c r="L431" s="39">
        <f t="shared" si="24"/>
        <v>0</v>
      </c>
      <c r="M431" s="40">
        <v>70.040000000000006</v>
      </c>
      <c r="N431" s="39">
        <f t="shared" si="25"/>
        <v>0</v>
      </c>
      <c r="O431" s="38">
        <v>75</v>
      </c>
      <c r="P431" s="68">
        <v>0</v>
      </c>
      <c r="Q431" s="43">
        <f t="shared" si="26"/>
        <v>0</v>
      </c>
      <c r="R431" s="42">
        <f t="shared" si="27"/>
        <v>75</v>
      </c>
      <c r="S431" s="65">
        <v>75</v>
      </c>
    </row>
    <row r="432" spans="1:19" s="33" customFormat="1" ht="13.5" customHeight="1" x14ac:dyDescent="0.2">
      <c r="A432" s="43">
        <v>427</v>
      </c>
      <c r="B432" s="70">
        <v>220625</v>
      </c>
      <c r="C432" s="71" t="s">
        <v>667</v>
      </c>
      <c r="D432" s="72"/>
      <c r="E432" s="37">
        <v>31</v>
      </c>
      <c r="F432" s="38" t="s">
        <v>41</v>
      </c>
      <c r="G432" s="38" t="s">
        <v>60</v>
      </c>
      <c r="H432" s="73"/>
      <c r="I432" s="136"/>
      <c r="J432" s="38">
        <v>0</v>
      </c>
      <c r="K432" s="38">
        <v>31</v>
      </c>
      <c r="L432" s="39">
        <f t="shared" si="24"/>
        <v>0</v>
      </c>
      <c r="M432" s="40">
        <v>70.040000000000006</v>
      </c>
      <c r="N432" s="39">
        <f t="shared" si="25"/>
        <v>0</v>
      </c>
      <c r="O432" s="38">
        <v>75</v>
      </c>
      <c r="P432" s="68">
        <v>0</v>
      </c>
      <c r="Q432" s="43">
        <f t="shared" si="26"/>
        <v>0</v>
      </c>
      <c r="R432" s="42">
        <f t="shared" si="27"/>
        <v>75</v>
      </c>
      <c r="S432" s="65">
        <v>75</v>
      </c>
    </row>
    <row r="433" spans="1:19" s="33" customFormat="1" ht="13.5" customHeight="1" x14ac:dyDescent="0.2">
      <c r="A433" s="34">
        <v>428</v>
      </c>
      <c r="B433" s="70">
        <v>220627</v>
      </c>
      <c r="C433" s="71" t="s">
        <v>668</v>
      </c>
      <c r="D433" s="72"/>
      <c r="E433" s="37">
        <v>31</v>
      </c>
      <c r="F433" s="38"/>
      <c r="G433" s="38"/>
      <c r="H433" s="73"/>
      <c r="I433" s="136"/>
      <c r="J433" s="38">
        <v>0</v>
      </c>
      <c r="K433" s="38">
        <v>15</v>
      </c>
      <c r="L433" s="39">
        <f t="shared" si="24"/>
        <v>16</v>
      </c>
      <c r="M433" s="40">
        <v>70.040000000000006</v>
      </c>
      <c r="N433" s="39">
        <f t="shared" si="25"/>
        <v>1120.6400000000001</v>
      </c>
      <c r="O433" s="38">
        <v>75</v>
      </c>
      <c r="P433" s="68">
        <v>0</v>
      </c>
      <c r="Q433" s="43">
        <f t="shared" si="26"/>
        <v>912</v>
      </c>
      <c r="R433" s="42">
        <f t="shared" si="27"/>
        <v>2107.6400000000003</v>
      </c>
      <c r="S433" s="65">
        <v>2108</v>
      </c>
    </row>
    <row r="434" spans="1:19" s="33" customFormat="1" ht="13.5" customHeight="1" x14ac:dyDescent="0.2">
      <c r="A434" s="43">
        <v>429</v>
      </c>
      <c r="B434" s="70">
        <v>220644</v>
      </c>
      <c r="C434" s="71" t="s">
        <v>669</v>
      </c>
      <c r="D434" s="72"/>
      <c r="E434" s="37">
        <v>31</v>
      </c>
      <c r="F434" s="38"/>
      <c r="G434" s="38"/>
      <c r="H434" s="73"/>
      <c r="I434" s="136"/>
      <c r="J434" s="38">
        <v>0</v>
      </c>
      <c r="K434" s="38">
        <v>15</v>
      </c>
      <c r="L434" s="39">
        <f t="shared" si="24"/>
        <v>16</v>
      </c>
      <c r="M434" s="40">
        <v>70.040000000000006</v>
      </c>
      <c r="N434" s="39">
        <f t="shared" si="25"/>
        <v>1120.6400000000001</v>
      </c>
      <c r="O434" s="38">
        <v>75</v>
      </c>
      <c r="P434" s="68">
        <v>0</v>
      </c>
      <c r="Q434" s="43">
        <f t="shared" si="26"/>
        <v>912</v>
      </c>
      <c r="R434" s="42">
        <f t="shared" si="27"/>
        <v>2107.6400000000003</v>
      </c>
      <c r="S434" s="65">
        <v>2108</v>
      </c>
    </row>
    <row r="435" spans="1:19" s="33" customFormat="1" ht="13.5" customHeight="1" x14ac:dyDescent="0.2">
      <c r="A435" s="34">
        <v>430</v>
      </c>
      <c r="B435" s="70">
        <v>220649</v>
      </c>
      <c r="C435" s="71" t="s">
        <v>670</v>
      </c>
      <c r="D435" s="72"/>
      <c r="E435" s="37">
        <v>31</v>
      </c>
      <c r="F435" s="38" t="s">
        <v>66</v>
      </c>
      <c r="G435" s="38" t="s">
        <v>60</v>
      </c>
      <c r="H435" s="73"/>
      <c r="I435" s="136"/>
      <c r="J435" s="38">
        <v>0</v>
      </c>
      <c r="K435" s="38">
        <v>31</v>
      </c>
      <c r="L435" s="39">
        <f t="shared" si="24"/>
        <v>0</v>
      </c>
      <c r="M435" s="40">
        <v>70.040000000000006</v>
      </c>
      <c r="N435" s="39">
        <f t="shared" si="25"/>
        <v>0</v>
      </c>
      <c r="O435" s="38">
        <v>75</v>
      </c>
      <c r="P435" s="68">
        <v>0</v>
      </c>
      <c r="Q435" s="43">
        <f t="shared" si="26"/>
        <v>0</v>
      </c>
      <c r="R435" s="42">
        <f t="shared" si="27"/>
        <v>75</v>
      </c>
      <c r="S435" s="65">
        <v>75</v>
      </c>
    </row>
    <row r="436" spans="1:19" s="33" customFormat="1" ht="13.5" customHeight="1" x14ac:dyDescent="0.2">
      <c r="A436" s="43">
        <v>431</v>
      </c>
      <c r="B436" s="70">
        <v>220651</v>
      </c>
      <c r="C436" s="71" t="s">
        <v>671</v>
      </c>
      <c r="D436" s="72"/>
      <c r="E436" s="37">
        <v>31</v>
      </c>
      <c r="F436" s="38" t="s">
        <v>82</v>
      </c>
      <c r="G436" s="38" t="s">
        <v>42</v>
      </c>
      <c r="H436" s="73"/>
      <c r="I436" s="136"/>
      <c r="J436" s="38">
        <v>0</v>
      </c>
      <c r="K436" s="38">
        <v>30</v>
      </c>
      <c r="L436" s="39">
        <f t="shared" si="24"/>
        <v>1</v>
      </c>
      <c r="M436" s="40">
        <v>70.040000000000006</v>
      </c>
      <c r="N436" s="39">
        <f t="shared" si="25"/>
        <v>70.040000000000006</v>
      </c>
      <c r="O436" s="38">
        <v>75</v>
      </c>
      <c r="P436" s="68">
        <v>21</v>
      </c>
      <c r="Q436" s="43">
        <f t="shared" si="26"/>
        <v>57</v>
      </c>
      <c r="R436" s="42">
        <f t="shared" si="27"/>
        <v>223.04000000000002</v>
      </c>
      <c r="S436" s="65">
        <v>224</v>
      </c>
    </row>
    <row r="437" spans="1:19" s="33" customFormat="1" ht="13.5" customHeight="1" x14ac:dyDescent="0.2">
      <c r="A437" s="34">
        <v>432</v>
      </c>
      <c r="B437" s="70">
        <v>220653</v>
      </c>
      <c r="C437" s="71" t="s">
        <v>672</v>
      </c>
      <c r="D437" s="72"/>
      <c r="E437" s="37">
        <v>31</v>
      </c>
      <c r="F437" s="38" t="s">
        <v>59</v>
      </c>
      <c r="G437" s="38" t="s">
        <v>52</v>
      </c>
      <c r="H437" s="73"/>
      <c r="I437" s="136"/>
      <c r="J437" s="38">
        <v>0</v>
      </c>
      <c r="K437" s="38">
        <v>31</v>
      </c>
      <c r="L437" s="39">
        <f t="shared" si="24"/>
        <v>0</v>
      </c>
      <c r="M437" s="40">
        <v>70.040000000000006</v>
      </c>
      <c r="N437" s="39">
        <f t="shared" si="25"/>
        <v>0</v>
      </c>
      <c r="O437" s="38">
        <v>75</v>
      </c>
      <c r="P437" s="68">
        <v>0</v>
      </c>
      <c r="Q437" s="43">
        <f t="shared" si="26"/>
        <v>0</v>
      </c>
      <c r="R437" s="42">
        <f t="shared" si="27"/>
        <v>75</v>
      </c>
      <c r="S437" s="65">
        <v>75</v>
      </c>
    </row>
    <row r="438" spans="1:19" s="33" customFormat="1" ht="13.5" customHeight="1" x14ac:dyDescent="0.2">
      <c r="A438" s="43">
        <v>433</v>
      </c>
      <c r="B438" s="70">
        <v>220655</v>
      </c>
      <c r="C438" s="71" t="s">
        <v>673</v>
      </c>
      <c r="D438" s="72"/>
      <c r="E438" s="37">
        <v>31</v>
      </c>
      <c r="F438" s="38" t="s">
        <v>41</v>
      </c>
      <c r="G438" s="38" t="s">
        <v>48</v>
      </c>
      <c r="H438" s="73" t="s">
        <v>524</v>
      </c>
      <c r="I438" s="136"/>
      <c r="J438" s="38">
        <v>0</v>
      </c>
      <c r="K438" s="38">
        <v>31</v>
      </c>
      <c r="L438" s="39">
        <f t="shared" si="24"/>
        <v>0</v>
      </c>
      <c r="M438" s="40">
        <v>70.040000000000006</v>
      </c>
      <c r="N438" s="39">
        <f t="shared" si="25"/>
        <v>0</v>
      </c>
      <c r="O438" s="38">
        <v>75</v>
      </c>
      <c r="P438" s="68">
        <v>0</v>
      </c>
      <c r="Q438" s="43">
        <f t="shared" si="26"/>
        <v>0</v>
      </c>
      <c r="R438" s="42">
        <f t="shared" si="27"/>
        <v>75</v>
      </c>
      <c r="S438" s="65">
        <v>75</v>
      </c>
    </row>
    <row r="439" spans="1:19" s="33" customFormat="1" ht="13.5" customHeight="1" x14ac:dyDescent="0.2">
      <c r="A439" s="34">
        <v>434</v>
      </c>
      <c r="B439" s="70">
        <v>220659</v>
      </c>
      <c r="C439" s="71" t="s">
        <v>674</v>
      </c>
      <c r="D439" s="72"/>
      <c r="E439" s="37">
        <v>31</v>
      </c>
      <c r="F439" s="38" t="s">
        <v>41</v>
      </c>
      <c r="G439" s="38" t="s">
        <v>705</v>
      </c>
      <c r="H439" s="73"/>
      <c r="I439" s="136"/>
      <c r="J439" s="38">
        <v>0</v>
      </c>
      <c r="K439" s="38">
        <v>24</v>
      </c>
      <c r="L439" s="39">
        <f t="shared" si="24"/>
        <v>7</v>
      </c>
      <c r="M439" s="40">
        <v>70.040000000000006</v>
      </c>
      <c r="N439" s="39">
        <f t="shared" si="25"/>
        <v>490.28000000000003</v>
      </c>
      <c r="O439" s="38">
        <v>75</v>
      </c>
      <c r="P439" s="68">
        <v>88</v>
      </c>
      <c r="Q439" s="43">
        <f t="shared" si="26"/>
        <v>399</v>
      </c>
      <c r="R439" s="42">
        <f t="shared" si="27"/>
        <v>1052.28</v>
      </c>
      <c r="S439" s="65">
        <v>1053</v>
      </c>
    </row>
    <row r="440" spans="1:19" s="33" customFormat="1" ht="12" x14ac:dyDescent="0.2">
      <c r="A440" s="43">
        <v>435</v>
      </c>
      <c r="B440" s="70">
        <v>220661</v>
      </c>
      <c r="C440" s="71" t="s">
        <v>675</v>
      </c>
      <c r="D440" s="72"/>
      <c r="E440" s="37">
        <v>31</v>
      </c>
      <c r="F440" s="38" t="s">
        <v>66</v>
      </c>
      <c r="G440" s="38" t="s">
        <v>52</v>
      </c>
      <c r="H440" s="67" t="s">
        <v>528</v>
      </c>
      <c r="I440" s="136"/>
      <c r="J440" s="38">
        <v>0</v>
      </c>
      <c r="K440" s="38">
        <v>31</v>
      </c>
      <c r="L440" s="39">
        <f t="shared" si="24"/>
        <v>0</v>
      </c>
      <c r="M440" s="40">
        <v>70.040000000000006</v>
      </c>
      <c r="N440" s="39">
        <f t="shared" si="25"/>
        <v>0</v>
      </c>
      <c r="O440" s="38">
        <v>75</v>
      </c>
      <c r="P440" s="68">
        <v>0</v>
      </c>
      <c r="Q440" s="43">
        <f t="shared" si="26"/>
        <v>0</v>
      </c>
      <c r="R440" s="42">
        <f t="shared" si="27"/>
        <v>75</v>
      </c>
      <c r="S440" s="65">
        <v>75</v>
      </c>
    </row>
    <row r="441" spans="1:19" s="33" customFormat="1" ht="13.5" customHeight="1" x14ac:dyDescent="0.2">
      <c r="A441" s="34">
        <v>436</v>
      </c>
      <c r="B441" s="70">
        <v>220663</v>
      </c>
      <c r="C441" s="71" t="s">
        <v>676</v>
      </c>
      <c r="D441" s="72"/>
      <c r="E441" s="37">
        <v>31</v>
      </c>
      <c r="F441" s="38" t="s">
        <v>59</v>
      </c>
      <c r="G441" s="38" t="s">
        <v>60</v>
      </c>
      <c r="H441" s="67" t="s">
        <v>528</v>
      </c>
      <c r="I441" s="136"/>
      <c r="J441" s="38">
        <v>0</v>
      </c>
      <c r="K441" s="38">
        <v>31</v>
      </c>
      <c r="L441" s="39">
        <f t="shared" si="24"/>
        <v>0</v>
      </c>
      <c r="M441" s="40">
        <v>70.040000000000006</v>
      </c>
      <c r="N441" s="39">
        <f t="shared" si="25"/>
        <v>0</v>
      </c>
      <c r="O441" s="38">
        <v>75</v>
      </c>
      <c r="P441" s="68">
        <v>0</v>
      </c>
      <c r="Q441" s="43">
        <f t="shared" si="26"/>
        <v>0</v>
      </c>
      <c r="R441" s="42">
        <f t="shared" si="27"/>
        <v>75</v>
      </c>
      <c r="S441" s="65">
        <v>75</v>
      </c>
    </row>
    <row r="442" spans="1:19" s="33" customFormat="1" ht="13.5" customHeight="1" x14ac:dyDescent="0.2">
      <c r="A442" s="43">
        <v>437</v>
      </c>
      <c r="B442" s="70">
        <v>220667</v>
      </c>
      <c r="C442" s="71" t="s">
        <v>677</v>
      </c>
      <c r="D442" s="72"/>
      <c r="E442" s="37">
        <v>31</v>
      </c>
      <c r="F442" s="38" t="s">
        <v>82</v>
      </c>
      <c r="G442" s="38" t="s">
        <v>48</v>
      </c>
      <c r="H442" s="73" t="s">
        <v>534</v>
      </c>
      <c r="I442" s="136"/>
      <c r="J442" s="38">
        <v>0</v>
      </c>
      <c r="K442" s="38">
        <v>31</v>
      </c>
      <c r="L442" s="39">
        <f t="shared" si="24"/>
        <v>0</v>
      </c>
      <c r="M442" s="40">
        <v>70.040000000000006</v>
      </c>
      <c r="N442" s="39">
        <f t="shared" si="25"/>
        <v>0</v>
      </c>
      <c r="O442" s="38">
        <v>75</v>
      </c>
      <c r="P442" s="68">
        <v>0</v>
      </c>
      <c r="Q442" s="43">
        <f t="shared" si="26"/>
        <v>0</v>
      </c>
      <c r="R442" s="42">
        <f t="shared" si="27"/>
        <v>75</v>
      </c>
      <c r="S442" s="65">
        <v>75</v>
      </c>
    </row>
    <row r="443" spans="1:19" s="33" customFormat="1" ht="13.5" customHeight="1" x14ac:dyDescent="0.2">
      <c r="A443" s="34">
        <v>438</v>
      </c>
      <c r="B443" s="70">
        <v>220670</v>
      </c>
      <c r="C443" s="71" t="s">
        <v>678</v>
      </c>
      <c r="D443" s="72"/>
      <c r="E443" s="37">
        <v>31</v>
      </c>
      <c r="F443" s="38" t="s">
        <v>59</v>
      </c>
      <c r="G443" s="38" t="s">
        <v>839</v>
      </c>
      <c r="H443" s="67" t="s">
        <v>528</v>
      </c>
      <c r="I443" s="136"/>
      <c r="J443" s="38">
        <v>0</v>
      </c>
      <c r="K443" s="38">
        <v>31</v>
      </c>
      <c r="L443" s="39">
        <f t="shared" si="24"/>
        <v>0</v>
      </c>
      <c r="M443" s="40">
        <v>70.040000000000006</v>
      </c>
      <c r="N443" s="39">
        <f t="shared" si="25"/>
        <v>0</v>
      </c>
      <c r="O443" s="38">
        <v>75</v>
      </c>
      <c r="P443" s="68">
        <v>0</v>
      </c>
      <c r="Q443" s="43">
        <f t="shared" si="26"/>
        <v>0</v>
      </c>
      <c r="R443" s="42">
        <f t="shared" si="27"/>
        <v>75</v>
      </c>
      <c r="S443" s="65">
        <v>75</v>
      </c>
    </row>
    <row r="444" spans="1:19" s="33" customFormat="1" ht="12" x14ac:dyDescent="0.2">
      <c r="A444" s="43">
        <v>439</v>
      </c>
      <c r="B444" s="70">
        <v>220676</v>
      </c>
      <c r="C444" s="71" t="s">
        <v>679</v>
      </c>
      <c r="D444" s="72"/>
      <c r="E444" s="37">
        <v>31</v>
      </c>
      <c r="F444" s="44" t="s">
        <v>59</v>
      </c>
      <c r="G444" s="44" t="s">
        <v>67</v>
      </c>
      <c r="H444" s="73" t="s">
        <v>528</v>
      </c>
      <c r="I444" s="136"/>
      <c r="J444" s="38">
        <v>0</v>
      </c>
      <c r="K444" s="38">
        <v>31</v>
      </c>
      <c r="L444" s="39">
        <f t="shared" si="24"/>
        <v>0</v>
      </c>
      <c r="M444" s="40">
        <v>70.040000000000006</v>
      </c>
      <c r="N444" s="39">
        <f t="shared" si="25"/>
        <v>0</v>
      </c>
      <c r="O444" s="38">
        <v>75</v>
      </c>
      <c r="P444" s="68">
        <v>0</v>
      </c>
      <c r="Q444" s="43">
        <f t="shared" si="26"/>
        <v>0</v>
      </c>
      <c r="R444" s="42">
        <f t="shared" si="27"/>
        <v>75</v>
      </c>
      <c r="S444" s="65">
        <v>75</v>
      </c>
    </row>
    <row r="445" spans="1:19" s="33" customFormat="1" ht="13.5" customHeight="1" x14ac:dyDescent="0.2">
      <c r="A445" s="34">
        <v>440</v>
      </c>
      <c r="B445" s="70">
        <v>220677</v>
      </c>
      <c r="C445" s="71" t="s">
        <v>680</v>
      </c>
      <c r="D445" s="72"/>
      <c r="E445" s="37">
        <v>31</v>
      </c>
      <c r="F445" s="38" t="s">
        <v>59</v>
      </c>
      <c r="G445" s="38" t="s">
        <v>42</v>
      </c>
      <c r="H445" s="73"/>
      <c r="I445" s="136"/>
      <c r="J445" s="38">
        <v>0</v>
      </c>
      <c r="K445" s="38">
        <v>30</v>
      </c>
      <c r="L445" s="39">
        <f t="shared" si="24"/>
        <v>1</v>
      </c>
      <c r="M445" s="40">
        <v>70.040000000000006</v>
      </c>
      <c r="N445" s="39">
        <f t="shared" si="25"/>
        <v>70.040000000000006</v>
      </c>
      <c r="O445" s="38">
        <v>75</v>
      </c>
      <c r="P445" s="68">
        <v>0</v>
      </c>
      <c r="Q445" s="43">
        <f t="shared" si="26"/>
        <v>57</v>
      </c>
      <c r="R445" s="42">
        <f t="shared" si="27"/>
        <v>202.04000000000002</v>
      </c>
      <c r="S445" s="65">
        <v>203</v>
      </c>
    </row>
    <row r="446" spans="1:19" s="33" customFormat="1" ht="13.5" customHeight="1" x14ac:dyDescent="0.2">
      <c r="A446" s="43">
        <v>441</v>
      </c>
      <c r="B446" s="70">
        <v>220678</v>
      </c>
      <c r="C446" s="71" t="s">
        <v>681</v>
      </c>
      <c r="D446" s="72"/>
      <c r="E446" s="37">
        <v>31</v>
      </c>
      <c r="F446" s="38"/>
      <c r="G446" s="38"/>
      <c r="H446" s="67" t="s">
        <v>522</v>
      </c>
      <c r="I446" s="136"/>
      <c r="J446" s="38">
        <v>0</v>
      </c>
      <c r="K446" s="38">
        <v>15</v>
      </c>
      <c r="L446" s="39">
        <f t="shared" si="24"/>
        <v>16</v>
      </c>
      <c r="M446" s="40">
        <v>70.040000000000006</v>
      </c>
      <c r="N446" s="39">
        <f t="shared" si="25"/>
        <v>1120.6400000000001</v>
      </c>
      <c r="O446" s="38">
        <v>75</v>
      </c>
      <c r="P446" s="68">
        <v>0</v>
      </c>
      <c r="Q446" s="43">
        <f t="shared" si="26"/>
        <v>912</v>
      </c>
      <c r="R446" s="42">
        <f t="shared" si="27"/>
        <v>2107.6400000000003</v>
      </c>
      <c r="S446" s="65">
        <v>2108</v>
      </c>
    </row>
    <row r="447" spans="1:19" s="33" customFormat="1" ht="13.5" customHeight="1" x14ac:dyDescent="0.2">
      <c r="A447" s="34">
        <v>442</v>
      </c>
      <c r="B447" s="70">
        <v>220686</v>
      </c>
      <c r="C447" s="71" t="s">
        <v>682</v>
      </c>
      <c r="D447" s="72"/>
      <c r="E447" s="37">
        <v>31</v>
      </c>
      <c r="F447" s="38"/>
      <c r="G447" s="38"/>
      <c r="H447" s="73"/>
      <c r="I447" s="136"/>
      <c r="J447" s="38">
        <v>0</v>
      </c>
      <c r="K447" s="38">
        <v>15</v>
      </c>
      <c r="L447" s="39">
        <f t="shared" si="24"/>
        <v>16</v>
      </c>
      <c r="M447" s="40">
        <v>70.040000000000006</v>
      </c>
      <c r="N447" s="39">
        <f t="shared" si="25"/>
        <v>1120.6400000000001</v>
      </c>
      <c r="O447" s="38">
        <v>75</v>
      </c>
      <c r="P447" s="68">
        <v>0</v>
      </c>
      <c r="Q447" s="43">
        <f t="shared" si="26"/>
        <v>912</v>
      </c>
      <c r="R447" s="42">
        <f t="shared" si="27"/>
        <v>2107.6400000000003</v>
      </c>
      <c r="S447" s="65">
        <v>2108</v>
      </c>
    </row>
    <row r="448" spans="1:19" s="33" customFormat="1" ht="13.5" customHeight="1" x14ac:dyDescent="0.2">
      <c r="A448" s="43">
        <v>443</v>
      </c>
      <c r="B448" s="70">
        <v>220705</v>
      </c>
      <c r="C448" s="71" t="s">
        <v>683</v>
      </c>
      <c r="D448" s="72"/>
      <c r="E448" s="37">
        <v>31</v>
      </c>
      <c r="F448" s="38" t="s">
        <v>51</v>
      </c>
      <c r="G448" s="38" t="s">
        <v>77</v>
      </c>
      <c r="H448" s="73"/>
      <c r="I448" s="136"/>
      <c r="J448" s="38">
        <v>0</v>
      </c>
      <c r="K448" s="38">
        <v>31</v>
      </c>
      <c r="L448" s="39">
        <f t="shared" si="24"/>
        <v>0</v>
      </c>
      <c r="M448" s="40">
        <v>70.040000000000006</v>
      </c>
      <c r="N448" s="39">
        <f t="shared" si="25"/>
        <v>0</v>
      </c>
      <c r="O448" s="38">
        <v>75</v>
      </c>
      <c r="P448" s="68">
        <v>0</v>
      </c>
      <c r="Q448" s="43">
        <f t="shared" si="26"/>
        <v>0</v>
      </c>
      <c r="R448" s="42">
        <f t="shared" si="27"/>
        <v>75</v>
      </c>
      <c r="S448" s="65">
        <v>75</v>
      </c>
    </row>
    <row r="449" spans="1:19" s="33" customFormat="1" ht="13.5" customHeight="1" x14ac:dyDescent="0.2">
      <c r="A449" s="34">
        <v>444</v>
      </c>
      <c r="B449" s="70">
        <v>220707</v>
      </c>
      <c r="C449" s="71" t="s">
        <v>684</v>
      </c>
      <c r="D449" s="72"/>
      <c r="E449" s="37">
        <v>31</v>
      </c>
      <c r="F449" s="38"/>
      <c r="G449" s="38"/>
      <c r="H449" s="73"/>
      <c r="I449" s="136"/>
      <c r="J449" s="38">
        <v>0</v>
      </c>
      <c r="K449" s="38">
        <v>15</v>
      </c>
      <c r="L449" s="39">
        <f t="shared" si="24"/>
        <v>16</v>
      </c>
      <c r="M449" s="40">
        <v>70.040000000000006</v>
      </c>
      <c r="N449" s="39">
        <f t="shared" si="25"/>
        <v>1120.6400000000001</v>
      </c>
      <c r="O449" s="38">
        <v>75</v>
      </c>
      <c r="P449" s="68">
        <v>0</v>
      </c>
      <c r="Q449" s="43">
        <f t="shared" si="26"/>
        <v>912</v>
      </c>
      <c r="R449" s="42">
        <f t="shared" si="27"/>
        <v>2107.6400000000003</v>
      </c>
      <c r="S449" s="65">
        <v>2108</v>
      </c>
    </row>
    <row r="450" spans="1:19" s="33" customFormat="1" ht="13.5" customHeight="1" x14ac:dyDescent="0.2">
      <c r="A450" s="43">
        <v>445</v>
      </c>
      <c r="B450" s="70">
        <v>220710</v>
      </c>
      <c r="C450" s="71" t="s">
        <v>685</v>
      </c>
      <c r="D450" s="72"/>
      <c r="E450" s="37">
        <v>31</v>
      </c>
      <c r="F450" s="38" t="s">
        <v>51</v>
      </c>
      <c r="G450" s="38" t="s">
        <v>63</v>
      </c>
      <c r="H450" s="73"/>
      <c r="I450" s="136"/>
      <c r="J450" s="38">
        <v>0</v>
      </c>
      <c r="K450" s="38">
        <v>28</v>
      </c>
      <c r="L450" s="39">
        <f t="shared" si="24"/>
        <v>3</v>
      </c>
      <c r="M450" s="40">
        <v>70.040000000000006</v>
      </c>
      <c r="N450" s="39">
        <f t="shared" si="25"/>
        <v>210.12</v>
      </c>
      <c r="O450" s="38">
        <v>75</v>
      </c>
      <c r="P450" s="68">
        <v>16</v>
      </c>
      <c r="Q450" s="43">
        <f t="shared" si="26"/>
        <v>171</v>
      </c>
      <c r="R450" s="42">
        <f t="shared" si="27"/>
        <v>472.12</v>
      </c>
      <c r="S450" s="65">
        <v>473</v>
      </c>
    </row>
    <row r="451" spans="1:19" s="33" customFormat="1" ht="12" x14ac:dyDescent="0.2">
      <c r="A451" s="34">
        <v>446</v>
      </c>
      <c r="B451" s="70">
        <v>220718</v>
      </c>
      <c r="C451" s="71" t="s">
        <v>686</v>
      </c>
      <c r="D451" s="72"/>
      <c r="E451" s="37">
        <v>31</v>
      </c>
      <c r="F451" s="44" t="s">
        <v>31</v>
      </c>
      <c r="G451" s="44" t="s">
        <v>32</v>
      </c>
      <c r="H451" s="67" t="s">
        <v>522</v>
      </c>
      <c r="I451" s="136"/>
      <c r="J451" s="38">
        <v>0</v>
      </c>
      <c r="K451" s="38">
        <v>31</v>
      </c>
      <c r="L451" s="39">
        <f t="shared" si="24"/>
        <v>0</v>
      </c>
      <c r="M451" s="40">
        <v>70.040000000000006</v>
      </c>
      <c r="N451" s="39">
        <f t="shared" si="25"/>
        <v>0</v>
      </c>
      <c r="O451" s="38">
        <v>75</v>
      </c>
      <c r="P451" s="68">
        <v>0</v>
      </c>
      <c r="Q451" s="43">
        <f t="shared" si="26"/>
        <v>0</v>
      </c>
      <c r="R451" s="42">
        <f t="shared" si="27"/>
        <v>75</v>
      </c>
      <c r="S451" s="65">
        <v>75</v>
      </c>
    </row>
    <row r="452" spans="1:19" s="33" customFormat="1" ht="13.5" customHeight="1" x14ac:dyDescent="0.2">
      <c r="A452" s="43">
        <v>447</v>
      </c>
      <c r="B452" s="70">
        <v>220725</v>
      </c>
      <c r="C452" s="71" t="s">
        <v>687</v>
      </c>
      <c r="D452" s="72"/>
      <c r="E452" s="37">
        <v>31</v>
      </c>
      <c r="F452" s="38"/>
      <c r="G452" s="38"/>
      <c r="H452" s="73" t="s">
        <v>524</v>
      </c>
      <c r="I452" s="136"/>
      <c r="J452" s="38">
        <v>0</v>
      </c>
      <c r="K452" s="38">
        <v>15</v>
      </c>
      <c r="L452" s="39">
        <f t="shared" si="24"/>
        <v>16</v>
      </c>
      <c r="M452" s="40">
        <v>70.040000000000006</v>
      </c>
      <c r="N452" s="39">
        <f t="shared" si="25"/>
        <v>1120.6400000000001</v>
      </c>
      <c r="O452" s="38">
        <v>75</v>
      </c>
      <c r="P452" s="68">
        <v>0</v>
      </c>
      <c r="Q452" s="43">
        <f t="shared" si="26"/>
        <v>912</v>
      </c>
      <c r="R452" s="42">
        <f t="shared" si="27"/>
        <v>2107.6400000000003</v>
      </c>
      <c r="S452" s="65">
        <v>2108</v>
      </c>
    </row>
    <row r="453" spans="1:19" s="33" customFormat="1" ht="13.5" customHeight="1" x14ac:dyDescent="0.2">
      <c r="A453" s="34">
        <v>448</v>
      </c>
      <c r="B453" s="70">
        <v>220729</v>
      </c>
      <c r="C453" s="71" t="s">
        <v>688</v>
      </c>
      <c r="D453" s="72"/>
      <c r="E453" s="37">
        <v>31</v>
      </c>
      <c r="F453" s="38" t="s">
        <v>51</v>
      </c>
      <c r="G453" s="38" t="s">
        <v>52</v>
      </c>
      <c r="H453" s="67" t="s">
        <v>640</v>
      </c>
      <c r="I453" s="136"/>
      <c r="J453" s="38">
        <v>0</v>
      </c>
      <c r="K453" s="38">
        <v>31</v>
      </c>
      <c r="L453" s="39">
        <f t="shared" si="24"/>
        <v>0</v>
      </c>
      <c r="M453" s="40">
        <v>70.040000000000006</v>
      </c>
      <c r="N453" s="39">
        <f t="shared" si="25"/>
        <v>0</v>
      </c>
      <c r="O453" s="38">
        <v>75</v>
      </c>
      <c r="P453" s="68">
        <v>0</v>
      </c>
      <c r="Q453" s="43">
        <f t="shared" si="26"/>
        <v>0</v>
      </c>
      <c r="R453" s="42">
        <f t="shared" si="27"/>
        <v>75</v>
      </c>
      <c r="S453" s="65">
        <v>75</v>
      </c>
    </row>
    <row r="454" spans="1:19" s="33" customFormat="1" ht="13.5" customHeight="1" x14ac:dyDescent="0.2">
      <c r="A454" s="43">
        <v>449</v>
      </c>
      <c r="B454" s="70">
        <v>220735</v>
      </c>
      <c r="C454" s="71" t="s">
        <v>689</v>
      </c>
      <c r="D454" s="72"/>
      <c r="E454" s="37">
        <v>31</v>
      </c>
      <c r="F454" s="38" t="s">
        <v>82</v>
      </c>
      <c r="G454" s="38" t="s">
        <v>839</v>
      </c>
      <c r="H454" s="67" t="s">
        <v>528</v>
      </c>
      <c r="I454" s="136"/>
      <c r="J454" s="38">
        <v>0</v>
      </c>
      <c r="K454" s="38">
        <v>31</v>
      </c>
      <c r="L454" s="39">
        <f t="shared" ref="L454:L517" si="28">E454-(J454*90%)-(K454*100%)</f>
        <v>0</v>
      </c>
      <c r="M454" s="40">
        <v>70.040000000000006</v>
      </c>
      <c r="N454" s="39">
        <f t="shared" si="25"/>
        <v>0</v>
      </c>
      <c r="O454" s="38">
        <v>75</v>
      </c>
      <c r="P454" s="68">
        <v>0</v>
      </c>
      <c r="Q454" s="43">
        <f t="shared" si="26"/>
        <v>0</v>
      </c>
      <c r="R454" s="42">
        <f t="shared" si="27"/>
        <v>75</v>
      </c>
      <c r="S454" s="65">
        <v>75</v>
      </c>
    </row>
    <row r="455" spans="1:19" s="33" customFormat="1" ht="13.5" customHeight="1" x14ac:dyDescent="0.2">
      <c r="A455" s="34">
        <v>450</v>
      </c>
      <c r="B455" s="70">
        <v>220738</v>
      </c>
      <c r="C455" s="71" t="s">
        <v>690</v>
      </c>
      <c r="D455" s="72"/>
      <c r="E455" s="37">
        <v>31</v>
      </c>
      <c r="F455" s="38" t="s">
        <v>31</v>
      </c>
      <c r="G455" s="38" t="s">
        <v>152</v>
      </c>
      <c r="H455" s="73"/>
      <c r="I455" s="136"/>
      <c r="J455" s="38">
        <v>0</v>
      </c>
      <c r="K455" s="38">
        <v>31</v>
      </c>
      <c r="L455" s="39">
        <f t="shared" si="28"/>
        <v>0</v>
      </c>
      <c r="M455" s="40">
        <v>70.040000000000006</v>
      </c>
      <c r="N455" s="39">
        <f t="shared" ref="N455:N518" si="29">L455*M455</f>
        <v>0</v>
      </c>
      <c r="O455" s="38">
        <v>75</v>
      </c>
      <c r="P455" s="68">
        <v>0</v>
      </c>
      <c r="Q455" s="43">
        <f t="shared" ref="Q455:Q518" si="30">L455*57</f>
        <v>0</v>
      </c>
      <c r="R455" s="42">
        <f t="shared" ref="R455:R518" si="31">N455+O455+P455+Q455</f>
        <v>75</v>
      </c>
      <c r="S455" s="65">
        <v>75</v>
      </c>
    </row>
    <row r="456" spans="1:19" s="33" customFormat="1" ht="13.5" customHeight="1" x14ac:dyDescent="0.2">
      <c r="A456" s="43">
        <v>451</v>
      </c>
      <c r="B456" s="70">
        <v>220739</v>
      </c>
      <c r="C456" s="71" t="s">
        <v>691</v>
      </c>
      <c r="D456" s="72"/>
      <c r="E456" s="37">
        <v>31</v>
      </c>
      <c r="F456" s="38" t="s">
        <v>31</v>
      </c>
      <c r="G456" s="38" t="s">
        <v>839</v>
      </c>
      <c r="H456" s="73" t="s">
        <v>524</v>
      </c>
      <c r="I456" s="136"/>
      <c r="J456" s="38">
        <v>0</v>
      </c>
      <c r="K456" s="38">
        <v>31</v>
      </c>
      <c r="L456" s="39">
        <f t="shared" si="28"/>
        <v>0</v>
      </c>
      <c r="M456" s="40">
        <v>70.040000000000006</v>
      </c>
      <c r="N456" s="39">
        <f t="shared" si="29"/>
        <v>0</v>
      </c>
      <c r="O456" s="38">
        <v>75</v>
      </c>
      <c r="P456" s="68">
        <v>0</v>
      </c>
      <c r="Q456" s="43">
        <f t="shared" si="30"/>
        <v>0</v>
      </c>
      <c r="R456" s="42">
        <f t="shared" si="31"/>
        <v>75</v>
      </c>
      <c r="S456" s="65">
        <v>75</v>
      </c>
    </row>
    <row r="457" spans="1:19" s="33" customFormat="1" ht="13.5" customHeight="1" x14ac:dyDescent="0.2">
      <c r="A457" s="34">
        <v>452</v>
      </c>
      <c r="B457" s="70">
        <v>220741</v>
      </c>
      <c r="C457" s="71" t="s">
        <v>692</v>
      </c>
      <c r="D457" s="72"/>
      <c r="E457" s="37">
        <v>31</v>
      </c>
      <c r="F457" s="38" t="s">
        <v>66</v>
      </c>
      <c r="G457" s="38" t="s">
        <v>52</v>
      </c>
      <c r="H457" s="73" t="s">
        <v>528</v>
      </c>
      <c r="I457" s="136"/>
      <c r="J457" s="38">
        <v>0</v>
      </c>
      <c r="K457" s="38">
        <v>31</v>
      </c>
      <c r="L457" s="39">
        <f t="shared" si="28"/>
        <v>0</v>
      </c>
      <c r="M457" s="40">
        <v>70.040000000000006</v>
      </c>
      <c r="N457" s="39">
        <f t="shared" si="29"/>
        <v>0</v>
      </c>
      <c r="O457" s="38">
        <v>75</v>
      </c>
      <c r="P457" s="68">
        <v>0</v>
      </c>
      <c r="Q457" s="43">
        <f t="shared" si="30"/>
        <v>0</v>
      </c>
      <c r="R457" s="42">
        <f t="shared" si="31"/>
        <v>75</v>
      </c>
      <c r="S457" s="65">
        <v>75</v>
      </c>
    </row>
    <row r="458" spans="1:19" s="33" customFormat="1" ht="12" x14ac:dyDescent="0.2">
      <c r="A458" s="43">
        <v>453</v>
      </c>
      <c r="B458" s="70">
        <v>220746</v>
      </c>
      <c r="C458" s="71" t="s">
        <v>693</v>
      </c>
      <c r="D458" s="72"/>
      <c r="E458" s="37">
        <v>31</v>
      </c>
      <c r="F458" s="44" t="s">
        <v>51</v>
      </c>
      <c r="G458" s="44" t="s">
        <v>60</v>
      </c>
      <c r="H458" s="73"/>
      <c r="I458" s="136"/>
      <c r="J458" s="38">
        <v>0</v>
      </c>
      <c r="K458" s="38">
        <v>31</v>
      </c>
      <c r="L458" s="39">
        <f t="shared" si="28"/>
        <v>0</v>
      </c>
      <c r="M458" s="40">
        <v>70.040000000000006</v>
      </c>
      <c r="N458" s="39">
        <f t="shared" si="29"/>
        <v>0</v>
      </c>
      <c r="O458" s="38">
        <v>75</v>
      </c>
      <c r="P458" s="68">
        <v>0</v>
      </c>
      <c r="Q458" s="43">
        <f t="shared" si="30"/>
        <v>0</v>
      </c>
      <c r="R458" s="42">
        <f t="shared" si="31"/>
        <v>75</v>
      </c>
      <c r="S458" s="65">
        <v>75</v>
      </c>
    </row>
    <row r="459" spans="1:19" s="33" customFormat="1" ht="13.5" customHeight="1" x14ac:dyDescent="0.2">
      <c r="A459" s="34">
        <v>454</v>
      </c>
      <c r="B459" s="70">
        <v>220756</v>
      </c>
      <c r="C459" s="71" t="s">
        <v>694</v>
      </c>
      <c r="D459" s="72"/>
      <c r="E459" s="37">
        <v>31</v>
      </c>
      <c r="F459" s="38" t="s">
        <v>59</v>
      </c>
      <c r="G459" s="38" t="s">
        <v>48</v>
      </c>
      <c r="H459" s="73" t="s">
        <v>528</v>
      </c>
      <c r="I459" s="136"/>
      <c r="J459" s="38">
        <v>0</v>
      </c>
      <c r="K459" s="38">
        <v>31</v>
      </c>
      <c r="L459" s="39">
        <f t="shared" si="28"/>
        <v>0</v>
      </c>
      <c r="M459" s="40">
        <v>70.040000000000006</v>
      </c>
      <c r="N459" s="39">
        <f t="shared" si="29"/>
        <v>0</v>
      </c>
      <c r="O459" s="38">
        <v>75</v>
      </c>
      <c r="P459" s="68">
        <v>0</v>
      </c>
      <c r="Q459" s="43">
        <f t="shared" si="30"/>
        <v>0</v>
      </c>
      <c r="R459" s="42">
        <f t="shared" si="31"/>
        <v>75</v>
      </c>
      <c r="S459" s="65">
        <v>75</v>
      </c>
    </row>
    <row r="460" spans="1:19" s="33" customFormat="1" ht="13.5" customHeight="1" x14ac:dyDescent="0.2">
      <c r="A460" s="43">
        <v>455</v>
      </c>
      <c r="B460" s="70">
        <v>220758</v>
      </c>
      <c r="C460" s="71" t="s">
        <v>695</v>
      </c>
      <c r="D460" s="72"/>
      <c r="E460" s="37">
        <v>31</v>
      </c>
      <c r="F460" s="38" t="s">
        <v>76</v>
      </c>
      <c r="G460" s="38" t="s">
        <v>52</v>
      </c>
      <c r="H460" s="73" t="s">
        <v>528</v>
      </c>
      <c r="I460" s="136"/>
      <c r="J460" s="38">
        <v>0</v>
      </c>
      <c r="K460" s="38">
        <v>31</v>
      </c>
      <c r="L460" s="39">
        <f t="shared" si="28"/>
        <v>0</v>
      </c>
      <c r="M460" s="40">
        <v>70.040000000000006</v>
      </c>
      <c r="N460" s="39">
        <f t="shared" si="29"/>
        <v>0</v>
      </c>
      <c r="O460" s="38">
        <v>75</v>
      </c>
      <c r="P460" s="68">
        <v>0</v>
      </c>
      <c r="Q460" s="43">
        <f t="shared" si="30"/>
        <v>0</v>
      </c>
      <c r="R460" s="42">
        <f t="shared" si="31"/>
        <v>75</v>
      </c>
      <c r="S460" s="65">
        <v>75</v>
      </c>
    </row>
    <row r="461" spans="1:19" s="33" customFormat="1" ht="13.5" customHeight="1" x14ac:dyDescent="0.2">
      <c r="A461" s="34">
        <v>456</v>
      </c>
      <c r="B461" s="70">
        <v>220763</v>
      </c>
      <c r="C461" s="71" t="s">
        <v>696</v>
      </c>
      <c r="D461" s="72"/>
      <c r="E461" s="37">
        <v>31</v>
      </c>
      <c r="F461" s="38" t="s">
        <v>82</v>
      </c>
      <c r="G461" s="38" t="s">
        <v>48</v>
      </c>
      <c r="H461" s="73" t="s">
        <v>524</v>
      </c>
      <c r="I461" s="136"/>
      <c r="J461" s="38">
        <v>0</v>
      </c>
      <c r="K461" s="38">
        <v>31</v>
      </c>
      <c r="L461" s="39">
        <f t="shared" si="28"/>
        <v>0</v>
      </c>
      <c r="M461" s="40">
        <v>70.040000000000006</v>
      </c>
      <c r="N461" s="39">
        <f t="shared" si="29"/>
        <v>0</v>
      </c>
      <c r="O461" s="38">
        <v>75</v>
      </c>
      <c r="P461" s="68">
        <v>0</v>
      </c>
      <c r="Q461" s="43">
        <f t="shared" si="30"/>
        <v>0</v>
      </c>
      <c r="R461" s="42">
        <f t="shared" si="31"/>
        <v>75</v>
      </c>
      <c r="S461" s="65">
        <v>75</v>
      </c>
    </row>
    <row r="462" spans="1:19" s="33" customFormat="1" ht="13.5" customHeight="1" x14ac:dyDescent="0.2">
      <c r="A462" s="43">
        <v>457</v>
      </c>
      <c r="B462" s="70">
        <v>220767</v>
      </c>
      <c r="C462" s="71" t="s">
        <v>697</v>
      </c>
      <c r="D462" s="72"/>
      <c r="E462" s="37">
        <v>31</v>
      </c>
      <c r="F462" s="38"/>
      <c r="G462" s="38"/>
      <c r="H462" s="73"/>
      <c r="I462" s="136"/>
      <c r="J462" s="38">
        <v>0</v>
      </c>
      <c r="K462" s="38">
        <v>15</v>
      </c>
      <c r="L462" s="39">
        <f t="shared" si="28"/>
        <v>16</v>
      </c>
      <c r="M462" s="40">
        <v>70.040000000000006</v>
      </c>
      <c r="N462" s="39">
        <f t="shared" si="29"/>
        <v>1120.6400000000001</v>
      </c>
      <c r="O462" s="38">
        <v>75</v>
      </c>
      <c r="P462" s="68">
        <v>0</v>
      </c>
      <c r="Q462" s="43">
        <f t="shared" si="30"/>
        <v>912</v>
      </c>
      <c r="R462" s="42">
        <f t="shared" si="31"/>
        <v>2107.6400000000003</v>
      </c>
      <c r="S462" s="65">
        <v>2108</v>
      </c>
    </row>
    <row r="463" spans="1:19" s="33" customFormat="1" ht="13.5" customHeight="1" x14ac:dyDescent="0.2">
      <c r="A463" s="34">
        <v>458</v>
      </c>
      <c r="B463" s="70">
        <v>220772</v>
      </c>
      <c r="C463" s="71" t="s">
        <v>698</v>
      </c>
      <c r="D463" s="72"/>
      <c r="E463" s="37">
        <v>31</v>
      </c>
      <c r="F463" s="38"/>
      <c r="G463" s="38"/>
      <c r="H463" s="73" t="s">
        <v>528</v>
      </c>
      <c r="I463" s="136"/>
      <c r="J463" s="38">
        <v>0</v>
      </c>
      <c r="K463" s="38">
        <v>15</v>
      </c>
      <c r="L463" s="39">
        <f t="shared" si="28"/>
        <v>16</v>
      </c>
      <c r="M463" s="40">
        <v>70.040000000000006</v>
      </c>
      <c r="N463" s="39">
        <f t="shared" si="29"/>
        <v>1120.6400000000001</v>
      </c>
      <c r="O463" s="38">
        <v>75</v>
      </c>
      <c r="P463" s="68">
        <v>78</v>
      </c>
      <c r="Q463" s="43">
        <f t="shared" si="30"/>
        <v>912</v>
      </c>
      <c r="R463" s="42">
        <f t="shared" si="31"/>
        <v>2185.6400000000003</v>
      </c>
      <c r="S463" s="65">
        <v>2186</v>
      </c>
    </row>
    <row r="464" spans="1:19" s="33" customFormat="1" ht="13.5" customHeight="1" x14ac:dyDescent="0.2">
      <c r="A464" s="43">
        <v>459</v>
      </c>
      <c r="B464" s="70">
        <v>220775</v>
      </c>
      <c r="C464" s="71" t="s">
        <v>699</v>
      </c>
      <c r="D464" s="72"/>
      <c r="E464" s="37">
        <v>31</v>
      </c>
      <c r="F464" s="38" t="s">
        <v>59</v>
      </c>
      <c r="G464" s="38" t="s">
        <v>48</v>
      </c>
      <c r="H464" s="73" t="s">
        <v>524</v>
      </c>
      <c r="I464" s="136"/>
      <c r="J464" s="38">
        <v>0</v>
      </c>
      <c r="K464" s="38">
        <v>31</v>
      </c>
      <c r="L464" s="39">
        <f t="shared" si="28"/>
        <v>0</v>
      </c>
      <c r="M464" s="40">
        <v>70.040000000000006</v>
      </c>
      <c r="N464" s="39">
        <f t="shared" si="29"/>
        <v>0</v>
      </c>
      <c r="O464" s="38">
        <v>75</v>
      </c>
      <c r="P464" s="68">
        <v>0</v>
      </c>
      <c r="Q464" s="43">
        <f t="shared" si="30"/>
        <v>0</v>
      </c>
      <c r="R464" s="42">
        <f t="shared" si="31"/>
        <v>75</v>
      </c>
      <c r="S464" s="65">
        <v>75</v>
      </c>
    </row>
    <row r="465" spans="1:19" s="33" customFormat="1" ht="13.5" customHeight="1" x14ac:dyDescent="0.2">
      <c r="A465" s="34">
        <v>460</v>
      </c>
      <c r="B465" s="70">
        <v>220781</v>
      </c>
      <c r="C465" s="71" t="s">
        <v>700</v>
      </c>
      <c r="D465" s="72"/>
      <c r="E465" s="37">
        <v>31</v>
      </c>
      <c r="F465" s="38" t="s">
        <v>45</v>
      </c>
      <c r="G465" s="38" t="s">
        <v>52</v>
      </c>
      <c r="H465" s="73" t="s">
        <v>528</v>
      </c>
      <c r="I465" s="136"/>
      <c r="J465" s="38">
        <v>0</v>
      </c>
      <c r="K465" s="38">
        <v>31</v>
      </c>
      <c r="L465" s="39">
        <f t="shared" si="28"/>
        <v>0</v>
      </c>
      <c r="M465" s="40">
        <v>70.040000000000006</v>
      </c>
      <c r="N465" s="39">
        <f t="shared" si="29"/>
        <v>0</v>
      </c>
      <c r="O465" s="38">
        <v>75</v>
      </c>
      <c r="P465" s="68">
        <v>0</v>
      </c>
      <c r="Q465" s="43">
        <f t="shared" si="30"/>
        <v>0</v>
      </c>
      <c r="R465" s="42">
        <f t="shared" si="31"/>
        <v>75</v>
      </c>
      <c r="S465" s="65">
        <v>75</v>
      </c>
    </row>
    <row r="466" spans="1:19" s="33" customFormat="1" ht="13.5" customHeight="1" x14ac:dyDescent="0.2">
      <c r="A466" s="43">
        <v>461</v>
      </c>
      <c r="B466" s="70">
        <v>220788</v>
      </c>
      <c r="C466" s="71" t="s">
        <v>701</v>
      </c>
      <c r="D466" s="72"/>
      <c r="E466" s="37">
        <v>31</v>
      </c>
      <c r="F466" s="38" t="s">
        <v>31</v>
      </c>
      <c r="G466" s="38" t="s">
        <v>52</v>
      </c>
      <c r="H466" s="73"/>
      <c r="I466" s="136"/>
      <c r="J466" s="38">
        <v>0</v>
      </c>
      <c r="K466" s="38">
        <v>31</v>
      </c>
      <c r="L466" s="39">
        <f t="shared" si="28"/>
        <v>0</v>
      </c>
      <c r="M466" s="40">
        <v>70.040000000000006</v>
      </c>
      <c r="N466" s="39">
        <f t="shared" si="29"/>
        <v>0</v>
      </c>
      <c r="O466" s="38">
        <v>75</v>
      </c>
      <c r="P466" s="68">
        <v>0</v>
      </c>
      <c r="Q466" s="43">
        <f t="shared" si="30"/>
        <v>0</v>
      </c>
      <c r="R466" s="42">
        <f t="shared" si="31"/>
        <v>75</v>
      </c>
      <c r="S466" s="65">
        <v>75</v>
      </c>
    </row>
    <row r="467" spans="1:19" s="33" customFormat="1" ht="13.5" customHeight="1" x14ac:dyDescent="0.2">
      <c r="A467" s="34">
        <v>462</v>
      </c>
      <c r="B467" s="70">
        <v>220792</v>
      </c>
      <c r="C467" s="71" t="s">
        <v>702</v>
      </c>
      <c r="D467" s="72"/>
      <c r="E467" s="37">
        <v>31</v>
      </c>
      <c r="F467" s="38" t="s">
        <v>82</v>
      </c>
      <c r="G467" s="38" t="s">
        <v>48</v>
      </c>
      <c r="H467" s="73"/>
      <c r="I467" s="136"/>
      <c r="J467" s="38">
        <v>0</v>
      </c>
      <c r="K467" s="38">
        <v>31</v>
      </c>
      <c r="L467" s="39">
        <f t="shared" si="28"/>
        <v>0</v>
      </c>
      <c r="M467" s="40">
        <v>70.040000000000006</v>
      </c>
      <c r="N467" s="39">
        <f t="shared" si="29"/>
        <v>0</v>
      </c>
      <c r="O467" s="38">
        <v>75</v>
      </c>
      <c r="P467" s="68">
        <v>0</v>
      </c>
      <c r="Q467" s="43">
        <f t="shared" si="30"/>
        <v>0</v>
      </c>
      <c r="R467" s="42">
        <f t="shared" si="31"/>
        <v>75</v>
      </c>
      <c r="S467" s="65">
        <v>75</v>
      </c>
    </row>
    <row r="468" spans="1:19" s="33" customFormat="1" ht="13.5" customHeight="1" x14ac:dyDescent="0.2">
      <c r="A468" s="43">
        <v>463</v>
      </c>
      <c r="B468" s="70">
        <v>220798</v>
      </c>
      <c r="C468" s="71" t="s">
        <v>703</v>
      </c>
      <c r="D468" s="72"/>
      <c r="E468" s="37">
        <v>31</v>
      </c>
      <c r="F468" s="38" t="s">
        <v>59</v>
      </c>
      <c r="G468" s="38" t="s">
        <v>48</v>
      </c>
      <c r="H468" s="67" t="s">
        <v>528</v>
      </c>
      <c r="I468" s="136"/>
      <c r="J468" s="38">
        <v>0</v>
      </c>
      <c r="K468" s="38">
        <v>31</v>
      </c>
      <c r="L468" s="39">
        <f t="shared" si="28"/>
        <v>0</v>
      </c>
      <c r="M468" s="40">
        <v>70.040000000000006</v>
      </c>
      <c r="N468" s="39">
        <f t="shared" si="29"/>
        <v>0</v>
      </c>
      <c r="O468" s="38">
        <v>75</v>
      </c>
      <c r="P468" s="68">
        <v>0</v>
      </c>
      <c r="Q468" s="43">
        <f t="shared" si="30"/>
        <v>0</v>
      </c>
      <c r="R468" s="42">
        <f t="shared" si="31"/>
        <v>75</v>
      </c>
      <c r="S468" s="65">
        <v>75</v>
      </c>
    </row>
    <row r="469" spans="1:19" s="33" customFormat="1" ht="13.5" customHeight="1" x14ac:dyDescent="0.2">
      <c r="A469" s="34">
        <v>464</v>
      </c>
      <c r="B469" s="70">
        <v>220799</v>
      </c>
      <c r="C469" s="71" t="s">
        <v>704</v>
      </c>
      <c r="D469" s="72"/>
      <c r="E469" s="37">
        <v>31</v>
      </c>
      <c r="F469" s="38" t="s">
        <v>705</v>
      </c>
      <c r="G469" s="38" t="s">
        <v>52</v>
      </c>
      <c r="H469" s="73" t="s">
        <v>528</v>
      </c>
      <c r="I469" s="136"/>
      <c r="J469" s="38">
        <v>0</v>
      </c>
      <c r="K469" s="38">
        <v>23</v>
      </c>
      <c r="L469" s="39">
        <f t="shared" si="28"/>
        <v>8</v>
      </c>
      <c r="M469" s="40">
        <v>70.040000000000006</v>
      </c>
      <c r="N469" s="39">
        <f t="shared" si="29"/>
        <v>560.32000000000005</v>
      </c>
      <c r="O469" s="38">
        <v>75</v>
      </c>
      <c r="P469" s="68">
        <v>28</v>
      </c>
      <c r="Q469" s="43">
        <f t="shared" si="30"/>
        <v>456</v>
      </c>
      <c r="R469" s="42">
        <f t="shared" si="31"/>
        <v>1119.3200000000002</v>
      </c>
      <c r="S469" s="65">
        <v>1120</v>
      </c>
    </row>
    <row r="470" spans="1:19" s="33" customFormat="1" ht="13.5" customHeight="1" x14ac:dyDescent="0.2">
      <c r="A470" s="43">
        <v>465</v>
      </c>
      <c r="B470" s="70">
        <v>220803</v>
      </c>
      <c r="C470" s="71" t="s">
        <v>706</v>
      </c>
      <c r="D470" s="72"/>
      <c r="E470" s="37">
        <v>31</v>
      </c>
      <c r="F470" s="38" t="s">
        <v>51</v>
      </c>
      <c r="G470" s="38" t="s">
        <v>60</v>
      </c>
      <c r="H470" s="73" t="s">
        <v>534</v>
      </c>
      <c r="I470" s="136"/>
      <c r="J470" s="38">
        <v>0</v>
      </c>
      <c r="K470" s="38">
        <v>31</v>
      </c>
      <c r="L470" s="39">
        <f t="shared" si="28"/>
        <v>0</v>
      </c>
      <c r="M470" s="40">
        <v>70.040000000000006</v>
      </c>
      <c r="N470" s="39">
        <f t="shared" si="29"/>
        <v>0</v>
      </c>
      <c r="O470" s="38">
        <v>75</v>
      </c>
      <c r="P470" s="68">
        <v>0</v>
      </c>
      <c r="Q470" s="43">
        <f t="shared" si="30"/>
        <v>0</v>
      </c>
      <c r="R470" s="42">
        <f t="shared" si="31"/>
        <v>75</v>
      </c>
      <c r="S470" s="65">
        <v>75</v>
      </c>
    </row>
    <row r="471" spans="1:19" s="33" customFormat="1" ht="12" x14ac:dyDescent="0.2">
      <c r="A471" s="34">
        <v>466</v>
      </c>
      <c r="B471" s="70">
        <v>220804</v>
      </c>
      <c r="C471" s="71" t="s">
        <v>707</v>
      </c>
      <c r="D471" s="72"/>
      <c r="E471" s="37">
        <v>31</v>
      </c>
      <c r="F471" s="44" t="s">
        <v>59</v>
      </c>
      <c r="G471" s="44" t="s">
        <v>48</v>
      </c>
      <c r="H471" s="73" t="s">
        <v>528</v>
      </c>
      <c r="I471" s="136"/>
      <c r="J471" s="38">
        <v>0</v>
      </c>
      <c r="K471" s="38">
        <v>31</v>
      </c>
      <c r="L471" s="39">
        <f t="shared" si="28"/>
        <v>0</v>
      </c>
      <c r="M471" s="40">
        <v>70.040000000000006</v>
      </c>
      <c r="N471" s="39">
        <f t="shared" si="29"/>
        <v>0</v>
      </c>
      <c r="O471" s="38">
        <v>75</v>
      </c>
      <c r="P471" s="68">
        <v>0</v>
      </c>
      <c r="Q471" s="43">
        <f t="shared" si="30"/>
        <v>0</v>
      </c>
      <c r="R471" s="42">
        <f t="shared" si="31"/>
        <v>75</v>
      </c>
      <c r="S471" s="65">
        <v>75</v>
      </c>
    </row>
    <row r="472" spans="1:19" s="33" customFormat="1" ht="13.5" customHeight="1" x14ac:dyDescent="0.2">
      <c r="A472" s="43">
        <v>467</v>
      </c>
      <c r="B472" s="70">
        <v>220819</v>
      </c>
      <c r="C472" s="71" t="s">
        <v>708</v>
      </c>
      <c r="D472" s="72"/>
      <c r="E472" s="37">
        <v>31</v>
      </c>
      <c r="F472" s="38" t="s">
        <v>59</v>
      </c>
      <c r="G472" s="38" t="s">
        <v>48</v>
      </c>
      <c r="H472" s="73"/>
      <c r="I472" s="136"/>
      <c r="J472" s="38">
        <v>0</v>
      </c>
      <c r="K472" s="38">
        <v>31</v>
      </c>
      <c r="L472" s="39">
        <f t="shared" si="28"/>
        <v>0</v>
      </c>
      <c r="M472" s="40">
        <v>70.040000000000006</v>
      </c>
      <c r="N472" s="39">
        <f t="shared" si="29"/>
        <v>0</v>
      </c>
      <c r="O472" s="38">
        <v>75</v>
      </c>
      <c r="P472" s="68">
        <v>0</v>
      </c>
      <c r="Q472" s="43">
        <f t="shared" si="30"/>
        <v>0</v>
      </c>
      <c r="R472" s="42">
        <f t="shared" si="31"/>
        <v>75</v>
      </c>
      <c r="S472" s="65">
        <v>75</v>
      </c>
    </row>
    <row r="473" spans="1:19" s="33" customFormat="1" ht="13.5" customHeight="1" x14ac:dyDescent="0.2">
      <c r="A473" s="34">
        <v>468</v>
      </c>
      <c r="B473" s="70">
        <v>220824</v>
      </c>
      <c r="C473" s="71" t="s">
        <v>709</v>
      </c>
      <c r="D473" s="72"/>
      <c r="E473" s="37">
        <v>31</v>
      </c>
      <c r="F473" s="38" t="s">
        <v>66</v>
      </c>
      <c r="G473" s="38" t="s">
        <v>710</v>
      </c>
      <c r="H473" s="73"/>
      <c r="I473" s="136"/>
      <c r="J473" s="38">
        <v>0</v>
      </c>
      <c r="K473" s="38">
        <v>31</v>
      </c>
      <c r="L473" s="39">
        <f t="shared" si="28"/>
        <v>0</v>
      </c>
      <c r="M473" s="40">
        <v>70.040000000000006</v>
      </c>
      <c r="N473" s="39">
        <f t="shared" si="29"/>
        <v>0</v>
      </c>
      <c r="O473" s="38">
        <v>75</v>
      </c>
      <c r="P473" s="68">
        <v>0</v>
      </c>
      <c r="Q473" s="43">
        <f t="shared" si="30"/>
        <v>0</v>
      </c>
      <c r="R473" s="42">
        <f t="shared" si="31"/>
        <v>75</v>
      </c>
      <c r="S473" s="65">
        <v>75</v>
      </c>
    </row>
    <row r="474" spans="1:19" s="33" customFormat="1" ht="13.5" customHeight="1" x14ac:dyDescent="0.2">
      <c r="A474" s="43">
        <v>469</v>
      </c>
      <c r="B474" s="70">
        <v>220828</v>
      </c>
      <c r="C474" s="71" t="s">
        <v>711</v>
      </c>
      <c r="D474" s="72"/>
      <c r="E474" s="37">
        <v>31</v>
      </c>
      <c r="F474" s="38" t="s">
        <v>588</v>
      </c>
      <c r="G474" s="38" t="s">
        <v>393</v>
      </c>
      <c r="H474" s="73" t="s">
        <v>568</v>
      </c>
      <c r="I474" s="136"/>
      <c r="J474" s="38">
        <v>0</v>
      </c>
      <c r="K474" s="38">
        <v>29</v>
      </c>
      <c r="L474" s="39">
        <f t="shared" si="28"/>
        <v>2</v>
      </c>
      <c r="M474" s="40">
        <v>70.040000000000006</v>
      </c>
      <c r="N474" s="39">
        <f t="shared" si="29"/>
        <v>140.08000000000001</v>
      </c>
      <c r="O474" s="38">
        <v>75</v>
      </c>
      <c r="P474" s="68">
        <v>0</v>
      </c>
      <c r="Q474" s="43">
        <f t="shared" si="30"/>
        <v>114</v>
      </c>
      <c r="R474" s="42">
        <f t="shared" si="31"/>
        <v>329.08000000000004</v>
      </c>
      <c r="S474" s="65">
        <v>330</v>
      </c>
    </row>
    <row r="475" spans="1:19" s="33" customFormat="1" ht="13.5" customHeight="1" x14ac:dyDescent="0.2">
      <c r="A475" s="34">
        <v>470</v>
      </c>
      <c r="B475" s="70">
        <v>220839</v>
      </c>
      <c r="C475" s="71" t="s">
        <v>712</v>
      </c>
      <c r="D475" s="72"/>
      <c r="E475" s="37">
        <v>31</v>
      </c>
      <c r="F475" s="38" t="s">
        <v>51</v>
      </c>
      <c r="G475" s="38" t="s">
        <v>223</v>
      </c>
      <c r="H475" s="73" t="s">
        <v>524</v>
      </c>
      <c r="I475" s="136"/>
      <c r="J475" s="38">
        <v>0</v>
      </c>
      <c r="K475" s="38">
        <v>31</v>
      </c>
      <c r="L475" s="39">
        <f t="shared" si="28"/>
        <v>0</v>
      </c>
      <c r="M475" s="40">
        <v>70.040000000000006</v>
      </c>
      <c r="N475" s="39">
        <f t="shared" si="29"/>
        <v>0</v>
      </c>
      <c r="O475" s="38">
        <v>75</v>
      </c>
      <c r="P475" s="68">
        <v>0</v>
      </c>
      <c r="Q475" s="43">
        <f t="shared" si="30"/>
        <v>0</v>
      </c>
      <c r="R475" s="42">
        <f t="shared" si="31"/>
        <v>75</v>
      </c>
      <c r="S475" s="65">
        <v>75</v>
      </c>
    </row>
    <row r="476" spans="1:19" s="33" customFormat="1" ht="13.5" customHeight="1" x14ac:dyDescent="0.2">
      <c r="A476" s="43">
        <v>471</v>
      </c>
      <c r="B476" s="70">
        <v>220842</v>
      </c>
      <c r="C476" s="71" t="s">
        <v>713</v>
      </c>
      <c r="D476" s="72"/>
      <c r="E476" s="37">
        <v>31</v>
      </c>
      <c r="F476" s="38" t="s">
        <v>82</v>
      </c>
      <c r="G476" s="38" t="s">
        <v>60</v>
      </c>
      <c r="H476" s="73"/>
      <c r="I476" s="136"/>
      <c r="J476" s="38">
        <v>0</v>
      </c>
      <c r="K476" s="38">
        <v>31</v>
      </c>
      <c r="L476" s="39">
        <f t="shared" si="28"/>
        <v>0</v>
      </c>
      <c r="M476" s="40">
        <v>70.040000000000006</v>
      </c>
      <c r="N476" s="39">
        <f t="shared" si="29"/>
        <v>0</v>
      </c>
      <c r="O476" s="38">
        <v>75</v>
      </c>
      <c r="P476" s="68">
        <v>0</v>
      </c>
      <c r="Q476" s="43">
        <f t="shared" si="30"/>
        <v>0</v>
      </c>
      <c r="R476" s="42">
        <f t="shared" si="31"/>
        <v>75</v>
      </c>
      <c r="S476" s="65">
        <v>75</v>
      </c>
    </row>
    <row r="477" spans="1:19" s="33" customFormat="1" ht="13.5" customHeight="1" x14ac:dyDescent="0.2">
      <c r="A477" s="34">
        <v>472</v>
      </c>
      <c r="B477" s="70">
        <v>220843</v>
      </c>
      <c r="C477" s="71" t="s">
        <v>714</v>
      </c>
      <c r="D477" s="72"/>
      <c r="E477" s="37">
        <v>31</v>
      </c>
      <c r="F477" s="38" t="s">
        <v>82</v>
      </c>
      <c r="G477" s="38" t="s">
        <v>63</v>
      </c>
      <c r="H477" s="73" t="s">
        <v>715</v>
      </c>
      <c r="I477" s="136"/>
      <c r="J477" s="38">
        <v>0</v>
      </c>
      <c r="K477" s="38">
        <v>28</v>
      </c>
      <c r="L477" s="39">
        <f t="shared" si="28"/>
        <v>3</v>
      </c>
      <c r="M477" s="40">
        <v>70.040000000000006</v>
      </c>
      <c r="N477" s="39">
        <f t="shared" si="29"/>
        <v>210.12</v>
      </c>
      <c r="O477" s="38">
        <v>75</v>
      </c>
      <c r="P477" s="68">
        <v>134</v>
      </c>
      <c r="Q477" s="43">
        <f t="shared" si="30"/>
        <v>171</v>
      </c>
      <c r="R477" s="42">
        <f t="shared" si="31"/>
        <v>590.12</v>
      </c>
      <c r="S477" s="65">
        <v>591</v>
      </c>
    </row>
    <row r="478" spans="1:19" s="33" customFormat="1" ht="13.5" customHeight="1" x14ac:dyDescent="0.2">
      <c r="A478" s="43">
        <v>473</v>
      </c>
      <c r="B478" s="70">
        <v>220854</v>
      </c>
      <c r="C478" s="71" t="s">
        <v>716</v>
      </c>
      <c r="D478" s="72"/>
      <c r="E478" s="37">
        <v>31</v>
      </c>
      <c r="F478" s="38" t="s">
        <v>66</v>
      </c>
      <c r="G478" s="38" t="s">
        <v>48</v>
      </c>
      <c r="H478" s="73" t="s">
        <v>524</v>
      </c>
      <c r="I478" s="136"/>
      <c r="J478" s="38">
        <v>0</v>
      </c>
      <c r="K478" s="38">
        <v>31</v>
      </c>
      <c r="L478" s="39">
        <f t="shared" si="28"/>
        <v>0</v>
      </c>
      <c r="M478" s="40">
        <v>70.040000000000006</v>
      </c>
      <c r="N478" s="39">
        <f t="shared" si="29"/>
        <v>0</v>
      </c>
      <c r="O478" s="38">
        <v>75</v>
      </c>
      <c r="P478" s="68">
        <v>0</v>
      </c>
      <c r="Q478" s="43">
        <f t="shared" si="30"/>
        <v>0</v>
      </c>
      <c r="R478" s="42">
        <f t="shared" si="31"/>
        <v>75</v>
      </c>
      <c r="S478" s="65">
        <v>75</v>
      </c>
    </row>
    <row r="479" spans="1:19" s="33" customFormat="1" ht="12" x14ac:dyDescent="0.2">
      <c r="A479" s="34">
        <v>474</v>
      </c>
      <c r="B479" s="70">
        <v>220855</v>
      </c>
      <c r="C479" s="71" t="s">
        <v>717</v>
      </c>
      <c r="D479" s="72"/>
      <c r="E479" s="37">
        <v>31</v>
      </c>
      <c r="F479" s="44" t="s">
        <v>66</v>
      </c>
      <c r="G479" s="44" t="s">
        <v>63</v>
      </c>
      <c r="H479" s="73"/>
      <c r="I479" s="136"/>
      <c r="J479" s="38">
        <v>0</v>
      </c>
      <c r="K479" s="38">
        <v>31</v>
      </c>
      <c r="L479" s="39">
        <f t="shared" si="28"/>
        <v>0</v>
      </c>
      <c r="M479" s="40">
        <v>70.040000000000006</v>
      </c>
      <c r="N479" s="39">
        <f t="shared" si="29"/>
        <v>0</v>
      </c>
      <c r="O479" s="38">
        <v>75</v>
      </c>
      <c r="P479" s="68">
        <v>28</v>
      </c>
      <c r="Q479" s="43">
        <f t="shared" si="30"/>
        <v>0</v>
      </c>
      <c r="R479" s="42">
        <f t="shared" si="31"/>
        <v>103</v>
      </c>
      <c r="S479" s="65">
        <v>103</v>
      </c>
    </row>
    <row r="480" spans="1:19" s="33" customFormat="1" ht="13.5" customHeight="1" x14ac:dyDescent="0.2">
      <c r="A480" s="43">
        <v>475</v>
      </c>
      <c r="B480" s="70">
        <v>220858</v>
      </c>
      <c r="C480" s="71" t="s">
        <v>378</v>
      </c>
      <c r="D480" s="72"/>
      <c r="E480" s="37">
        <v>31</v>
      </c>
      <c r="F480" s="38" t="s">
        <v>66</v>
      </c>
      <c r="G480" s="38" t="s">
        <v>60</v>
      </c>
      <c r="H480" s="73" t="s">
        <v>524</v>
      </c>
      <c r="I480" s="136"/>
      <c r="J480" s="38">
        <v>0</v>
      </c>
      <c r="K480" s="38">
        <v>31</v>
      </c>
      <c r="L480" s="39">
        <f t="shared" si="28"/>
        <v>0</v>
      </c>
      <c r="M480" s="40">
        <v>70.040000000000006</v>
      </c>
      <c r="N480" s="39">
        <f t="shared" si="29"/>
        <v>0</v>
      </c>
      <c r="O480" s="38">
        <v>75</v>
      </c>
      <c r="P480" s="68">
        <v>0</v>
      </c>
      <c r="Q480" s="43">
        <f t="shared" si="30"/>
        <v>0</v>
      </c>
      <c r="R480" s="42">
        <f t="shared" si="31"/>
        <v>75</v>
      </c>
      <c r="S480" s="65">
        <v>75</v>
      </c>
    </row>
    <row r="481" spans="1:19" s="33" customFormat="1" ht="13.5" customHeight="1" x14ac:dyDescent="0.2">
      <c r="A481" s="34">
        <v>476</v>
      </c>
      <c r="B481" s="70">
        <v>220859</v>
      </c>
      <c r="C481" s="71" t="s">
        <v>718</v>
      </c>
      <c r="D481" s="72"/>
      <c r="E481" s="37">
        <v>31</v>
      </c>
      <c r="F481" s="38" t="s">
        <v>41</v>
      </c>
      <c r="G481" s="38" t="s">
        <v>48</v>
      </c>
      <c r="H481" s="73" t="s">
        <v>528</v>
      </c>
      <c r="I481" s="136"/>
      <c r="J481" s="38">
        <v>0</v>
      </c>
      <c r="K481" s="38">
        <v>31</v>
      </c>
      <c r="L481" s="39">
        <f t="shared" si="28"/>
        <v>0</v>
      </c>
      <c r="M481" s="40">
        <v>70.040000000000006</v>
      </c>
      <c r="N481" s="39">
        <f t="shared" si="29"/>
        <v>0</v>
      </c>
      <c r="O481" s="38">
        <v>75</v>
      </c>
      <c r="P481" s="68">
        <v>0</v>
      </c>
      <c r="Q481" s="43">
        <f t="shared" si="30"/>
        <v>0</v>
      </c>
      <c r="R481" s="42">
        <f t="shared" si="31"/>
        <v>75</v>
      </c>
      <c r="S481" s="65">
        <v>75</v>
      </c>
    </row>
    <row r="482" spans="1:19" s="33" customFormat="1" ht="13.5" customHeight="1" x14ac:dyDescent="0.2">
      <c r="A482" s="43">
        <v>477</v>
      </c>
      <c r="B482" s="70">
        <v>220864</v>
      </c>
      <c r="C482" s="71" t="s">
        <v>719</v>
      </c>
      <c r="D482" s="72"/>
      <c r="E482" s="37">
        <v>31</v>
      </c>
      <c r="F482" s="38" t="s">
        <v>66</v>
      </c>
      <c r="G482" s="38" t="s">
        <v>48</v>
      </c>
      <c r="H482" s="73"/>
      <c r="I482" s="136"/>
      <c r="J482" s="38">
        <v>0</v>
      </c>
      <c r="K482" s="38">
        <v>31</v>
      </c>
      <c r="L482" s="39">
        <f t="shared" si="28"/>
        <v>0</v>
      </c>
      <c r="M482" s="40">
        <v>70.040000000000006</v>
      </c>
      <c r="N482" s="39">
        <f t="shared" si="29"/>
        <v>0</v>
      </c>
      <c r="O482" s="38">
        <v>75</v>
      </c>
      <c r="P482" s="68">
        <v>0</v>
      </c>
      <c r="Q482" s="43">
        <f t="shared" si="30"/>
        <v>0</v>
      </c>
      <c r="R482" s="42">
        <f t="shared" si="31"/>
        <v>75</v>
      </c>
      <c r="S482" s="65">
        <v>75</v>
      </c>
    </row>
    <row r="483" spans="1:19" s="33" customFormat="1" ht="12" x14ac:dyDescent="0.2">
      <c r="A483" s="34">
        <v>478</v>
      </c>
      <c r="B483" s="70">
        <v>220865</v>
      </c>
      <c r="C483" s="71" t="s">
        <v>720</v>
      </c>
      <c r="D483" s="72"/>
      <c r="E483" s="37">
        <v>31</v>
      </c>
      <c r="F483" s="44" t="s">
        <v>82</v>
      </c>
      <c r="G483" s="44" t="s">
        <v>60</v>
      </c>
      <c r="H483" s="73"/>
      <c r="I483" s="136"/>
      <c r="J483" s="38">
        <v>0</v>
      </c>
      <c r="K483" s="38">
        <v>31</v>
      </c>
      <c r="L483" s="39">
        <f t="shared" si="28"/>
        <v>0</v>
      </c>
      <c r="M483" s="40">
        <v>70.040000000000006</v>
      </c>
      <c r="N483" s="39">
        <f t="shared" si="29"/>
        <v>0</v>
      </c>
      <c r="O483" s="38">
        <v>75</v>
      </c>
      <c r="P483" s="68">
        <v>0</v>
      </c>
      <c r="Q483" s="43">
        <f t="shared" si="30"/>
        <v>0</v>
      </c>
      <c r="R483" s="42">
        <f t="shared" si="31"/>
        <v>75</v>
      </c>
      <c r="S483" s="65">
        <v>75</v>
      </c>
    </row>
    <row r="484" spans="1:19" s="33" customFormat="1" ht="13.5" customHeight="1" x14ac:dyDescent="0.2">
      <c r="A484" s="43">
        <v>479</v>
      </c>
      <c r="B484" s="70">
        <v>220868</v>
      </c>
      <c r="C484" s="71" t="s">
        <v>721</v>
      </c>
      <c r="D484" s="72"/>
      <c r="E484" s="37">
        <v>31</v>
      </c>
      <c r="F484" s="38" t="s">
        <v>66</v>
      </c>
      <c r="G484" s="38" t="s">
        <v>63</v>
      </c>
      <c r="H484" s="73" t="s">
        <v>524</v>
      </c>
      <c r="I484" s="136"/>
      <c r="J484" s="38">
        <v>0</v>
      </c>
      <c r="K484" s="38">
        <v>28</v>
      </c>
      <c r="L484" s="39">
        <f t="shared" si="28"/>
        <v>3</v>
      </c>
      <c r="M484" s="40">
        <v>70.040000000000006</v>
      </c>
      <c r="N484" s="39">
        <f t="shared" si="29"/>
        <v>210.12</v>
      </c>
      <c r="O484" s="38">
        <v>75</v>
      </c>
      <c r="P484" s="68">
        <v>16</v>
      </c>
      <c r="Q484" s="43">
        <f t="shared" si="30"/>
        <v>171</v>
      </c>
      <c r="R484" s="42">
        <f t="shared" si="31"/>
        <v>472.12</v>
      </c>
      <c r="S484" s="65">
        <v>473</v>
      </c>
    </row>
    <row r="485" spans="1:19" s="33" customFormat="1" ht="13.5" customHeight="1" x14ac:dyDescent="0.2">
      <c r="A485" s="34">
        <v>480</v>
      </c>
      <c r="B485" s="70">
        <v>220869</v>
      </c>
      <c r="C485" s="71" t="s">
        <v>722</v>
      </c>
      <c r="D485" s="72"/>
      <c r="E485" s="37">
        <v>31</v>
      </c>
      <c r="F485" s="38" t="s">
        <v>31</v>
      </c>
      <c r="G485" s="38" t="s">
        <v>71</v>
      </c>
      <c r="H485" s="73"/>
      <c r="I485" s="136"/>
      <c r="J485" s="38">
        <v>0</v>
      </c>
      <c r="K485" s="38">
        <v>31</v>
      </c>
      <c r="L485" s="39">
        <f t="shared" si="28"/>
        <v>0</v>
      </c>
      <c r="M485" s="40">
        <v>70.040000000000006</v>
      </c>
      <c r="N485" s="39">
        <f t="shared" si="29"/>
        <v>0</v>
      </c>
      <c r="O485" s="38">
        <v>75</v>
      </c>
      <c r="P485" s="68">
        <v>0</v>
      </c>
      <c r="Q485" s="43">
        <f t="shared" si="30"/>
        <v>0</v>
      </c>
      <c r="R485" s="42">
        <f t="shared" si="31"/>
        <v>75</v>
      </c>
      <c r="S485" s="65">
        <v>75</v>
      </c>
    </row>
    <row r="486" spans="1:19" s="33" customFormat="1" ht="13.5" customHeight="1" x14ac:dyDescent="0.2">
      <c r="A486" s="43">
        <v>481</v>
      </c>
      <c r="B486" s="70">
        <v>220874</v>
      </c>
      <c r="C486" s="71" t="s">
        <v>723</v>
      </c>
      <c r="D486" s="72"/>
      <c r="E486" s="37">
        <v>31</v>
      </c>
      <c r="F486" s="38" t="s">
        <v>59</v>
      </c>
      <c r="G486" s="38" t="s">
        <v>839</v>
      </c>
      <c r="H486" s="73" t="s">
        <v>524</v>
      </c>
      <c r="I486" s="136"/>
      <c r="J486" s="38">
        <v>0</v>
      </c>
      <c r="K486" s="38">
        <v>31</v>
      </c>
      <c r="L486" s="39">
        <f t="shared" si="28"/>
        <v>0</v>
      </c>
      <c r="M486" s="40">
        <v>70.040000000000006</v>
      </c>
      <c r="N486" s="39">
        <f t="shared" si="29"/>
        <v>0</v>
      </c>
      <c r="O486" s="38">
        <v>75</v>
      </c>
      <c r="P486" s="68">
        <v>0</v>
      </c>
      <c r="Q486" s="43">
        <f t="shared" si="30"/>
        <v>0</v>
      </c>
      <c r="R486" s="42">
        <f t="shared" si="31"/>
        <v>75</v>
      </c>
      <c r="S486" s="65">
        <v>75</v>
      </c>
    </row>
    <row r="487" spans="1:19" s="33" customFormat="1" ht="13.5" customHeight="1" x14ac:dyDescent="0.2">
      <c r="A487" s="34">
        <v>482</v>
      </c>
      <c r="B487" s="70">
        <v>220878</v>
      </c>
      <c r="C487" s="71" t="s">
        <v>724</v>
      </c>
      <c r="D487" s="72"/>
      <c r="E487" s="37">
        <v>31</v>
      </c>
      <c r="F487" s="38" t="s">
        <v>41</v>
      </c>
      <c r="G487" s="38" t="s">
        <v>839</v>
      </c>
      <c r="H487" s="73"/>
      <c r="I487" s="136"/>
      <c r="J487" s="38">
        <v>0</v>
      </c>
      <c r="K487" s="38">
        <v>31</v>
      </c>
      <c r="L487" s="39">
        <f t="shared" si="28"/>
        <v>0</v>
      </c>
      <c r="M487" s="40">
        <v>70.040000000000006</v>
      </c>
      <c r="N487" s="39">
        <f t="shared" si="29"/>
        <v>0</v>
      </c>
      <c r="O487" s="38">
        <v>75</v>
      </c>
      <c r="P487" s="68">
        <v>0</v>
      </c>
      <c r="Q487" s="43">
        <f t="shared" si="30"/>
        <v>0</v>
      </c>
      <c r="R487" s="42">
        <f t="shared" si="31"/>
        <v>75</v>
      </c>
      <c r="S487" s="65">
        <v>75</v>
      </c>
    </row>
    <row r="488" spans="1:19" s="33" customFormat="1" ht="13.5" customHeight="1" x14ac:dyDescent="0.2">
      <c r="A488" s="43">
        <v>483</v>
      </c>
      <c r="B488" s="70">
        <v>220879</v>
      </c>
      <c r="C488" s="71" t="s">
        <v>725</v>
      </c>
      <c r="D488" s="72"/>
      <c r="E488" s="37">
        <v>31</v>
      </c>
      <c r="F488" s="38" t="s">
        <v>66</v>
      </c>
      <c r="G488" s="38" t="s">
        <v>48</v>
      </c>
      <c r="H488" s="73"/>
      <c r="I488" s="136"/>
      <c r="J488" s="38">
        <v>0</v>
      </c>
      <c r="K488" s="38">
        <v>31</v>
      </c>
      <c r="L488" s="39">
        <f t="shared" si="28"/>
        <v>0</v>
      </c>
      <c r="M488" s="40">
        <v>70.040000000000006</v>
      </c>
      <c r="N488" s="39">
        <f t="shared" si="29"/>
        <v>0</v>
      </c>
      <c r="O488" s="38">
        <v>75</v>
      </c>
      <c r="P488" s="68">
        <v>0</v>
      </c>
      <c r="Q488" s="43">
        <f t="shared" si="30"/>
        <v>0</v>
      </c>
      <c r="R488" s="42">
        <f t="shared" si="31"/>
        <v>75</v>
      </c>
      <c r="S488" s="65">
        <v>75</v>
      </c>
    </row>
    <row r="489" spans="1:19" s="33" customFormat="1" ht="13.5" customHeight="1" x14ac:dyDescent="0.2">
      <c r="A489" s="34">
        <v>484</v>
      </c>
      <c r="B489" s="70">
        <v>220886</v>
      </c>
      <c r="C489" s="71" t="s">
        <v>726</v>
      </c>
      <c r="D489" s="72"/>
      <c r="E489" s="37">
        <v>31</v>
      </c>
      <c r="F489" s="38" t="s">
        <v>31</v>
      </c>
      <c r="G489" s="38" t="s">
        <v>48</v>
      </c>
      <c r="H489" s="73" t="s">
        <v>524</v>
      </c>
      <c r="I489" s="136"/>
      <c r="J489" s="38">
        <v>0</v>
      </c>
      <c r="K489" s="38">
        <v>31</v>
      </c>
      <c r="L489" s="39">
        <f t="shared" si="28"/>
        <v>0</v>
      </c>
      <c r="M489" s="40">
        <v>70.040000000000006</v>
      </c>
      <c r="N489" s="39">
        <f t="shared" si="29"/>
        <v>0</v>
      </c>
      <c r="O489" s="38">
        <v>75</v>
      </c>
      <c r="P489" s="68">
        <v>0</v>
      </c>
      <c r="Q489" s="43">
        <f t="shared" si="30"/>
        <v>0</v>
      </c>
      <c r="R489" s="42">
        <f t="shared" si="31"/>
        <v>75</v>
      </c>
      <c r="S489" s="65">
        <v>75</v>
      </c>
    </row>
    <row r="490" spans="1:19" s="33" customFormat="1" ht="13.5" customHeight="1" x14ac:dyDescent="0.2">
      <c r="A490" s="43">
        <v>485</v>
      </c>
      <c r="B490" s="70">
        <v>220887</v>
      </c>
      <c r="C490" s="71" t="s">
        <v>727</v>
      </c>
      <c r="D490" s="72"/>
      <c r="E490" s="37">
        <v>31</v>
      </c>
      <c r="F490" s="38" t="s">
        <v>51</v>
      </c>
      <c r="G490" s="38" t="s">
        <v>52</v>
      </c>
      <c r="H490" s="67" t="s">
        <v>522</v>
      </c>
      <c r="I490" s="136"/>
      <c r="J490" s="38">
        <v>0</v>
      </c>
      <c r="K490" s="38">
        <v>31</v>
      </c>
      <c r="L490" s="39">
        <f t="shared" si="28"/>
        <v>0</v>
      </c>
      <c r="M490" s="40">
        <v>70.040000000000006</v>
      </c>
      <c r="N490" s="39">
        <f t="shared" si="29"/>
        <v>0</v>
      </c>
      <c r="O490" s="38">
        <v>75</v>
      </c>
      <c r="P490" s="68">
        <v>0</v>
      </c>
      <c r="Q490" s="43">
        <f t="shared" si="30"/>
        <v>0</v>
      </c>
      <c r="R490" s="42">
        <f t="shared" si="31"/>
        <v>75</v>
      </c>
      <c r="S490" s="65">
        <v>75</v>
      </c>
    </row>
    <row r="491" spans="1:19" s="33" customFormat="1" ht="13.5" customHeight="1" x14ac:dyDescent="0.2">
      <c r="A491" s="34">
        <v>486</v>
      </c>
      <c r="B491" s="70">
        <v>220905</v>
      </c>
      <c r="C491" s="71" t="s">
        <v>728</v>
      </c>
      <c r="D491" s="72"/>
      <c r="E491" s="37">
        <v>31</v>
      </c>
      <c r="F491" s="38" t="s">
        <v>66</v>
      </c>
      <c r="G491" s="38" t="s">
        <v>48</v>
      </c>
      <c r="H491" s="73"/>
      <c r="I491" s="136"/>
      <c r="J491" s="38">
        <v>0</v>
      </c>
      <c r="K491" s="38">
        <v>31</v>
      </c>
      <c r="L491" s="39">
        <f t="shared" si="28"/>
        <v>0</v>
      </c>
      <c r="M491" s="40">
        <v>70.040000000000006</v>
      </c>
      <c r="N491" s="39">
        <f t="shared" si="29"/>
        <v>0</v>
      </c>
      <c r="O491" s="38">
        <v>75</v>
      </c>
      <c r="P491" s="68">
        <v>0</v>
      </c>
      <c r="Q491" s="43">
        <f t="shared" si="30"/>
        <v>0</v>
      </c>
      <c r="R491" s="42">
        <f t="shared" si="31"/>
        <v>75</v>
      </c>
      <c r="S491" s="65">
        <v>75</v>
      </c>
    </row>
    <row r="492" spans="1:19" s="33" customFormat="1" ht="13.5" customHeight="1" x14ac:dyDescent="0.2">
      <c r="A492" s="43">
        <v>487</v>
      </c>
      <c r="B492" s="70">
        <v>220906</v>
      </c>
      <c r="C492" s="71" t="s">
        <v>729</v>
      </c>
      <c r="D492" s="72"/>
      <c r="E492" s="37">
        <v>31</v>
      </c>
      <c r="F492" s="38" t="s">
        <v>66</v>
      </c>
      <c r="G492" s="38" t="s">
        <v>52</v>
      </c>
      <c r="H492" s="73" t="s">
        <v>528</v>
      </c>
      <c r="I492" s="136"/>
      <c r="J492" s="38">
        <v>0</v>
      </c>
      <c r="K492" s="38">
        <v>31</v>
      </c>
      <c r="L492" s="39">
        <f t="shared" si="28"/>
        <v>0</v>
      </c>
      <c r="M492" s="40">
        <v>70.040000000000006</v>
      </c>
      <c r="N492" s="39">
        <f t="shared" si="29"/>
        <v>0</v>
      </c>
      <c r="O492" s="38">
        <v>75</v>
      </c>
      <c r="P492" s="68">
        <v>0</v>
      </c>
      <c r="Q492" s="43">
        <f t="shared" si="30"/>
        <v>0</v>
      </c>
      <c r="R492" s="42">
        <f t="shared" si="31"/>
        <v>75</v>
      </c>
      <c r="S492" s="65">
        <v>75</v>
      </c>
    </row>
    <row r="493" spans="1:19" s="33" customFormat="1" ht="13.5" customHeight="1" x14ac:dyDescent="0.2">
      <c r="A493" s="34">
        <v>488</v>
      </c>
      <c r="B493" s="70">
        <v>220908</v>
      </c>
      <c r="C493" s="71" t="s">
        <v>730</v>
      </c>
      <c r="D493" s="72"/>
      <c r="E493" s="37">
        <v>31</v>
      </c>
      <c r="F493" s="38" t="s">
        <v>41</v>
      </c>
      <c r="G493" s="38" t="s">
        <v>839</v>
      </c>
      <c r="H493" s="73" t="s">
        <v>528</v>
      </c>
      <c r="I493" s="136"/>
      <c r="J493" s="38">
        <v>0</v>
      </c>
      <c r="K493" s="38">
        <v>31</v>
      </c>
      <c r="L493" s="39">
        <f t="shared" si="28"/>
        <v>0</v>
      </c>
      <c r="M493" s="40">
        <v>70.040000000000006</v>
      </c>
      <c r="N493" s="39">
        <f t="shared" si="29"/>
        <v>0</v>
      </c>
      <c r="O493" s="38">
        <v>75</v>
      </c>
      <c r="P493" s="68">
        <v>0</v>
      </c>
      <c r="Q493" s="43">
        <f t="shared" si="30"/>
        <v>0</v>
      </c>
      <c r="R493" s="42">
        <f t="shared" si="31"/>
        <v>75</v>
      </c>
      <c r="S493" s="65">
        <v>75</v>
      </c>
    </row>
    <row r="494" spans="1:19" s="33" customFormat="1" ht="13.5" customHeight="1" x14ac:dyDescent="0.2">
      <c r="A494" s="43">
        <v>489</v>
      </c>
      <c r="B494" s="70">
        <v>220912</v>
      </c>
      <c r="C494" s="71" t="s">
        <v>731</v>
      </c>
      <c r="D494" s="72"/>
      <c r="E494" s="37">
        <v>31</v>
      </c>
      <c r="F494" s="38" t="s">
        <v>31</v>
      </c>
      <c r="G494" s="38" t="s">
        <v>63</v>
      </c>
      <c r="H494" s="73" t="s">
        <v>534</v>
      </c>
      <c r="I494" s="136"/>
      <c r="J494" s="38">
        <v>0</v>
      </c>
      <c r="K494" s="38">
        <v>28</v>
      </c>
      <c r="L494" s="39">
        <f t="shared" si="28"/>
        <v>3</v>
      </c>
      <c r="M494" s="40">
        <v>70.040000000000006</v>
      </c>
      <c r="N494" s="39">
        <f t="shared" si="29"/>
        <v>210.12</v>
      </c>
      <c r="O494" s="38">
        <v>75</v>
      </c>
      <c r="P494" s="68">
        <v>0</v>
      </c>
      <c r="Q494" s="43">
        <f t="shared" si="30"/>
        <v>171</v>
      </c>
      <c r="R494" s="42">
        <f t="shared" si="31"/>
        <v>456.12</v>
      </c>
      <c r="S494" s="65">
        <v>457</v>
      </c>
    </row>
    <row r="495" spans="1:19" s="33" customFormat="1" ht="13.5" customHeight="1" x14ac:dyDescent="0.2">
      <c r="A495" s="34">
        <v>490</v>
      </c>
      <c r="B495" s="70">
        <v>220916</v>
      </c>
      <c r="C495" s="71" t="s">
        <v>732</v>
      </c>
      <c r="D495" s="72"/>
      <c r="E495" s="37">
        <v>31</v>
      </c>
      <c r="F495" s="38" t="s">
        <v>76</v>
      </c>
      <c r="G495" s="38" t="s">
        <v>52</v>
      </c>
      <c r="H495" s="73" t="s">
        <v>524</v>
      </c>
      <c r="I495" s="136"/>
      <c r="J495" s="38">
        <v>0</v>
      </c>
      <c r="K495" s="38">
        <v>31</v>
      </c>
      <c r="L495" s="39">
        <f t="shared" si="28"/>
        <v>0</v>
      </c>
      <c r="M495" s="40">
        <v>70.040000000000006</v>
      </c>
      <c r="N495" s="39">
        <f t="shared" si="29"/>
        <v>0</v>
      </c>
      <c r="O495" s="38">
        <v>75</v>
      </c>
      <c r="P495" s="68">
        <v>0</v>
      </c>
      <c r="Q495" s="43">
        <f t="shared" si="30"/>
        <v>0</v>
      </c>
      <c r="R495" s="42">
        <f t="shared" si="31"/>
        <v>75</v>
      </c>
      <c r="S495" s="65">
        <v>75</v>
      </c>
    </row>
    <row r="496" spans="1:19" s="33" customFormat="1" ht="13.5" customHeight="1" x14ac:dyDescent="0.2">
      <c r="A496" s="43">
        <v>491</v>
      </c>
      <c r="B496" s="70">
        <v>220917</v>
      </c>
      <c r="C496" s="71" t="s">
        <v>735</v>
      </c>
      <c r="D496" s="72"/>
      <c r="E496" s="37">
        <v>31</v>
      </c>
      <c r="F496" s="38"/>
      <c r="G496" s="38"/>
      <c r="H496" s="73" t="s">
        <v>528</v>
      </c>
      <c r="I496" s="136"/>
      <c r="J496" s="38">
        <v>0</v>
      </c>
      <c r="K496" s="38">
        <v>15</v>
      </c>
      <c r="L496" s="39">
        <f t="shared" si="28"/>
        <v>16</v>
      </c>
      <c r="M496" s="40">
        <v>70.040000000000006</v>
      </c>
      <c r="N496" s="39">
        <f t="shared" si="29"/>
        <v>1120.6400000000001</v>
      </c>
      <c r="O496" s="38">
        <v>75</v>
      </c>
      <c r="P496" s="68">
        <v>89</v>
      </c>
      <c r="Q496" s="43">
        <f t="shared" si="30"/>
        <v>912</v>
      </c>
      <c r="R496" s="42">
        <f t="shared" si="31"/>
        <v>2196.6400000000003</v>
      </c>
      <c r="S496" s="65">
        <v>2197</v>
      </c>
    </row>
    <row r="497" spans="1:19" s="33" customFormat="1" ht="13.5" customHeight="1" x14ac:dyDescent="0.2">
      <c r="A497" s="34">
        <v>492</v>
      </c>
      <c r="B497" s="70">
        <v>220918</v>
      </c>
      <c r="C497" s="71" t="s">
        <v>736</v>
      </c>
      <c r="D497" s="72"/>
      <c r="E497" s="37">
        <v>31</v>
      </c>
      <c r="F497" s="38"/>
      <c r="G497" s="38"/>
      <c r="H497" s="73"/>
      <c r="I497" s="136"/>
      <c r="J497" s="38">
        <v>0</v>
      </c>
      <c r="K497" s="38">
        <v>15</v>
      </c>
      <c r="L497" s="39">
        <f t="shared" si="28"/>
        <v>16</v>
      </c>
      <c r="M497" s="40">
        <v>70.040000000000006</v>
      </c>
      <c r="N497" s="39">
        <f t="shared" si="29"/>
        <v>1120.6400000000001</v>
      </c>
      <c r="O497" s="38">
        <v>75</v>
      </c>
      <c r="P497" s="68">
        <v>0</v>
      </c>
      <c r="Q497" s="43">
        <f t="shared" si="30"/>
        <v>912</v>
      </c>
      <c r="R497" s="42">
        <f t="shared" si="31"/>
        <v>2107.6400000000003</v>
      </c>
      <c r="S497" s="65">
        <v>2108</v>
      </c>
    </row>
    <row r="498" spans="1:19" s="33" customFormat="1" ht="12" x14ac:dyDescent="0.2">
      <c r="A498" s="43">
        <v>493</v>
      </c>
      <c r="B498" s="70">
        <v>220920</v>
      </c>
      <c r="C498" s="71" t="s">
        <v>737</v>
      </c>
      <c r="D498" s="72"/>
      <c r="E498" s="37">
        <v>31</v>
      </c>
      <c r="F498" s="44" t="s">
        <v>59</v>
      </c>
      <c r="G498" s="44" t="s">
        <v>121</v>
      </c>
      <c r="H498" s="73" t="s">
        <v>524</v>
      </c>
      <c r="I498" s="136"/>
      <c r="J498" s="38">
        <v>0</v>
      </c>
      <c r="K498" s="38">
        <v>31</v>
      </c>
      <c r="L498" s="39">
        <f t="shared" si="28"/>
        <v>0</v>
      </c>
      <c r="M498" s="40">
        <v>70.040000000000006</v>
      </c>
      <c r="N498" s="39">
        <f t="shared" si="29"/>
        <v>0</v>
      </c>
      <c r="O498" s="38">
        <v>75</v>
      </c>
      <c r="P498" s="68">
        <v>57</v>
      </c>
      <c r="Q498" s="43">
        <f t="shared" si="30"/>
        <v>0</v>
      </c>
      <c r="R498" s="42">
        <f t="shared" si="31"/>
        <v>132</v>
      </c>
      <c r="S498" s="65">
        <v>132</v>
      </c>
    </row>
    <row r="499" spans="1:19" s="33" customFormat="1" ht="13.5" customHeight="1" x14ac:dyDescent="0.2">
      <c r="A499" s="34">
        <v>494</v>
      </c>
      <c r="B499" s="70">
        <v>220923</v>
      </c>
      <c r="C499" s="71" t="s">
        <v>738</v>
      </c>
      <c r="D499" s="72"/>
      <c r="E499" s="37">
        <v>31</v>
      </c>
      <c r="F499" s="38" t="s">
        <v>82</v>
      </c>
      <c r="G499" s="38" t="s">
        <v>52</v>
      </c>
      <c r="H499" s="73"/>
      <c r="I499" s="136"/>
      <c r="J499" s="38">
        <v>0</v>
      </c>
      <c r="K499" s="38">
        <v>31</v>
      </c>
      <c r="L499" s="39">
        <f t="shared" si="28"/>
        <v>0</v>
      </c>
      <c r="M499" s="40">
        <v>70.040000000000006</v>
      </c>
      <c r="N499" s="39">
        <f t="shared" si="29"/>
        <v>0</v>
      </c>
      <c r="O499" s="38">
        <v>75</v>
      </c>
      <c r="P499" s="68">
        <v>0</v>
      </c>
      <c r="Q499" s="43">
        <f t="shared" si="30"/>
        <v>0</v>
      </c>
      <c r="R499" s="42">
        <f t="shared" si="31"/>
        <v>75</v>
      </c>
      <c r="S499" s="65">
        <v>75</v>
      </c>
    </row>
    <row r="500" spans="1:19" s="33" customFormat="1" ht="13.5" customHeight="1" x14ac:dyDescent="0.2">
      <c r="A500" s="43">
        <v>495</v>
      </c>
      <c r="B500" s="70">
        <v>220927</v>
      </c>
      <c r="C500" s="71" t="s">
        <v>739</v>
      </c>
      <c r="D500" s="72"/>
      <c r="E500" s="37">
        <v>31</v>
      </c>
      <c r="F500" s="38" t="s">
        <v>31</v>
      </c>
      <c r="G500" s="38" t="s">
        <v>48</v>
      </c>
      <c r="H500" s="73" t="s">
        <v>528</v>
      </c>
      <c r="I500" s="136"/>
      <c r="J500" s="38">
        <v>0</v>
      </c>
      <c r="K500" s="38">
        <v>31</v>
      </c>
      <c r="L500" s="39">
        <f t="shared" si="28"/>
        <v>0</v>
      </c>
      <c r="M500" s="40">
        <v>70.040000000000006</v>
      </c>
      <c r="N500" s="39">
        <f t="shared" si="29"/>
        <v>0</v>
      </c>
      <c r="O500" s="38">
        <v>75</v>
      </c>
      <c r="P500" s="68">
        <v>0</v>
      </c>
      <c r="Q500" s="43">
        <f t="shared" si="30"/>
        <v>0</v>
      </c>
      <c r="R500" s="42">
        <f t="shared" si="31"/>
        <v>75</v>
      </c>
      <c r="S500" s="65">
        <v>75</v>
      </c>
    </row>
    <row r="501" spans="1:19" s="33" customFormat="1" ht="12" x14ac:dyDescent="0.2">
      <c r="A501" s="34">
        <v>496</v>
      </c>
      <c r="B501" s="70">
        <v>220930</v>
      </c>
      <c r="C501" s="71" t="s">
        <v>740</v>
      </c>
      <c r="D501" s="72"/>
      <c r="E501" s="37">
        <v>31</v>
      </c>
      <c r="F501" s="44" t="s">
        <v>41</v>
      </c>
      <c r="G501" s="44" t="s">
        <v>60</v>
      </c>
      <c r="H501" s="73"/>
      <c r="I501" s="136"/>
      <c r="J501" s="38">
        <v>0</v>
      </c>
      <c r="K501" s="38">
        <v>31</v>
      </c>
      <c r="L501" s="39">
        <f t="shared" si="28"/>
        <v>0</v>
      </c>
      <c r="M501" s="40">
        <v>70.040000000000006</v>
      </c>
      <c r="N501" s="39">
        <f t="shared" si="29"/>
        <v>0</v>
      </c>
      <c r="O501" s="38">
        <v>75</v>
      </c>
      <c r="P501" s="68">
        <v>0</v>
      </c>
      <c r="Q501" s="43">
        <f t="shared" si="30"/>
        <v>0</v>
      </c>
      <c r="R501" s="42">
        <f t="shared" si="31"/>
        <v>75</v>
      </c>
      <c r="S501" s="65">
        <v>75</v>
      </c>
    </row>
    <row r="502" spans="1:19" s="33" customFormat="1" ht="13.5" customHeight="1" x14ac:dyDescent="0.2">
      <c r="A502" s="43">
        <v>497</v>
      </c>
      <c r="B502" s="70">
        <v>220932</v>
      </c>
      <c r="C502" s="71" t="s">
        <v>741</v>
      </c>
      <c r="D502" s="72"/>
      <c r="E502" s="37">
        <v>31</v>
      </c>
      <c r="F502" s="38" t="s">
        <v>66</v>
      </c>
      <c r="G502" s="38" t="s">
        <v>48</v>
      </c>
      <c r="H502" s="67" t="s">
        <v>528</v>
      </c>
      <c r="I502" s="136"/>
      <c r="J502" s="38">
        <v>0</v>
      </c>
      <c r="K502" s="38">
        <v>31</v>
      </c>
      <c r="L502" s="39">
        <f t="shared" si="28"/>
        <v>0</v>
      </c>
      <c r="M502" s="40">
        <v>70.040000000000006</v>
      </c>
      <c r="N502" s="39">
        <f t="shared" si="29"/>
        <v>0</v>
      </c>
      <c r="O502" s="38">
        <v>75</v>
      </c>
      <c r="P502" s="68">
        <v>0</v>
      </c>
      <c r="Q502" s="43">
        <f t="shared" si="30"/>
        <v>0</v>
      </c>
      <c r="R502" s="42">
        <f t="shared" si="31"/>
        <v>75</v>
      </c>
      <c r="S502" s="65">
        <v>75</v>
      </c>
    </row>
    <row r="503" spans="1:19" s="33" customFormat="1" ht="13.5" customHeight="1" x14ac:dyDescent="0.2">
      <c r="A503" s="34">
        <v>498</v>
      </c>
      <c r="B503" s="70">
        <v>220937</v>
      </c>
      <c r="C503" s="71" t="s">
        <v>742</v>
      </c>
      <c r="D503" s="72"/>
      <c r="E503" s="37">
        <v>31</v>
      </c>
      <c r="F503" s="38" t="s">
        <v>82</v>
      </c>
      <c r="G503" s="38" t="s">
        <v>60</v>
      </c>
      <c r="H503" s="73" t="s">
        <v>528</v>
      </c>
      <c r="I503" s="136"/>
      <c r="J503" s="38">
        <v>0</v>
      </c>
      <c r="K503" s="38">
        <v>31</v>
      </c>
      <c r="L503" s="39">
        <f t="shared" si="28"/>
        <v>0</v>
      </c>
      <c r="M503" s="40">
        <v>70.040000000000006</v>
      </c>
      <c r="N503" s="39">
        <f t="shared" si="29"/>
        <v>0</v>
      </c>
      <c r="O503" s="38">
        <v>75</v>
      </c>
      <c r="P503" s="68">
        <v>0</v>
      </c>
      <c r="Q503" s="43">
        <f t="shared" si="30"/>
        <v>0</v>
      </c>
      <c r="R503" s="42">
        <f t="shared" si="31"/>
        <v>75</v>
      </c>
      <c r="S503" s="65">
        <v>75</v>
      </c>
    </row>
    <row r="504" spans="1:19" s="33" customFormat="1" ht="13.5" customHeight="1" x14ac:dyDescent="0.25">
      <c r="A504" s="43">
        <v>499</v>
      </c>
      <c r="B504" s="70">
        <v>220939</v>
      </c>
      <c r="C504" s="71" t="s">
        <v>743</v>
      </c>
      <c r="D504" s="69"/>
      <c r="E504" s="37">
        <v>31</v>
      </c>
      <c r="F504" s="38" t="s">
        <v>66</v>
      </c>
      <c r="G504" s="38" t="s">
        <v>48</v>
      </c>
      <c r="H504" s="67" t="s">
        <v>524</v>
      </c>
      <c r="I504" s="136"/>
      <c r="J504" s="38">
        <v>0</v>
      </c>
      <c r="K504" s="38">
        <v>31</v>
      </c>
      <c r="L504" s="39">
        <f t="shared" si="28"/>
        <v>0</v>
      </c>
      <c r="M504" s="40">
        <v>70.040000000000006</v>
      </c>
      <c r="N504" s="39">
        <f t="shared" si="29"/>
        <v>0</v>
      </c>
      <c r="O504" s="38">
        <v>75</v>
      </c>
      <c r="P504" s="68">
        <v>0</v>
      </c>
      <c r="Q504" s="43">
        <f t="shared" si="30"/>
        <v>0</v>
      </c>
      <c r="R504" s="42">
        <f t="shared" si="31"/>
        <v>75</v>
      </c>
      <c r="S504" s="65">
        <v>75</v>
      </c>
    </row>
    <row r="505" spans="1:19" s="33" customFormat="1" ht="12" x14ac:dyDescent="0.2">
      <c r="A505" s="34">
        <v>500</v>
      </c>
      <c r="B505" s="70">
        <v>220943</v>
      </c>
      <c r="C505" s="71" t="s">
        <v>744</v>
      </c>
      <c r="D505" s="72"/>
      <c r="E505" s="37">
        <v>31</v>
      </c>
      <c r="F505" s="44" t="s">
        <v>66</v>
      </c>
      <c r="G505" s="44" t="s">
        <v>52</v>
      </c>
      <c r="H505" s="73"/>
      <c r="I505" s="136"/>
      <c r="J505" s="38">
        <v>0</v>
      </c>
      <c r="K505" s="38">
        <v>31</v>
      </c>
      <c r="L505" s="39">
        <f t="shared" si="28"/>
        <v>0</v>
      </c>
      <c r="M505" s="40">
        <v>70.040000000000006</v>
      </c>
      <c r="N505" s="39">
        <f t="shared" si="29"/>
        <v>0</v>
      </c>
      <c r="O505" s="38">
        <v>75</v>
      </c>
      <c r="P505" s="68">
        <v>0</v>
      </c>
      <c r="Q505" s="43">
        <f t="shared" si="30"/>
        <v>0</v>
      </c>
      <c r="R505" s="42">
        <f t="shared" si="31"/>
        <v>75</v>
      </c>
      <c r="S505" s="65">
        <v>75</v>
      </c>
    </row>
    <row r="506" spans="1:19" s="33" customFormat="1" ht="13.5" customHeight="1" x14ac:dyDescent="0.2">
      <c r="A506" s="43">
        <v>501</v>
      </c>
      <c r="B506" s="70">
        <v>220946</v>
      </c>
      <c r="C506" s="71" t="s">
        <v>745</v>
      </c>
      <c r="D506" s="72"/>
      <c r="E506" s="37">
        <v>31</v>
      </c>
      <c r="F506" s="38"/>
      <c r="G506" s="38"/>
      <c r="H506" s="73" t="s">
        <v>528</v>
      </c>
      <c r="I506" s="136"/>
      <c r="J506" s="38">
        <v>0</v>
      </c>
      <c r="K506" s="38">
        <v>15</v>
      </c>
      <c r="L506" s="39">
        <f t="shared" si="28"/>
        <v>16</v>
      </c>
      <c r="M506" s="40">
        <v>70.040000000000006</v>
      </c>
      <c r="N506" s="39">
        <f t="shared" si="29"/>
        <v>1120.6400000000001</v>
      </c>
      <c r="O506" s="38">
        <v>75</v>
      </c>
      <c r="P506" s="68">
        <v>0</v>
      </c>
      <c r="Q506" s="43">
        <f t="shared" si="30"/>
        <v>912</v>
      </c>
      <c r="R506" s="42">
        <f t="shared" si="31"/>
        <v>2107.6400000000003</v>
      </c>
      <c r="S506" s="65">
        <v>2108</v>
      </c>
    </row>
    <row r="507" spans="1:19" s="33" customFormat="1" ht="13.5" customHeight="1" x14ac:dyDescent="0.2">
      <c r="A507" s="34">
        <v>502</v>
      </c>
      <c r="B507" s="70">
        <v>220947</v>
      </c>
      <c r="C507" s="71" t="s">
        <v>746</v>
      </c>
      <c r="D507" s="72"/>
      <c r="E507" s="37">
        <v>31</v>
      </c>
      <c r="F507" s="38" t="s">
        <v>51</v>
      </c>
      <c r="G507" s="38" t="s">
        <v>77</v>
      </c>
      <c r="H507" s="73" t="s">
        <v>528</v>
      </c>
      <c r="I507" s="136"/>
      <c r="J507" s="38">
        <v>0</v>
      </c>
      <c r="K507" s="38">
        <v>31</v>
      </c>
      <c r="L507" s="39">
        <f t="shared" si="28"/>
        <v>0</v>
      </c>
      <c r="M507" s="40">
        <v>70.040000000000006</v>
      </c>
      <c r="N507" s="39">
        <f t="shared" si="29"/>
        <v>0</v>
      </c>
      <c r="O507" s="38">
        <v>75</v>
      </c>
      <c r="P507" s="68">
        <v>0</v>
      </c>
      <c r="Q507" s="43">
        <f t="shared" si="30"/>
        <v>0</v>
      </c>
      <c r="R507" s="42">
        <f t="shared" si="31"/>
        <v>75</v>
      </c>
      <c r="S507" s="65">
        <v>75</v>
      </c>
    </row>
    <row r="508" spans="1:19" s="33" customFormat="1" ht="13.5" customHeight="1" x14ac:dyDescent="0.2">
      <c r="A508" s="43">
        <v>503</v>
      </c>
      <c r="B508" s="70">
        <v>220950</v>
      </c>
      <c r="C508" s="71" t="s">
        <v>747</v>
      </c>
      <c r="D508" s="72"/>
      <c r="E508" s="37">
        <v>31</v>
      </c>
      <c r="F508" s="38"/>
      <c r="G508" s="38"/>
      <c r="H508" s="73"/>
      <c r="I508" s="136"/>
      <c r="J508" s="38">
        <v>0</v>
      </c>
      <c r="K508" s="38">
        <v>15</v>
      </c>
      <c r="L508" s="39">
        <f t="shared" si="28"/>
        <v>16</v>
      </c>
      <c r="M508" s="40">
        <v>70.040000000000006</v>
      </c>
      <c r="N508" s="39">
        <f t="shared" si="29"/>
        <v>1120.6400000000001</v>
      </c>
      <c r="O508" s="38">
        <v>75</v>
      </c>
      <c r="P508" s="68">
        <v>0</v>
      </c>
      <c r="Q508" s="43">
        <f t="shared" si="30"/>
        <v>912</v>
      </c>
      <c r="R508" s="42">
        <f t="shared" si="31"/>
        <v>2107.6400000000003</v>
      </c>
      <c r="S508" s="65">
        <v>2108</v>
      </c>
    </row>
    <row r="509" spans="1:19" s="33" customFormat="1" ht="12" x14ac:dyDescent="0.2">
      <c r="A509" s="34">
        <v>504</v>
      </c>
      <c r="B509" s="70">
        <v>220961</v>
      </c>
      <c r="C509" s="71" t="s">
        <v>748</v>
      </c>
      <c r="D509" s="72"/>
      <c r="E509" s="37">
        <v>31</v>
      </c>
      <c r="F509" s="44" t="s">
        <v>82</v>
      </c>
      <c r="G509" s="44" t="s">
        <v>121</v>
      </c>
      <c r="H509" s="73" t="s">
        <v>524</v>
      </c>
      <c r="I509" s="136"/>
      <c r="J509" s="38">
        <v>0</v>
      </c>
      <c r="K509" s="38">
        <v>31</v>
      </c>
      <c r="L509" s="39">
        <f t="shared" si="28"/>
        <v>0</v>
      </c>
      <c r="M509" s="40">
        <v>70.040000000000006</v>
      </c>
      <c r="N509" s="39">
        <f t="shared" si="29"/>
        <v>0</v>
      </c>
      <c r="O509" s="38">
        <v>75</v>
      </c>
      <c r="P509" s="68">
        <v>0</v>
      </c>
      <c r="Q509" s="43">
        <f t="shared" si="30"/>
        <v>0</v>
      </c>
      <c r="R509" s="42">
        <f t="shared" si="31"/>
        <v>75</v>
      </c>
      <c r="S509" s="65">
        <v>75</v>
      </c>
    </row>
    <row r="510" spans="1:19" s="33" customFormat="1" ht="13.5" customHeight="1" x14ac:dyDescent="0.2">
      <c r="A510" s="43">
        <v>505</v>
      </c>
      <c r="B510" s="70">
        <v>220964</v>
      </c>
      <c r="C510" s="71" t="s">
        <v>749</v>
      </c>
      <c r="D510" s="72"/>
      <c r="E510" s="37">
        <v>31</v>
      </c>
      <c r="F510" s="38" t="s">
        <v>31</v>
      </c>
      <c r="G510" s="38" t="s">
        <v>60</v>
      </c>
      <c r="H510" s="73"/>
      <c r="I510" s="136"/>
      <c r="J510" s="38">
        <v>0</v>
      </c>
      <c r="K510" s="38">
        <v>31</v>
      </c>
      <c r="L510" s="39">
        <f t="shared" si="28"/>
        <v>0</v>
      </c>
      <c r="M510" s="40">
        <v>70.040000000000006</v>
      </c>
      <c r="N510" s="39">
        <f t="shared" si="29"/>
        <v>0</v>
      </c>
      <c r="O510" s="38">
        <v>75</v>
      </c>
      <c r="P510" s="68">
        <v>0</v>
      </c>
      <c r="Q510" s="43">
        <f t="shared" si="30"/>
        <v>0</v>
      </c>
      <c r="R510" s="42">
        <f t="shared" si="31"/>
        <v>75</v>
      </c>
      <c r="S510" s="65">
        <v>75</v>
      </c>
    </row>
    <row r="511" spans="1:19" s="33" customFormat="1" ht="13.5" customHeight="1" x14ac:dyDescent="0.2">
      <c r="A511" s="34">
        <v>506</v>
      </c>
      <c r="B511" s="70">
        <v>220968</v>
      </c>
      <c r="C511" s="71" t="s">
        <v>750</v>
      </c>
      <c r="D511" s="72"/>
      <c r="E511" s="37">
        <v>31</v>
      </c>
      <c r="F511" s="38" t="s">
        <v>59</v>
      </c>
      <c r="G511" s="38" t="s">
        <v>52</v>
      </c>
      <c r="H511" s="73" t="s">
        <v>528</v>
      </c>
      <c r="I511" s="136"/>
      <c r="J511" s="38">
        <v>0</v>
      </c>
      <c r="K511" s="38">
        <v>31</v>
      </c>
      <c r="L511" s="39">
        <f t="shared" si="28"/>
        <v>0</v>
      </c>
      <c r="M511" s="40">
        <v>70.040000000000006</v>
      </c>
      <c r="N511" s="39">
        <f t="shared" si="29"/>
        <v>0</v>
      </c>
      <c r="O511" s="38">
        <v>75</v>
      </c>
      <c r="P511" s="68">
        <v>0</v>
      </c>
      <c r="Q511" s="43">
        <f t="shared" si="30"/>
        <v>0</v>
      </c>
      <c r="R511" s="42">
        <f t="shared" si="31"/>
        <v>75</v>
      </c>
      <c r="S511" s="65">
        <v>75</v>
      </c>
    </row>
    <row r="512" spans="1:19" s="33" customFormat="1" ht="13.5" customHeight="1" x14ac:dyDescent="0.2">
      <c r="A512" s="43">
        <v>507</v>
      </c>
      <c r="B512" s="70">
        <v>220969</v>
      </c>
      <c r="C512" s="71" t="s">
        <v>752</v>
      </c>
      <c r="D512" s="72"/>
      <c r="E512" s="37">
        <v>31</v>
      </c>
      <c r="F512" s="38" t="s">
        <v>76</v>
      </c>
      <c r="G512" s="38" t="s">
        <v>223</v>
      </c>
      <c r="H512" s="73"/>
      <c r="I512" s="136"/>
      <c r="J512" s="38">
        <v>0</v>
      </c>
      <c r="K512" s="38">
        <v>31</v>
      </c>
      <c r="L512" s="39">
        <f t="shared" si="28"/>
        <v>0</v>
      </c>
      <c r="M512" s="40">
        <v>70.040000000000006</v>
      </c>
      <c r="N512" s="39">
        <f t="shared" si="29"/>
        <v>0</v>
      </c>
      <c r="O512" s="38">
        <v>75</v>
      </c>
      <c r="P512" s="68">
        <v>0</v>
      </c>
      <c r="Q512" s="43">
        <f t="shared" si="30"/>
        <v>0</v>
      </c>
      <c r="R512" s="42">
        <f t="shared" si="31"/>
        <v>75</v>
      </c>
      <c r="S512" s="65">
        <v>75</v>
      </c>
    </row>
    <row r="513" spans="1:19" s="33" customFormat="1" ht="13.5" customHeight="1" x14ac:dyDescent="0.2">
      <c r="A513" s="34">
        <v>508</v>
      </c>
      <c r="B513" s="70">
        <v>220974</v>
      </c>
      <c r="C513" s="71" t="s">
        <v>753</v>
      </c>
      <c r="D513" s="72"/>
      <c r="E513" s="37">
        <v>31</v>
      </c>
      <c r="F513" s="38" t="s">
        <v>31</v>
      </c>
      <c r="G513" s="38" t="s">
        <v>42</v>
      </c>
      <c r="H513" s="73" t="s">
        <v>524</v>
      </c>
      <c r="I513" s="136"/>
      <c r="J513" s="38">
        <v>0</v>
      </c>
      <c r="K513" s="38">
        <v>31</v>
      </c>
      <c r="L513" s="39">
        <f t="shared" si="28"/>
        <v>0</v>
      </c>
      <c r="M513" s="40">
        <v>70.040000000000006</v>
      </c>
      <c r="N513" s="39">
        <f t="shared" si="29"/>
        <v>0</v>
      </c>
      <c r="O513" s="38">
        <v>75</v>
      </c>
      <c r="P513" s="68">
        <v>0</v>
      </c>
      <c r="Q513" s="43">
        <f t="shared" si="30"/>
        <v>0</v>
      </c>
      <c r="R513" s="42">
        <f t="shared" si="31"/>
        <v>75</v>
      </c>
      <c r="S513" s="65">
        <v>75</v>
      </c>
    </row>
    <row r="514" spans="1:19" s="33" customFormat="1" ht="13.5" customHeight="1" x14ac:dyDescent="0.2">
      <c r="A514" s="43">
        <v>509</v>
      </c>
      <c r="B514" s="70">
        <v>220976</v>
      </c>
      <c r="C514" s="71" t="s">
        <v>754</v>
      </c>
      <c r="D514" s="72"/>
      <c r="E514" s="37">
        <v>31</v>
      </c>
      <c r="F514" s="38"/>
      <c r="G514" s="38"/>
      <c r="H514" s="73" t="s">
        <v>528</v>
      </c>
      <c r="I514" s="136"/>
      <c r="J514" s="38">
        <v>0</v>
      </c>
      <c r="K514" s="38">
        <v>15</v>
      </c>
      <c r="L514" s="39">
        <f t="shared" si="28"/>
        <v>16</v>
      </c>
      <c r="M514" s="40">
        <v>70.040000000000006</v>
      </c>
      <c r="N514" s="39">
        <f t="shared" si="29"/>
        <v>1120.6400000000001</v>
      </c>
      <c r="O514" s="38">
        <v>75</v>
      </c>
      <c r="P514" s="68">
        <v>0</v>
      </c>
      <c r="Q514" s="43">
        <f t="shared" si="30"/>
        <v>912</v>
      </c>
      <c r="R514" s="42">
        <f t="shared" si="31"/>
        <v>2107.6400000000003</v>
      </c>
      <c r="S514" s="65">
        <v>2108</v>
      </c>
    </row>
    <row r="515" spans="1:19" s="33" customFormat="1" ht="13.5" customHeight="1" x14ac:dyDescent="0.2">
      <c r="A515" s="34">
        <v>510</v>
      </c>
      <c r="B515" s="70">
        <v>220977</v>
      </c>
      <c r="C515" s="71" t="s">
        <v>755</v>
      </c>
      <c r="D515" s="72"/>
      <c r="E515" s="37">
        <v>31</v>
      </c>
      <c r="F515" s="38" t="s">
        <v>41</v>
      </c>
      <c r="G515" s="38" t="s">
        <v>52</v>
      </c>
      <c r="H515" s="67" t="s">
        <v>522</v>
      </c>
      <c r="I515" s="136"/>
      <c r="J515" s="38">
        <v>0</v>
      </c>
      <c r="K515" s="38">
        <v>31</v>
      </c>
      <c r="L515" s="39">
        <f t="shared" si="28"/>
        <v>0</v>
      </c>
      <c r="M515" s="40">
        <v>70.040000000000006</v>
      </c>
      <c r="N515" s="39">
        <f t="shared" si="29"/>
        <v>0</v>
      </c>
      <c r="O515" s="38">
        <v>75</v>
      </c>
      <c r="P515" s="68">
        <v>0</v>
      </c>
      <c r="Q515" s="43">
        <f t="shared" si="30"/>
        <v>0</v>
      </c>
      <c r="R515" s="42">
        <f t="shared" si="31"/>
        <v>75</v>
      </c>
      <c r="S515" s="65">
        <v>75</v>
      </c>
    </row>
    <row r="516" spans="1:19" s="33" customFormat="1" ht="13.5" customHeight="1" x14ac:dyDescent="0.2">
      <c r="A516" s="43">
        <v>511</v>
      </c>
      <c r="B516" s="70">
        <v>220982</v>
      </c>
      <c r="C516" s="71" t="s">
        <v>756</v>
      </c>
      <c r="D516" s="72"/>
      <c r="E516" s="37">
        <v>31</v>
      </c>
      <c r="F516" s="38" t="s">
        <v>41</v>
      </c>
      <c r="G516" s="38" t="s">
        <v>839</v>
      </c>
      <c r="H516" s="73" t="s">
        <v>522</v>
      </c>
      <c r="I516" s="136"/>
      <c r="J516" s="38">
        <v>0</v>
      </c>
      <c r="K516" s="38">
        <v>31</v>
      </c>
      <c r="L516" s="39">
        <f t="shared" si="28"/>
        <v>0</v>
      </c>
      <c r="M516" s="40">
        <v>70.040000000000006</v>
      </c>
      <c r="N516" s="39">
        <f t="shared" si="29"/>
        <v>0</v>
      </c>
      <c r="O516" s="38">
        <v>75</v>
      </c>
      <c r="P516" s="68">
        <v>0</v>
      </c>
      <c r="Q516" s="43">
        <f t="shared" si="30"/>
        <v>0</v>
      </c>
      <c r="R516" s="42">
        <f t="shared" si="31"/>
        <v>75</v>
      </c>
      <c r="S516" s="65">
        <v>75</v>
      </c>
    </row>
    <row r="517" spans="1:19" s="33" customFormat="1" ht="13.5" customHeight="1" x14ac:dyDescent="0.2">
      <c r="A517" s="34">
        <v>512</v>
      </c>
      <c r="B517" s="70">
        <v>220988</v>
      </c>
      <c r="C517" s="71" t="s">
        <v>757</v>
      </c>
      <c r="D517" s="72"/>
      <c r="E517" s="37">
        <v>31</v>
      </c>
      <c r="F517" s="38" t="s">
        <v>41</v>
      </c>
      <c r="G517" s="38" t="s">
        <v>121</v>
      </c>
      <c r="H517" s="73"/>
      <c r="I517" s="136"/>
      <c r="J517" s="38">
        <v>0</v>
      </c>
      <c r="K517" s="38">
        <v>31</v>
      </c>
      <c r="L517" s="39">
        <f t="shared" si="28"/>
        <v>0</v>
      </c>
      <c r="M517" s="40">
        <v>70.040000000000006</v>
      </c>
      <c r="N517" s="39">
        <f t="shared" si="29"/>
        <v>0</v>
      </c>
      <c r="O517" s="38">
        <v>75</v>
      </c>
      <c r="P517" s="68">
        <v>0</v>
      </c>
      <c r="Q517" s="43">
        <f t="shared" si="30"/>
        <v>0</v>
      </c>
      <c r="R517" s="42">
        <f t="shared" si="31"/>
        <v>75</v>
      </c>
      <c r="S517" s="65">
        <v>75</v>
      </c>
    </row>
    <row r="518" spans="1:19" s="33" customFormat="1" ht="13.5" customHeight="1" x14ac:dyDescent="0.2">
      <c r="A518" s="43">
        <v>513</v>
      </c>
      <c r="B518" s="70">
        <v>220991</v>
      </c>
      <c r="C518" s="71" t="s">
        <v>758</v>
      </c>
      <c r="D518" s="72"/>
      <c r="E518" s="37">
        <v>31</v>
      </c>
      <c r="F518" s="38" t="s">
        <v>76</v>
      </c>
      <c r="G518" s="38" t="s">
        <v>52</v>
      </c>
      <c r="H518" s="73" t="s">
        <v>524</v>
      </c>
      <c r="I518" s="136"/>
      <c r="J518" s="38">
        <v>0</v>
      </c>
      <c r="K518" s="38">
        <v>31</v>
      </c>
      <c r="L518" s="39">
        <f t="shared" ref="L518:L581" si="32">E518-(J518*90%)-(K518*100%)</f>
        <v>0</v>
      </c>
      <c r="M518" s="40">
        <v>70.040000000000006</v>
      </c>
      <c r="N518" s="39">
        <f t="shared" si="29"/>
        <v>0</v>
      </c>
      <c r="O518" s="38">
        <v>75</v>
      </c>
      <c r="P518" s="68">
        <v>0</v>
      </c>
      <c r="Q518" s="43">
        <f t="shared" si="30"/>
        <v>0</v>
      </c>
      <c r="R518" s="42">
        <f t="shared" si="31"/>
        <v>75</v>
      </c>
      <c r="S518" s="65">
        <v>75</v>
      </c>
    </row>
    <row r="519" spans="1:19" s="33" customFormat="1" ht="13.5" customHeight="1" x14ac:dyDescent="0.2">
      <c r="A519" s="34">
        <v>514</v>
      </c>
      <c r="B519" s="70">
        <v>220996</v>
      </c>
      <c r="C519" s="71" t="s">
        <v>759</v>
      </c>
      <c r="D519" s="72"/>
      <c r="E519" s="37">
        <v>31</v>
      </c>
      <c r="F519" s="38" t="s">
        <v>76</v>
      </c>
      <c r="G519" s="38" t="s">
        <v>52</v>
      </c>
      <c r="H519" s="73" t="s">
        <v>528</v>
      </c>
      <c r="I519" s="136"/>
      <c r="J519" s="38">
        <v>0</v>
      </c>
      <c r="K519" s="38">
        <v>31</v>
      </c>
      <c r="L519" s="39">
        <f t="shared" si="32"/>
        <v>0</v>
      </c>
      <c r="M519" s="40">
        <v>70.040000000000006</v>
      </c>
      <c r="N519" s="39">
        <f t="shared" ref="N519:N582" si="33">L519*M519</f>
        <v>0</v>
      </c>
      <c r="O519" s="38">
        <v>75</v>
      </c>
      <c r="P519" s="68">
        <v>0</v>
      </c>
      <c r="Q519" s="43">
        <f t="shared" ref="Q519:Q582" si="34">L519*57</f>
        <v>0</v>
      </c>
      <c r="R519" s="42">
        <f t="shared" ref="R519:R582" si="35">N519+O519+P519+Q519</f>
        <v>75</v>
      </c>
      <c r="S519" s="65">
        <v>75</v>
      </c>
    </row>
    <row r="520" spans="1:19" s="33" customFormat="1" ht="13.5" customHeight="1" x14ac:dyDescent="0.2">
      <c r="A520" s="43">
        <v>515</v>
      </c>
      <c r="B520" s="70">
        <v>220997</v>
      </c>
      <c r="C520" s="71" t="s">
        <v>760</v>
      </c>
      <c r="D520" s="72"/>
      <c r="E520" s="37">
        <v>31</v>
      </c>
      <c r="F520" s="38" t="s">
        <v>41</v>
      </c>
      <c r="G520" s="38" t="s">
        <v>48</v>
      </c>
      <c r="H520" s="73" t="s">
        <v>528</v>
      </c>
      <c r="I520" s="136"/>
      <c r="J520" s="38">
        <v>0</v>
      </c>
      <c r="K520" s="38">
        <v>31</v>
      </c>
      <c r="L520" s="39">
        <f t="shared" si="32"/>
        <v>0</v>
      </c>
      <c r="M520" s="40">
        <v>70.040000000000006</v>
      </c>
      <c r="N520" s="39">
        <f t="shared" si="33"/>
        <v>0</v>
      </c>
      <c r="O520" s="38">
        <v>75</v>
      </c>
      <c r="P520" s="68">
        <v>0</v>
      </c>
      <c r="Q520" s="43">
        <f t="shared" si="34"/>
        <v>0</v>
      </c>
      <c r="R520" s="42">
        <f t="shared" si="35"/>
        <v>75</v>
      </c>
      <c r="S520" s="65">
        <v>75</v>
      </c>
    </row>
    <row r="521" spans="1:19" s="33" customFormat="1" ht="13.5" customHeight="1" x14ac:dyDescent="0.2">
      <c r="A521" s="34">
        <v>516</v>
      </c>
      <c r="B521" s="70">
        <v>221002</v>
      </c>
      <c r="C521" s="71" t="s">
        <v>761</v>
      </c>
      <c r="D521" s="72"/>
      <c r="E521" s="37">
        <v>31</v>
      </c>
      <c r="F521" s="38" t="s">
        <v>41</v>
      </c>
      <c r="G521" s="38" t="s">
        <v>48</v>
      </c>
      <c r="H521" s="73" t="s">
        <v>524</v>
      </c>
      <c r="I521" s="136"/>
      <c r="J521" s="38">
        <v>0</v>
      </c>
      <c r="K521" s="38">
        <v>31</v>
      </c>
      <c r="L521" s="39">
        <f t="shared" si="32"/>
        <v>0</v>
      </c>
      <c r="M521" s="40">
        <v>70.040000000000006</v>
      </c>
      <c r="N521" s="39">
        <f t="shared" si="33"/>
        <v>0</v>
      </c>
      <c r="O521" s="38">
        <v>75</v>
      </c>
      <c r="P521" s="68">
        <v>0</v>
      </c>
      <c r="Q521" s="43">
        <f t="shared" si="34"/>
        <v>0</v>
      </c>
      <c r="R521" s="42">
        <f t="shared" si="35"/>
        <v>75</v>
      </c>
      <c r="S521" s="65">
        <v>75</v>
      </c>
    </row>
    <row r="522" spans="1:19" s="33" customFormat="1" ht="13.5" customHeight="1" x14ac:dyDescent="0.2">
      <c r="A522" s="43">
        <v>517</v>
      </c>
      <c r="B522" s="70">
        <v>221003</v>
      </c>
      <c r="C522" s="71" t="s">
        <v>762</v>
      </c>
      <c r="D522" s="72"/>
      <c r="E522" s="37">
        <v>31</v>
      </c>
      <c r="F522" s="38"/>
      <c r="G522" s="38"/>
      <c r="H522" s="73"/>
      <c r="I522" s="136"/>
      <c r="J522" s="38">
        <v>0</v>
      </c>
      <c r="K522" s="38">
        <v>15</v>
      </c>
      <c r="L522" s="39">
        <f t="shared" si="32"/>
        <v>16</v>
      </c>
      <c r="M522" s="40">
        <v>70.040000000000006</v>
      </c>
      <c r="N522" s="39">
        <f t="shared" si="33"/>
        <v>1120.6400000000001</v>
      </c>
      <c r="O522" s="38">
        <v>75</v>
      </c>
      <c r="P522" s="68">
        <v>29</v>
      </c>
      <c r="Q522" s="43">
        <f t="shared" si="34"/>
        <v>912</v>
      </c>
      <c r="R522" s="42">
        <f t="shared" si="35"/>
        <v>2136.6400000000003</v>
      </c>
      <c r="S522" s="65">
        <v>2137</v>
      </c>
    </row>
    <row r="523" spans="1:19" s="33" customFormat="1" ht="13.5" customHeight="1" x14ac:dyDescent="0.2">
      <c r="A523" s="34">
        <v>518</v>
      </c>
      <c r="B523" s="70">
        <v>221013</v>
      </c>
      <c r="C523" s="71" t="s">
        <v>763</v>
      </c>
      <c r="D523" s="72"/>
      <c r="E523" s="37">
        <v>31</v>
      </c>
      <c r="F523" s="38" t="s">
        <v>31</v>
      </c>
      <c r="G523" s="38" t="s">
        <v>839</v>
      </c>
      <c r="H523" s="73" t="s">
        <v>534</v>
      </c>
      <c r="I523" s="136"/>
      <c r="J523" s="38">
        <v>0</v>
      </c>
      <c r="K523" s="38">
        <v>31</v>
      </c>
      <c r="L523" s="39">
        <f t="shared" si="32"/>
        <v>0</v>
      </c>
      <c r="M523" s="40">
        <v>70.040000000000006</v>
      </c>
      <c r="N523" s="39">
        <f t="shared" si="33"/>
        <v>0</v>
      </c>
      <c r="O523" s="38">
        <v>75</v>
      </c>
      <c r="P523" s="68">
        <v>0</v>
      </c>
      <c r="Q523" s="43">
        <f t="shared" si="34"/>
        <v>0</v>
      </c>
      <c r="R523" s="42">
        <f t="shared" si="35"/>
        <v>75</v>
      </c>
      <c r="S523" s="65">
        <v>75</v>
      </c>
    </row>
    <row r="524" spans="1:19" s="33" customFormat="1" ht="13.5" customHeight="1" x14ac:dyDescent="0.2">
      <c r="A524" s="43">
        <v>519</v>
      </c>
      <c r="B524" s="70">
        <v>221016</v>
      </c>
      <c r="C524" s="71" t="s">
        <v>764</v>
      </c>
      <c r="D524" s="72"/>
      <c r="E524" s="37">
        <v>31</v>
      </c>
      <c r="F524" s="38" t="s">
        <v>55</v>
      </c>
      <c r="G524" s="38" t="s">
        <v>63</v>
      </c>
      <c r="H524" s="73" t="s">
        <v>524</v>
      </c>
      <c r="I524" s="136"/>
      <c r="J524" s="38">
        <v>0</v>
      </c>
      <c r="K524" s="38">
        <v>19</v>
      </c>
      <c r="L524" s="39">
        <f t="shared" si="32"/>
        <v>12</v>
      </c>
      <c r="M524" s="40">
        <v>70.040000000000006</v>
      </c>
      <c r="N524" s="39">
        <f t="shared" si="33"/>
        <v>840.48</v>
      </c>
      <c r="O524" s="38">
        <v>75</v>
      </c>
      <c r="P524" s="68">
        <v>66</v>
      </c>
      <c r="Q524" s="43">
        <f t="shared" si="34"/>
        <v>684</v>
      </c>
      <c r="R524" s="42">
        <f t="shared" si="35"/>
        <v>1665.48</v>
      </c>
      <c r="S524" s="65">
        <v>1666</v>
      </c>
    </row>
    <row r="525" spans="1:19" s="33" customFormat="1" ht="13.5" customHeight="1" x14ac:dyDescent="0.2">
      <c r="A525" s="34">
        <v>520</v>
      </c>
      <c r="B525" s="70">
        <v>221024</v>
      </c>
      <c r="C525" s="71" t="s">
        <v>765</v>
      </c>
      <c r="D525" s="72"/>
      <c r="E525" s="37">
        <v>31</v>
      </c>
      <c r="F525" s="38" t="s">
        <v>31</v>
      </c>
      <c r="G525" s="38" t="s">
        <v>48</v>
      </c>
      <c r="H525" s="73"/>
      <c r="I525" s="136"/>
      <c r="J525" s="38">
        <v>0</v>
      </c>
      <c r="K525" s="38">
        <v>31</v>
      </c>
      <c r="L525" s="39">
        <f t="shared" si="32"/>
        <v>0</v>
      </c>
      <c r="M525" s="40">
        <v>70.040000000000006</v>
      </c>
      <c r="N525" s="39">
        <f t="shared" si="33"/>
        <v>0</v>
      </c>
      <c r="O525" s="38">
        <v>75</v>
      </c>
      <c r="P525" s="68">
        <v>0</v>
      </c>
      <c r="Q525" s="43">
        <f t="shared" si="34"/>
        <v>0</v>
      </c>
      <c r="R525" s="42">
        <f t="shared" si="35"/>
        <v>75</v>
      </c>
      <c r="S525" s="65">
        <v>75</v>
      </c>
    </row>
    <row r="526" spans="1:19" s="33" customFormat="1" ht="13.5" customHeight="1" x14ac:dyDescent="0.2">
      <c r="A526" s="43">
        <v>521</v>
      </c>
      <c r="B526" s="70">
        <v>221026</v>
      </c>
      <c r="C526" s="71" t="s">
        <v>766</v>
      </c>
      <c r="D526" s="72"/>
      <c r="E526" s="37">
        <v>31</v>
      </c>
      <c r="F526" s="38"/>
      <c r="G526" s="38"/>
      <c r="H526" s="67" t="s">
        <v>528</v>
      </c>
      <c r="I526" s="136"/>
      <c r="J526" s="38">
        <v>0</v>
      </c>
      <c r="K526" s="38">
        <v>15</v>
      </c>
      <c r="L526" s="39">
        <f t="shared" si="32"/>
        <v>16</v>
      </c>
      <c r="M526" s="40">
        <v>70.040000000000006</v>
      </c>
      <c r="N526" s="39">
        <f t="shared" si="33"/>
        <v>1120.6400000000001</v>
      </c>
      <c r="O526" s="38">
        <v>75</v>
      </c>
      <c r="P526" s="68">
        <v>0</v>
      </c>
      <c r="Q526" s="43">
        <f t="shared" si="34"/>
        <v>912</v>
      </c>
      <c r="R526" s="42">
        <f t="shared" si="35"/>
        <v>2107.6400000000003</v>
      </c>
      <c r="S526" s="65">
        <v>2108</v>
      </c>
    </row>
    <row r="527" spans="1:19" s="33" customFormat="1" ht="13.5" customHeight="1" x14ac:dyDescent="0.2">
      <c r="A527" s="34">
        <v>522</v>
      </c>
      <c r="B527" s="70">
        <v>221031</v>
      </c>
      <c r="C527" s="71" t="s">
        <v>767</v>
      </c>
      <c r="D527" s="72"/>
      <c r="E527" s="37">
        <v>31</v>
      </c>
      <c r="F527" s="38" t="s">
        <v>31</v>
      </c>
      <c r="G527" s="38" t="s">
        <v>60</v>
      </c>
      <c r="H527" s="73" t="s">
        <v>528</v>
      </c>
      <c r="I527" s="136"/>
      <c r="J527" s="38">
        <v>0</v>
      </c>
      <c r="K527" s="38">
        <v>31</v>
      </c>
      <c r="L527" s="39">
        <f t="shared" si="32"/>
        <v>0</v>
      </c>
      <c r="M527" s="40">
        <v>70.040000000000006</v>
      </c>
      <c r="N527" s="39">
        <f t="shared" si="33"/>
        <v>0</v>
      </c>
      <c r="O527" s="38">
        <v>75</v>
      </c>
      <c r="P527" s="68">
        <v>0</v>
      </c>
      <c r="Q527" s="43">
        <f t="shared" si="34"/>
        <v>0</v>
      </c>
      <c r="R527" s="42">
        <f t="shared" si="35"/>
        <v>75</v>
      </c>
      <c r="S527" s="65">
        <v>75</v>
      </c>
    </row>
    <row r="528" spans="1:19" s="33" customFormat="1" ht="13.5" customHeight="1" x14ac:dyDescent="0.2">
      <c r="A528" s="43">
        <v>523</v>
      </c>
      <c r="B528" s="70">
        <v>221032</v>
      </c>
      <c r="C528" s="71" t="s">
        <v>768</v>
      </c>
      <c r="D528" s="72"/>
      <c r="E528" s="37">
        <v>31</v>
      </c>
      <c r="F528" s="38" t="s">
        <v>31</v>
      </c>
      <c r="G528" s="38" t="s">
        <v>48</v>
      </c>
      <c r="H528" s="73" t="s">
        <v>524</v>
      </c>
      <c r="I528" s="136"/>
      <c r="J528" s="38">
        <v>0</v>
      </c>
      <c r="K528" s="38">
        <v>31</v>
      </c>
      <c r="L528" s="39">
        <f t="shared" si="32"/>
        <v>0</v>
      </c>
      <c r="M528" s="40">
        <v>70.040000000000006</v>
      </c>
      <c r="N528" s="39">
        <f t="shared" si="33"/>
        <v>0</v>
      </c>
      <c r="O528" s="38">
        <v>75</v>
      </c>
      <c r="P528" s="68">
        <v>0</v>
      </c>
      <c r="Q528" s="43">
        <f t="shared" si="34"/>
        <v>0</v>
      </c>
      <c r="R528" s="42">
        <f t="shared" si="35"/>
        <v>75</v>
      </c>
      <c r="S528" s="65">
        <v>75</v>
      </c>
    </row>
    <row r="529" spans="1:19" s="33" customFormat="1" ht="13.5" customHeight="1" x14ac:dyDescent="0.2">
      <c r="A529" s="34">
        <v>524</v>
      </c>
      <c r="B529" s="70">
        <v>221033</v>
      </c>
      <c r="C529" s="71" t="s">
        <v>769</v>
      </c>
      <c r="D529" s="72"/>
      <c r="E529" s="37">
        <v>31</v>
      </c>
      <c r="F529" s="38"/>
      <c r="G529" s="38"/>
      <c r="H529" s="73"/>
      <c r="I529" s="136"/>
      <c r="J529" s="38">
        <v>0</v>
      </c>
      <c r="K529" s="38">
        <v>15</v>
      </c>
      <c r="L529" s="39">
        <f t="shared" si="32"/>
        <v>16</v>
      </c>
      <c r="M529" s="40">
        <v>70.040000000000006</v>
      </c>
      <c r="N529" s="39">
        <f t="shared" si="33"/>
        <v>1120.6400000000001</v>
      </c>
      <c r="O529" s="38">
        <v>75</v>
      </c>
      <c r="P529" s="68">
        <v>0</v>
      </c>
      <c r="Q529" s="43">
        <f t="shared" si="34"/>
        <v>912</v>
      </c>
      <c r="R529" s="42">
        <f t="shared" si="35"/>
        <v>2107.6400000000003</v>
      </c>
      <c r="S529" s="65">
        <v>2108</v>
      </c>
    </row>
    <row r="530" spans="1:19" s="33" customFormat="1" ht="13.5" customHeight="1" x14ac:dyDescent="0.2">
      <c r="A530" s="43">
        <v>525</v>
      </c>
      <c r="B530" s="70">
        <v>221034</v>
      </c>
      <c r="C530" s="71" t="s">
        <v>769</v>
      </c>
      <c r="D530" s="72"/>
      <c r="E530" s="37">
        <v>31</v>
      </c>
      <c r="F530" s="38" t="s">
        <v>41</v>
      </c>
      <c r="G530" s="38" t="s">
        <v>48</v>
      </c>
      <c r="H530" s="73"/>
      <c r="I530" s="136"/>
      <c r="J530" s="38">
        <v>0</v>
      </c>
      <c r="K530" s="38">
        <v>31</v>
      </c>
      <c r="L530" s="39">
        <f t="shared" si="32"/>
        <v>0</v>
      </c>
      <c r="M530" s="40">
        <v>70.040000000000006</v>
      </c>
      <c r="N530" s="39">
        <f t="shared" si="33"/>
        <v>0</v>
      </c>
      <c r="O530" s="38">
        <v>75</v>
      </c>
      <c r="P530" s="68">
        <v>0</v>
      </c>
      <c r="Q530" s="43">
        <f t="shared" si="34"/>
        <v>0</v>
      </c>
      <c r="R530" s="42">
        <f t="shared" si="35"/>
        <v>75</v>
      </c>
      <c r="S530" s="65">
        <v>75</v>
      </c>
    </row>
    <row r="531" spans="1:19" s="33" customFormat="1" ht="13.5" customHeight="1" x14ac:dyDescent="0.2">
      <c r="A531" s="34">
        <v>526</v>
      </c>
      <c r="B531" s="70">
        <v>221035</v>
      </c>
      <c r="C531" s="71" t="s">
        <v>770</v>
      </c>
      <c r="D531" s="72"/>
      <c r="E531" s="37">
        <v>31</v>
      </c>
      <c r="F531" s="38" t="s">
        <v>82</v>
      </c>
      <c r="G531" s="38" t="s">
        <v>52</v>
      </c>
      <c r="H531" s="73" t="s">
        <v>528</v>
      </c>
      <c r="I531" s="136"/>
      <c r="J531" s="38">
        <v>0</v>
      </c>
      <c r="K531" s="38">
        <v>31</v>
      </c>
      <c r="L531" s="39">
        <f t="shared" si="32"/>
        <v>0</v>
      </c>
      <c r="M531" s="40">
        <v>70.040000000000006</v>
      </c>
      <c r="N531" s="39">
        <f t="shared" si="33"/>
        <v>0</v>
      </c>
      <c r="O531" s="38">
        <v>75</v>
      </c>
      <c r="P531" s="68">
        <v>0</v>
      </c>
      <c r="Q531" s="43">
        <f t="shared" si="34"/>
        <v>0</v>
      </c>
      <c r="R531" s="42">
        <f t="shared" si="35"/>
        <v>75</v>
      </c>
      <c r="S531" s="65">
        <v>75</v>
      </c>
    </row>
    <row r="532" spans="1:19" s="33" customFormat="1" ht="12" x14ac:dyDescent="0.2">
      <c r="A532" s="43">
        <v>527</v>
      </c>
      <c r="B532" s="70">
        <v>221042</v>
      </c>
      <c r="C532" s="71" t="s">
        <v>454</v>
      </c>
      <c r="D532" s="78"/>
      <c r="E532" s="37">
        <v>31</v>
      </c>
      <c r="F532" s="44" t="s">
        <v>59</v>
      </c>
      <c r="G532" s="44" t="s">
        <v>52</v>
      </c>
      <c r="H532" s="73"/>
      <c r="I532" s="136"/>
      <c r="J532" s="38">
        <v>0</v>
      </c>
      <c r="K532" s="38">
        <v>31</v>
      </c>
      <c r="L532" s="39">
        <f t="shared" si="32"/>
        <v>0</v>
      </c>
      <c r="M532" s="40">
        <v>70.040000000000006</v>
      </c>
      <c r="N532" s="39">
        <f t="shared" si="33"/>
        <v>0</v>
      </c>
      <c r="O532" s="38">
        <v>75</v>
      </c>
      <c r="P532" s="68">
        <v>0</v>
      </c>
      <c r="Q532" s="43">
        <f t="shared" si="34"/>
        <v>0</v>
      </c>
      <c r="R532" s="42">
        <f t="shared" si="35"/>
        <v>75</v>
      </c>
      <c r="S532" s="65">
        <v>75</v>
      </c>
    </row>
    <row r="533" spans="1:19" s="33" customFormat="1" ht="13.5" customHeight="1" x14ac:dyDescent="0.2">
      <c r="A533" s="34">
        <v>528</v>
      </c>
      <c r="B533" s="70">
        <v>221043</v>
      </c>
      <c r="C533" s="71" t="s">
        <v>771</v>
      </c>
      <c r="D533" s="78"/>
      <c r="E533" s="37">
        <v>31</v>
      </c>
      <c r="F533" s="38"/>
      <c r="G533" s="38"/>
      <c r="H533" s="73" t="s">
        <v>524</v>
      </c>
      <c r="I533" s="136"/>
      <c r="J533" s="38">
        <v>0</v>
      </c>
      <c r="K533" s="38">
        <v>15</v>
      </c>
      <c r="L533" s="39">
        <f t="shared" si="32"/>
        <v>16</v>
      </c>
      <c r="M533" s="40">
        <v>70.040000000000006</v>
      </c>
      <c r="N533" s="39">
        <f t="shared" si="33"/>
        <v>1120.6400000000001</v>
      </c>
      <c r="O533" s="38">
        <v>75</v>
      </c>
      <c r="P533" s="68">
        <v>0</v>
      </c>
      <c r="Q533" s="43">
        <f t="shared" si="34"/>
        <v>912</v>
      </c>
      <c r="R533" s="42">
        <f t="shared" si="35"/>
        <v>2107.6400000000003</v>
      </c>
      <c r="S533" s="65">
        <v>2108</v>
      </c>
    </row>
    <row r="534" spans="1:19" s="33" customFormat="1" ht="13.5" customHeight="1" x14ac:dyDescent="0.2">
      <c r="A534" s="43">
        <v>529</v>
      </c>
      <c r="B534" s="70">
        <v>221044</v>
      </c>
      <c r="C534" s="71" t="s">
        <v>772</v>
      </c>
      <c r="D534" s="78"/>
      <c r="E534" s="37">
        <v>31</v>
      </c>
      <c r="F534" s="38" t="s">
        <v>45</v>
      </c>
      <c r="G534" s="38" t="s">
        <v>48</v>
      </c>
      <c r="H534" s="73"/>
      <c r="I534" s="136"/>
      <c r="J534" s="38">
        <v>0</v>
      </c>
      <c r="K534" s="38">
        <v>31</v>
      </c>
      <c r="L534" s="39">
        <f t="shared" si="32"/>
        <v>0</v>
      </c>
      <c r="M534" s="40">
        <v>70.040000000000006</v>
      </c>
      <c r="N534" s="39">
        <f t="shared" si="33"/>
        <v>0</v>
      </c>
      <c r="O534" s="38">
        <v>75</v>
      </c>
      <c r="P534" s="68">
        <v>0</v>
      </c>
      <c r="Q534" s="43">
        <f t="shared" si="34"/>
        <v>0</v>
      </c>
      <c r="R534" s="42">
        <f t="shared" si="35"/>
        <v>75</v>
      </c>
      <c r="S534" s="65">
        <v>75</v>
      </c>
    </row>
    <row r="535" spans="1:19" s="33" customFormat="1" ht="13.5" customHeight="1" x14ac:dyDescent="0.2">
      <c r="A535" s="34">
        <v>530</v>
      </c>
      <c r="B535" s="70">
        <v>221049</v>
      </c>
      <c r="C535" s="71" t="s">
        <v>773</v>
      </c>
      <c r="D535" s="78"/>
      <c r="E535" s="37">
        <v>31</v>
      </c>
      <c r="F535" s="38" t="s">
        <v>59</v>
      </c>
      <c r="G535" s="38" t="s">
        <v>63</v>
      </c>
      <c r="H535" s="73" t="s">
        <v>524</v>
      </c>
      <c r="I535" s="136"/>
      <c r="J535" s="38">
        <v>0</v>
      </c>
      <c r="K535" s="38">
        <v>28</v>
      </c>
      <c r="L535" s="39">
        <f t="shared" si="32"/>
        <v>3</v>
      </c>
      <c r="M535" s="40">
        <v>70.040000000000006</v>
      </c>
      <c r="N535" s="39">
        <f t="shared" si="33"/>
        <v>210.12</v>
      </c>
      <c r="O535" s="38">
        <v>75</v>
      </c>
      <c r="P535" s="68">
        <v>0</v>
      </c>
      <c r="Q535" s="43">
        <f t="shared" si="34"/>
        <v>171</v>
      </c>
      <c r="R535" s="42">
        <f t="shared" si="35"/>
        <v>456.12</v>
      </c>
      <c r="S535" s="65">
        <v>457</v>
      </c>
    </row>
    <row r="536" spans="1:19" s="33" customFormat="1" ht="13.5" customHeight="1" x14ac:dyDescent="0.2">
      <c r="A536" s="43">
        <v>531</v>
      </c>
      <c r="B536" s="70">
        <v>221050</v>
      </c>
      <c r="C536" s="71" t="s">
        <v>774</v>
      </c>
      <c r="D536" s="78"/>
      <c r="E536" s="37">
        <v>31</v>
      </c>
      <c r="F536" s="38"/>
      <c r="G536" s="38"/>
      <c r="H536" s="73" t="s">
        <v>524</v>
      </c>
      <c r="I536" s="136"/>
      <c r="J536" s="38">
        <v>0</v>
      </c>
      <c r="K536" s="38">
        <v>15</v>
      </c>
      <c r="L536" s="39">
        <f t="shared" si="32"/>
        <v>16</v>
      </c>
      <c r="M536" s="40">
        <v>70.040000000000006</v>
      </c>
      <c r="N536" s="39">
        <f t="shared" si="33"/>
        <v>1120.6400000000001</v>
      </c>
      <c r="O536" s="38">
        <v>75</v>
      </c>
      <c r="P536" s="68">
        <v>34</v>
      </c>
      <c r="Q536" s="43">
        <f t="shared" si="34"/>
        <v>912</v>
      </c>
      <c r="R536" s="42">
        <f t="shared" si="35"/>
        <v>2141.6400000000003</v>
      </c>
      <c r="S536" s="65">
        <v>2142</v>
      </c>
    </row>
    <row r="537" spans="1:19" s="33" customFormat="1" ht="13.5" customHeight="1" x14ac:dyDescent="0.2">
      <c r="A537" s="34">
        <v>532</v>
      </c>
      <c r="B537" s="70">
        <v>221055</v>
      </c>
      <c r="C537" s="71" t="s">
        <v>775</v>
      </c>
      <c r="D537" s="78"/>
      <c r="E537" s="37">
        <v>31</v>
      </c>
      <c r="F537" s="38" t="s">
        <v>408</v>
      </c>
      <c r="G537" s="38" t="s">
        <v>60</v>
      </c>
      <c r="H537" s="67" t="s">
        <v>522</v>
      </c>
      <c r="I537" s="136"/>
      <c r="J537" s="38">
        <v>0</v>
      </c>
      <c r="K537" s="38">
        <v>20</v>
      </c>
      <c r="L537" s="39">
        <f t="shared" si="32"/>
        <v>11</v>
      </c>
      <c r="M537" s="40">
        <v>70.040000000000006</v>
      </c>
      <c r="N537" s="39">
        <f t="shared" si="33"/>
        <v>770.44</v>
      </c>
      <c r="O537" s="38">
        <v>75</v>
      </c>
      <c r="P537" s="68">
        <v>206</v>
      </c>
      <c r="Q537" s="43">
        <f t="shared" si="34"/>
        <v>627</v>
      </c>
      <c r="R537" s="42">
        <f t="shared" si="35"/>
        <v>1678.44</v>
      </c>
      <c r="S537" s="65">
        <v>1679</v>
      </c>
    </row>
    <row r="538" spans="1:19" s="33" customFormat="1" ht="13.5" customHeight="1" x14ac:dyDescent="0.2">
      <c r="A538" s="43">
        <v>533</v>
      </c>
      <c r="B538" s="70">
        <v>221057</v>
      </c>
      <c r="C538" s="71" t="s">
        <v>776</v>
      </c>
      <c r="D538" s="78"/>
      <c r="E538" s="37">
        <v>31</v>
      </c>
      <c r="F538" s="38" t="s">
        <v>41</v>
      </c>
      <c r="G538" s="38" t="s">
        <v>52</v>
      </c>
      <c r="H538" s="73" t="s">
        <v>528</v>
      </c>
      <c r="I538" s="136"/>
      <c r="J538" s="38">
        <v>0</v>
      </c>
      <c r="K538" s="38">
        <v>31</v>
      </c>
      <c r="L538" s="39">
        <f t="shared" si="32"/>
        <v>0</v>
      </c>
      <c r="M538" s="40">
        <v>70.040000000000006</v>
      </c>
      <c r="N538" s="39">
        <f t="shared" si="33"/>
        <v>0</v>
      </c>
      <c r="O538" s="38">
        <v>75</v>
      </c>
      <c r="P538" s="68">
        <v>0</v>
      </c>
      <c r="Q538" s="43">
        <f t="shared" si="34"/>
        <v>0</v>
      </c>
      <c r="R538" s="42">
        <f t="shared" si="35"/>
        <v>75</v>
      </c>
      <c r="S538" s="65">
        <v>75</v>
      </c>
    </row>
    <row r="539" spans="1:19" s="33" customFormat="1" ht="13.5" customHeight="1" x14ac:dyDescent="0.2">
      <c r="A539" s="34">
        <v>534</v>
      </c>
      <c r="B539" s="70">
        <v>221065</v>
      </c>
      <c r="C539" s="71" t="s">
        <v>777</v>
      </c>
      <c r="D539" s="78"/>
      <c r="E539" s="37">
        <v>31</v>
      </c>
      <c r="F539" s="38" t="s">
        <v>51</v>
      </c>
      <c r="G539" s="38" t="s">
        <v>52</v>
      </c>
      <c r="H539" s="73"/>
      <c r="I539" s="136"/>
      <c r="J539" s="38">
        <v>0</v>
      </c>
      <c r="K539" s="38">
        <v>31</v>
      </c>
      <c r="L539" s="39">
        <f t="shared" si="32"/>
        <v>0</v>
      </c>
      <c r="M539" s="40">
        <v>70.040000000000006</v>
      </c>
      <c r="N539" s="39">
        <f t="shared" si="33"/>
        <v>0</v>
      </c>
      <c r="O539" s="38">
        <v>75</v>
      </c>
      <c r="P539" s="68">
        <v>0</v>
      </c>
      <c r="Q539" s="43">
        <f t="shared" si="34"/>
        <v>0</v>
      </c>
      <c r="R539" s="42">
        <f t="shared" si="35"/>
        <v>75</v>
      </c>
      <c r="S539" s="65">
        <v>75</v>
      </c>
    </row>
    <row r="540" spans="1:19" s="33" customFormat="1" ht="13.5" customHeight="1" x14ac:dyDescent="0.2">
      <c r="A540" s="43">
        <v>535</v>
      </c>
      <c r="B540" s="70">
        <v>221070</v>
      </c>
      <c r="C540" s="71" t="s">
        <v>778</v>
      </c>
      <c r="D540" s="78"/>
      <c r="E540" s="37">
        <v>31</v>
      </c>
      <c r="F540" s="38"/>
      <c r="G540" s="38"/>
      <c r="H540" s="73"/>
      <c r="I540" s="136"/>
      <c r="J540" s="38">
        <v>0</v>
      </c>
      <c r="K540" s="38">
        <v>15</v>
      </c>
      <c r="L540" s="39">
        <f t="shared" si="32"/>
        <v>16</v>
      </c>
      <c r="M540" s="40">
        <v>70.040000000000006</v>
      </c>
      <c r="N540" s="39">
        <f t="shared" si="33"/>
        <v>1120.6400000000001</v>
      </c>
      <c r="O540" s="38">
        <v>75</v>
      </c>
      <c r="P540" s="68">
        <v>16</v>
      </c>
      <c r="Q540" s="43">
        <f t="shared" si="34"/>
        <v>912</v>
      </c>
      <c r="R540" s="42">
        <f t="shared" si="35"/>
        <v>2123.6400000000003</v>
      </c>
      <c r="S540" s="65">
        <v>2124</v>
      </c>
    </row>
    <row r="541" spans="1:19" s="33" customFormat="1" ht="13.5" customHeight="1" x14ac:dyDescent="0.2">
      <c r="A541" s="34">
        <v>536</v>
      </c>
      <c r="B541" s="70">
        <v>221079</v>
      </c>
      <c r="C541" s="71" t="s">
        <v>779</v>
      </c>
      <c r="D541" s="78"/>
      <c r="E541" s="37">
        <v>31</v>
      </c>
      <c r="F541" s="38" t="s">
        <v>780</v>
      </c>
      <c r="G541" s="38" t="s">
        <v>48</v>
      </c>
      <c r="H541" s="73" t="s">
        <v>524</v>
      </c>
      <c r="I541" s="136"/>
      <c r="J541" s="38">
        <v>0</v>
      </c>
      <c r="K541" s="38">
        <v>25</v>
      </c>
      <c r="L541" s="39">
        <f t="shared" si="32"/>
        <v>6</v>
      </c>
      <c r="M541" s="40">
        <v>70.040000000000006</v>
      </c>
      <c r="N541" s="39">
        <f t="shared" si="33"/>
        <v>420.24</v>
      </c>
      <c r="O541" s="38">
        <v>75</v>
      </c>
      <c r="P541" s="68">
        <v>196</v>
      </c>
      <c r="Q541" s="43">
        <f t="shared" si="34"/>
        <v>342</v>
      </c>
      <c r="R541" s="42">
        <f t="shared" si="35"/>
        <v>1033.24</v>
      </c>
      <c r="S541" s="65">
        <v>1034</v>
      </c>
    </row>
    <row r="542" spans="1:19" s="33" customFormat="1" ht="13.5" customHeight="1" x14ac:dyDescent="0.25">
      <c r="A542" s="43">
        <v>537</v>
      </c>
      <c r="B542" s="70">
        <v>221084</v>
      </c>
      <c r="C542" s="71" t="s">
        <v>781</v>
      </c>
      <c r="D542" s="74"/>
      <c r="E542" s="37">
        <v>31</v>
      </c>
      <c r="F542" s="38" t="s">
        <v>82</v>
      </c>
      <c r="G542" s="38" t="s">
        <v>48</v>
      </c>
      <c r="H542" s="67" t="s">
        <v>524</v>
      </c>
      <c r="I542" s="136"/>
      <c r="J542" s="38">
        <v>0</v>
      </c>
      <c r="K542" s="38">
        <v>31</v>
      </c>
      <c r="L542" s="39">
        <f t="shared" si="32"/>
        <v>0</v>
      </c>
      <c r="M542" s="40">
        <v>70.040000000000006</v>
      </c>
      <c r="N542" s="39">
        <f t="shared" si="33"/>
        <v>0</v>
      </c>
      <c r="O542" s="38">
        <v>75</v>
      </c>
      <c r="P542" s="68">
        <v>0</v>
      </c>
      <c r="Q542" s="43">
        <f t="shared" si="34"/>
        <v>0</v>
      </c>
      <c r="R542" s="42">
        <f t="shared" si="35"/>
        <v>75</v>
      </c>
      <c r="S542" s="65">
        <v>75</v>
      </c>
    </row>
    <row r="543" spans="1:19" s="33" customFormat="1" ht="13.5" customHeight="1" x14ac:dyDescent="0.2">
      <c r="A543" s="34">
        <v>538</v>
      </c>
      <c r="B543" s="70">
        <v>221085</v>
      </c>
      <c r="C543" s="71" t="s">
        <v>782</v>
      </c>
      <c r="D543" s="78"/>
      <c r="E543" s="37">
        <v>31</v>
      </c>
      <c r="F543" s="38" t="s">
        <v>82</v>
      </c>
      <c r="G543" s="38" t="s">
        <v>48</v>
      </c>
      <c r="H543" s="73"/>
      <c r="I543" s="136"/>
      <c r="J543" s="38">
        <v>0</v>
      </c>
      <c r="K543" s="38">
        <v>31</v>
      </c>
      <c r="L543" s="39">
        <f t="shared" si="32"/>
        <v>0</v>
      </c>
      <c r="M543" s="40">
        <v>70.040000000000006</v>
      </c>
      <c r="N543" s="39">
        <f t="shared" si="33"/>
        <v>0</v>
      </c>
      <c r="O543" s="38">
        <v>75</v>
      </c>
      <c r="P543" s="68">
        <v>0</v>
      </c>
      <c r="Q543" s="43">
        <f t="shared" si="34"/>
        <v>0</v>
      </c>
      <c r="R543" s="42">
        <f t="shared" si="35"/>
        <v>75</v>
      </c>
      <c r="S543" s="65">
        <v>75</v>
      </c>
    </row>
    <row r="544" spans="1:19" s="33" customFormat="1" ht="13.5" customHeight="1" x14ac:dyDescent="0.2">
      <c r="A544" s="43">
        <v>539</v>
      </c>
      <c r="B544" s="70">
        <v>221091</v>
      </c>
      <c r="C544" s="71" t="s">
        <v>783</v>
      </c>
      <c r="D544" s="78"/>
      <c r="E544" s="37">
        <v>31</v>
      </c>
      <c r="F544" s="38" t="s">
        <v>41</v>
      </c>
      <c r="G544" s="38" t="s">
        <v>48</v>
      </c>
      <c r="H544" s="73"/>
      <c r="I544" s="136"/>
      <c r="J544" s="38">
        <v>0</v>
      </c>
      <c r="K544" s="38">
        <v>31</v>
      </c>
      <c r="L544" s="39">
        <f t="shared" si="32"/>
        <v>0</v>
      </c>
      <c r="M544" s="40">
        <v>70.040000000000006</v>
      </c>
      <c r="N544" s="39">
        <f t="shared" si="33"/>
        <v>0</v>
      </c>
      <c r="O544" s="38">
        <v>75</v>
      </c>
      <c r="P544" s="68">
        <v>0</v>
      </c>
      <c r="Q544" s="43">
        <f t="shared" si="34"/>
        <v>0</v>
      </c>
      <c r="R544" s="42">
        <f t="shared" si="35"/>
        <v>75</v>
      </c>
      <c r="S544" s="65">
        <v>75</v>
      </c>
    </row>
    <row r="545" spans="1:19" s="33" customFormat="1" ht="13.5" customHeight="1" x14ac:dyDescent="0.2">
      <c r="A545" s="34">
        <v>540</v>
      </c>
      <c r="B545" s="70">
        <v>221102</v>
      </c>
      <c r="C545" s="71" t="s">
        <v>784</v>
      </c>
      <c r="D545" s="78"/>
      <c r="E545" s="37">
        <v>31</v>
      </c>
      <c r="F545" s="38" t="s">
        <v>55</v>
      </c>
      <c r="G545" s="38" t="s">
        <v>63</v>
      </c>
      <c r="H545" s="73" t="s">
        <v>528</v>
      </c>
      <c r="I545" s="136"/>
      <c r="J545" s="38">
        <v>0</v>
      </c>
      <c r="K545" s="38">
        <v>22</v>
      </c>
      <c r="L545" s="39">
        <f t="shared" si="32"/>
        <v>9</v>
      </c>
      <c r="M545" s="40">
        <v>70.040000000000006</v>
      </c>
      <c r="N545" s="39">
        <f t="shared" si="33"/>
        <v>630.36</v>
      </c>
      <c r="O545" s="38">
        <v>75</v>
      </c>
      <c r="P545" s="68">
        <v>79</v>
      </c>
      <c r="Q545" s="43">
        <f t="shared" si="34"/>
        <v>513</v>
      </c>
      <c r="R545" s="42">
        <f t="shared" si="35"/>
        <v>1297.3600000000001</v>
      </c>
      <c r="S545" s="65">
        <v>1298</v>
      </c>
    </row>
    <row r="546" spans="1:19" s="33" customFormat="1" ht="13.5" customHeight="1" x14ac:dyDescent="0.25">
      <c r="A546" s="43">
        <v>541</v>
      </c>
      <c r="B546" s="70">
        <v>221114</v>
      </c>
      <c r="C546" s="71" t="s">
        <v>785</v>
      </c>
      <c r="D546" s="74"/>
      <c r="E546" s="37">
        <v>31</v>
      </c>
      <c r="F546" s="38" t="s">
        <v>31</v>
      </c>
      <c r="G546" s="38" t="s">
        <v>48</v>
      </c>
      <c r="H546" s="67" t="s">
        <v>524</v>
      </c>
      <c r="I546" s="136"/>
      <c r="J546" s="38">
        <v>0</v>
      </c>
      <c r="K546" s="38">
        <v>31</v>
      </c>
      <c r="L546" s="39">
        <f t="shared" si="32"/>
        <v>0</v>
      </c>
      <c r="M546" s="40">
        <v>70.040000000000006</v>
      </c>
      <c r="N546" s="39">
        <f t="shared" si="33"/>
        <v>0</v>
      </c>
      <c r="O546" s="38">
        <v>75</v>
      </c>
      <c r="P546" s="68">
        <v>0</v>
      </c>
      <c r="Q546" s="43">
        <f t="shared" si="34"/>
        <v>0</v>
      </c>
      <c r="R546" s="42">
        <f t="shared" si="35"/>
        <v>75</v>
      </c>
      <c r="S546" s="65">
        <v>75</v>
      </c>
    </row>
    <row r="547" spans="1:19" s="33" customFormat="1" ht="13.5" customHeight="1" x14ac:dyDescent="0.2">
      <c r="A547" s="34">
        <v>542</v>
      </c>
      <c r="B547" s="70">
        <v>221117</v>
      </c>
      <c r="C547" s="71" t="s">
        <v>786</v>
      </c>
      <c r="D547" s="78"/>
      <c r="E547" s="37">
        <v>31</v>
      </c>
      <c r="F547" s="38" t="s">
        <v>66</v>
      </c>
      <c r="G547" s="38" t="s">
        <v>48</v>
      </c>
      <c r="H547" s="73"/>
      <c r="I547" s="136"/>
      <c r="J547" s="38">
        <v>0</v>
      </c>
      <c r="K547" s="38">
        <v>31</v>
      </c>
      <c r="L547" s="39">
        <f t="shared" si="32"/>
        <v>0</v>
      </c>
      <c r="M547" s="40">
        <v>70.040000000000006</v>
      </c>
      <c r="N547" s="39">
        <f t="shared" si="33"/>
        <v>0</v>
      </c>
      <c r="O547" s="38">
        <v>75</v>
      </c>
      <c r="P547" s="68">
        <v>0</v>
      </c>
      <c r="Q547" s="43">
        <f t="shared" si="34"/>
        <v>0</v>
      </c>
      <c r="R547" s="42">
        <f t="shared" si="35"/>
        <v>75</v>
      </c>
      <c r="S547" s="65">
        <v>75</v>
      </c>
    </row>
    <row r="548" spans="1:19" s="33" customFormat="1" ht="13.5" customHeight="1" x14ac:dyDescent="0.2">
      <c r="A548" s="43">
        <v>543</v>
      </c>
      <c r="B548" s="70">
        <v>221120</v>
      </c>
      <c r="C548" s="71" t="s">
        <v>787</v>
      </c>
      <c r="D548" s="78"/>
      <c r="E548" s="37">
        <v>31</v>
      </c>
      <c r="F548" s="38" t="s">
        <v>82</v>
      </c>
      <c r="G548" s="38" t="s">
        <v>48</v>
      </c>
      <c r="H548" s="73"/>
      <c r="I548" s="136"/>
      <c r="J548" s="38">
        <v>0</v>
      </c>
      <c r="K548" s="38">
        <v>31</v>
      </c>
      <c r="L548" s="39">
        <f t="shared" si="32"/>
        <v>0</v>
      </c>
      <c r="M548" s="40">
        <v>70.040000000000006</v>
      </c>
      <c r="N548" s="39">
        <f t="shared" si="33"/>
        <v>0</v>
      </c>
      <c r="O548" s="38">
        <v>75</v>
      </c>
      <c r="P548" s="68">
        <v>0</v>
      </c>
      <c r="Q548" s="43">
        <f t="shared" si="34"/>
        <v>0</v>
      </c>
      <c r="R548" s="42">
        <f t="shared" si="35"/>
        <v>75</v>
      </c>
      <c r="S548" s="65">
        <v>75</v>
      </c>
    </row>
    <row r="549" spans="1:19" s="33" customFormat="1" ht="13.5" customHeight="1" x14ac:dyDescent="0.2">
      <c r="A549" s="34">
        <v>544</v>
      </c>
      <c r="B549" s="70">
        <v>221124</v>
      </c>
      <c r="C549" s="71" t="s">
        <v>788</v>
      </c>
      <c r="D549" s="78"/>
      <c r="E549" s="37">
        <v>31</v>
      </c>
      <c r="F549" s="38" t="s">
        <v>82</v>
      </c>
      <c r="G549" s="38" t="s">
        <v>839</v>
      </c>
      <c r="H549" s="73"/>
      <c r="I549" s="136"/>
      <c r="J549" s="38">
        <v>0</v>
      </c>
      <c r="K549" s="38">
        <v>31</v>
      </c>
      <c r="L549" s="39">
        <f t="shared" si="32"/>
        <v>0</v>
      </c>
      <c r="M549" s="40">
        <v>70.040000000000006</v>
      </c>
      <c r="N549" s="39">
        <f t="shared" si="33"/>
        <v>0</v>
      </c>
      <c r="O549" s="38">
        <v>75</v>
      </c>
      <c r="P549" s="68">
        <v>0</v>
      </c>
      <c r="Q549" s="43">
        <f t="shared" si="34"/>
        <v>0</v>
      </c>
      <c r="R549" s="42">
        <f t="shared" si="35"/>
        <v>75</v>
      </c>
      <c r="S549" s="65">
        <v>75</v>
      </c>
    </row>
    <row r="550" spans="1:19" s="33" customFormat="1" ht="13.5" customHeight="1" x14ac:dyDescent="0.2">
      <c r="A550" s="43">
        <v>545</v>
      </c>
      <c r="B550" s="70">
        <v>221128</v>
      </c>
      <c r="C550" s="71" t="s">
        <v>789</v>
      </c>
      <c r="D550" s="78"/>
      <c r="E550" s="37">
        <v>31</v>
      </c>
      <c r="F550" s="38" t="s">
        <v>41</v>
      </c>
      <c r="G550" s="38" t="s">
        <v>48</v>
      </c>
      <c r="H550" s="73" t="s">
        <v>528</v>
      </c>
      <c r="I550" s="136"/>
      <c r="J550" s="38">
        <v>0</v>
      </c>
      <c r="K550" s="38">
        <v>31</v>
      </c>
      <c r="L550" s="39">
        <f t="shared" si="32"/>
        <v>0</v>
      </c>
      <c r="M550" s="40">
        <v>70.040000000000006</v>
      </c>
      <c r="N550" s="39">
        <f t="shared" si="33"/>
        <v>0</v>
      </c>
      <c r="O550" s="38">
        <v>75</v>
      </c>
      <c r="P550" s="68">
        <v>0</v>
      </c>
      <c r="Q550" s="43">
        <f t="shared" si="34"/>
        <v>0</v>
      </c>
      <c r="R550" s="42">
        <f t="shared" si="35"/>
        <v>75</v>
      </c>
      <c r="S550" s="65">
        <v>75</v>
      </c>
    </row>
    <row r="551" spans="1:19" s="33" customFormat="1" ht="13.5" customHeight="1" x14ac:dyDescent="0.2">
      <c r="A551" s="34">
        <v>546</v>
      </c>
      <c r="B551" s="70">
        <v>221130</v>
      </c>
      <c r="C551" s="71" t="s">
        <v>790</v>
      </c>
      <c r="D551" s="78"/>
      <c r="E551" s="37">
        <v>31</v>
      </c>
      <c r="F551" s="38" t="s">
        <v>55</v>
      </c>
      <c r="G551" s="38" t="s">
        <v>63</v>
      </c>
      <c r="H551" s="73" t="s">
        <v>524</v>
      </c>
      <c r="I551" s="136"/>
      <c r="J551" s="38">
        <v>0</v>
      </c>
      <c r="K551" s="38">
        <v>19</v>
      </c>
      <c r="L551" s="39">
        <f t="shared" si="32"/>
        <v>12</v>
      </c>
      <c r="M551" s="40">
        <v>70.040000000000006</v>
      </c>
      <c r="N551" s="39">
        <f t="shared" si="33"/>
        <v>840.48</v>
      </c>
      <c r="O551" s="38">
        <v>75</v>
      </c>
      <c r="P551" s="68">
        <v>141</v>
      </c>
      <c r="Q551" s="43">
        <f t="shared" si="34"/>
        <v>684</v>
      </c>
      <c r="R551" s="42">
        <f t="shared" si="35"/>
        <v>1740.48</v>
      </c>
      <c r="S551" s="65">
        <v>1741</v>
      </c>
    </row>
    <row r="552" spans="1:19" s="33" customFormat="1" ht="13.5" customHeight="1" x14ac:dyDescent="0.2">
      <c r="A552" s="43">
        <v>547</v>
      </c>
      <c r="B552" s="70">
        <v>221135</v>
      </c>
      <c r="C552" s="71" t="s">
        <v>791</v>
      </c>
      <c r="D552" s="78"/>
      <c r="E552" s="37">
        <v>31</v>
      </c>
      <c r="F552" s="38"/>
      <c r="G552" s="38"/>
      <c r="H552" s="73"/>
      <c r="I552" s="136"/>
      <c r="J552" s="38">
        <v>0</v>
      </c>
      <c r="K552" s="38">
        <v>15</v>
      </c>
      <c r="L552" s="39">
        <f t="shared" si="32"/>
        <v>16</v>
      </c>
      <c r="M552" s="40">
        <v>70.040000000000006</v>
      </c>
      <c r="N552" s="39">
        <f t="shared" si="33"/>
        <v>1120.6400000000001</v>
      </c>
      <c r="O552" s="38">
        <v>75</v>
      </c>
      <c r="P552" s="68">
        <v>0</v>
      </c>
      <c r="Q552" s="43">
        <f t="shared" si="34"/>
        <v>912</v>
      </c>
      <c r="R552" s="42">
        <f t="shared" si="35"/>
        <v>2107.6400000000003</v>
      </c>
      <c r="S552" s="65">
        <v>2108</v>
      </c>
    </row>
    <row r="553" spans="1:19" s="33" customFormat="1" ht="13.5" customHeight="1" x14ac:dyDescent="0.2">
      <c r="A553" s="34">
        <v>548</v>
      </c>
      <c r="B553" s="70">
        <v>221136</v>
      </c>
      <c r="C553" s="71" t="s">
        <v>792</v>
      </c>
      <c r="D553" s="78"/>
      <c r="E553" s="37">
        <v>31</v>
      </c>
      <c r="F553" s="38"/>
      <c r="G553" s="38"/>
      <c r="H553" s="67" t="s">
        <v>528</v>
      </c>
      <c r="I553" s="136"/>
      <c r="J553" s="38">
        <v>0</v>
      </c>
      <c r="K553" s="38">
        <v>15</v>
      </c>
      <c r="L553" s="39">
        <f t="shared" si="32"/>
        <v>16</v>
      </c>
      <c r="M553" s="40">
        <v>70.040000000000006</v>
      </c>
      <c r="N553" s="39">
        <f t="shared" si="33"/>
        <v>1120.6400000000001</v>
      </c>
      <c r="O553" s="38">
        <v>75</v>
      </c>
      <c r="P553" s="68">
        <v>0</v>
      </c>
      <c r="Q553" s="43">
        <f t="shared" si="34"/>
        <v>912</v>
      </c>
      <c r="R553" s="42">
        <f t="shared" si="35"/>
        <v>2107.6400000000003</v>
      </c>
      <c r="S553" s="65">
        <v>2108</v>
      </c>
    </row>
    <row r="554" spans="1:19" s="33" customFormat="1" ht="13.5" customHeight="1" x14ac:dyDescent="0.2">
      <c r="A554" s="43">
        <v>549</v>
      </c>
      <c r="B554" s="70">
        <v>221141</v>
      </c>
      <c r="C554" s="71" t="s">
        <v>793</v>
      </c>
      <c r="D554" s="78"/>
      <c r="E554" s="37">
        <v>31</v>
      </c>
      <c r="F554" s="38"/>
      <c r="G554" s="38"/>
      <c r="H554" s="73" t="s">
        <v>524</v>
      </c>
      <c r="I554" s="136"/>
      <c r="J554" s="38">
        <v>0</v>
      </c>
      <c r="K554" s="38">
        <v>15</v>
      </c>
      <c r="L554" s="39">
        <f t="shared" si="32"/>
        <v>16</v>
      </c>
      <c r="M554" s="40">
        <v>70.040000000000006</v>
      </c>
      <c r="N554" s="39">
        <f t="shared" si="33"/>
        <v>1120.6400000000001</v>
      </c>
      <c r="O554" s="38">
        <v>75</v>
      </c>
      <c r="P554" s="68">
        <v>0</v>
      </c>
      <c r="Q554" s="43">
        <f t="shared" si="34"/>
        <v>912</v>
      </c>
      <c r="R554" s="42">
        <f t="shared" si="35"/>
        <v>2107.6400000000003</v>
      </c>
      <c r="S554" s="65">
        <v>2108</v>
      </c>
    </row>
    <row r="555" spans="1:19" s="33" customFormat="1" ht="13.5" customHeight="1" x14ac:dyDescent="0.2">
      <c r="A555" s="34">
        <v>550</v>
      </c>
      <c r="B555" s="70">
        <v>221144</v>
      </c>
      <c r="C555" s="71" t="s">
        <v>794</v>
      </c>
      <c r="D555" s="78"/>
      <c r="E555" s="37">
        <v>31</v>
      </c>
      <c r="F555" s="38"/>
      <c r="G555" s="38"/>
      <c r="H555" s="67" t="s">
        <v>528</v>
      </c>
      <c r="I555" s="136"/>
      <c r="J555" s="38">
        <v>0</v>
      </c>
      <c r="K555" s="38">
        <v>15</v>
      </c>
      <c r="L555" s="39">
        <f t="shared" si="32"/>
        <v>16</v>
      </c>
      <c r="M555" s="40">
        <v>70.040000000000006</v>
      </c>
      <c r="N555" s="39">
        <f t="shared" si="33"/>
        <v>1120.6400000000001</v>
      </c>
      <c r="O555" s="38">
        <v>75</v>
      </c>
      <c r="P555" s="68">
        <v>0</v>
      </c>
      <c r="Q555" s="43">
        <f t="shared" si="34"/>
        <v>912</v>
      </c>
      <c r="R555" s="42">
        <f t="shared" si="35"/>
        <v>2107.6400000000003</v>
      </c>
      <c r="S555" s="65">
        <v>2108</v>
      </c>
    </row>
    <row r="556" spans="1:19" s="33" customFormat="1" ht="13.5" customHeight="1" x14ac:dyDescent="0.2">
      <c r="A556" s="43">
        <v>551</v>
      </c>
      <c r="B556" s="70">
        <v>221147</v>
      </c>
      <c r="C556" s="71" t="s">
        <v>795</v>
      </c>
      <c r="D556" s="78"/>
      <c r="E556" s="37">
        <v>31</v>
      </c>
      <c r="F556" s="38" t="s">
        <v>59</v>
      </c>
      <c r="G556" s="38" t="s">
        <v>48</v>
      </c>
      <c r="H556" s="73"/>
      <c r="I556" s="136"/>
      <c r="J556" s="38">
        <v>0</v>
      </c>
      <c r="K556" s="38">
        <v>31</v>
      </c>
      <c r="L556" s="39">
        <f t="shared" si="32"/>
        <v>0</v>
      </c>
      <c r="M556" s="40">
        <v>70.040000000000006</v>
      </c>
      <c r="N556" s="39">
        <f t="shared" si="33"/>
        <v>0</v>
      </c>
      <c r="O556" s="38">
        <v>75</v>
      </c>
      <c r="P556" s="68">
        <v>0</v>
      </c>
      <c r="Q556" s="43">
        <f t="shared" si="34"/>
        <v>0</v>
      </c>
      <c r="R556" s="42">
        <f t="shared" si="35"/>
        <v>75</v>
      </c>
      <c r="S556" s="65">
        <v>75</v>
      </c>
    </row>
    <row r="557" spans="1:19" s="33" customFormat="1" ht="13.5" customHeight="1" x14ac:dyDescent="0.2">
      <c r="A557" s="34">
        <v>552</v>
      </c>
      <c r="B557" s="70">
        <v>221149</v>
      </c>
      <c r="C557" s="71" t="s">
        <v>796</v>
      </c>
      <c r="D557" s="78"/>
      <c r="E557" s="37">
        <v>31</v>
      </c>
      <c r="F557" s="38"/>
      <c r="G557" s="38"/>
      <c r="H557" s="73"/>
      <c r="I557" s="136"/>
      <c r="J557" s="38">
        <v>0</v>
      </c>
      <c r="K557" s="38">
        <v>15</v>
      </c>
      <c r="L557" s="39">
        <f t="shared" si="32"/>
        <v>16</v>
      </c>
      <c r="M557" s="40">
        <v>70.040000000000006</v>
      </c>
      <c r="N557" s="39">
        <f t="shared" si="33"/>
        <v>1120.6400000000001</v>
      </c>
      <c r="O557" s="38">
        <v>75</v>
      </c>
      <c r="P557" s="68">
        <v>5</v>
      </c>
      <c r="Q557" s="43">
        <f t="shared" si="34"/>
        <v>912</v>
      </c>
      <c r="R557" s="42">
        <f t="shared" si="35"/>
        <v>2112.6400000000003</v>
      </c>
      <c r="S557" s="65">
        <v>2113</v>
      </c>
    </row>
    <row r="558" spans="1:19" s="33" customFormat="1" ht="13.5" customHeight="1" x14ac:dyDescent="0.2">
      <c r="A558" s="43">
        <v>553</v>
      </c>
      <c r="B558" s="70">
        <v>221150</v>
      </c>
      <c r="C558" s="71" t="s">
        <v>797</v>
      </c>
      <c r="D558" s="78"/>
      <c r="E558" s="37">
        <v>31</v>
      </c>
      <c r="F558" s="38"/>
      <c r="G558" s="38"/>
      <c r="H558" s="73"/>
      <c r="I558" s="136"/>
      <c r="J558" s="38">
        <v>0</v>
      </c>
      <c r="K558" s="38">
        <v>15</v>
      </c>
      <c r="L558" s="39">
        <f t="shared" si="32"/>
        <v>16</v>
      </c>
      <c r="M558" s="40">
        <v>70.040000000000006</v>
      </c>
      <c r="N558" s="39">
        <f t="shared" si="33"/>
        <v>1120.6400000000001</v>
      </c>
      <c r="O558" s="38">
        <v>75</v>
      </c>
      <c r="P558" s="68">
        <v>0</v>
      </c>
      <c r="Q558" s="43">
        <f t="shared" si="34"/>
        <v>912</v>
      </c>
      <c r="R558" s="42">
        <f t="shared" si="35"/>
        <v>2107.6400000000003</v>
      </c>
      <c r="S558" s="65">
        <v>2108</v>
      </c>
    </row>
    <row r="559" spans="1:19" s="33" customFormat="1" ht="13.5" customHeight="1" x14ac:dyDescent="0.2">
      <c r="A559" s="34">
        <v>554</v>
      </c>
      <c r="B559" s="70">
        <v>221151</v>
      </c>
      <c r="C559" s="71" t="s">
        <v>798</v>
      </c>
      <c r="D559" s="78"/>
      <c r="E559" s="37">
        <v>31</v>
      </c>
      <c r="F559" s="38" t="s">
        <v>66</v>
      </c>
      <c r="G559" s="38" t="s">
        <v>60</v>
      </c>
      <c r="H559" s="67" t="s">
        <v>528</v>
      </c>
      <c r="I559" s="136"/>
      <c r="J559" s="38">
        <v>0</v>
      </c>
      <c r="K559" s="38">
        <v>31</v>
      </c>
      <c r="L559" s="39">
        <f t="shared" si="32"/>
        <v>0</v>
      </c>
      <c r="M559" s="40">
        <v>70.040000000000006</v>
      </c>
      <c r="N559" s="39">
        <f t="shared" si="33"/>
        <v>0</v>
      </c>
      <c r="O559" s="38">
        <v>75</v>
      </c>
      <c r="P559" s="68">
        <v>0</v>
      </c>
      <c r="Q559" s="43">
        <f t="shared" si="34"/>
        <v>0</v>
      </c>
      <c r="R559" s="42">
        <f t="shared" si="35"/>
        <v>75</v>
      </c>
      <c r="S559" s="65">
        <v>75</v>
      </c>
    </row>
    <row r="560" spans="1:19" s="33" customFormat="1" ht="13.5" customHeight="1" x14ac:dyDescent="0.2">
      <c r="A560" s="43">
        <v>555</v>
      </c>
      <c r="B560" s="70">
        <v>221170</v>
      </c>
      <c r="C560" s="71" t="s">
        <v>799</v>
      </c>
      <c r="D560" s="78"/>
      <c r="E560" s="37">
        <v>31</v>
      </c>
      <c r="F560" s="38"/>
      <c r="G560" s="38"/>
      <c r="H560" s="73"/>
      <c r="I560" s="136"/>
      <c r="J560" s="38">
        <v>0</v>
      </c>
      <c r="K560" s="38">
        <v>15</v>
      </c>
      <c r="L560" s="39">
        <f t="shared" si="32"/>
        <v>16</v>
      </c>
      <c r="M560" s="40">
        <v>70.040000000000006</v>
      </c>
      <c r="N560" s="39">
        <f t="shared" si="33"/>
        <v>1120.6400000000001</v>
      </c>
      <c r="O560" s="38">
        <v>75</v>
      </c>
      <c r="P560" s="68">
        <v>234</v>
      </c>
      <c r="Q560" s="43">
        <f t="shared" si="34"/>
        <v>912</v>
      </c>
      <c r="R560" s="42">
        <f t="shared" si="35"/>
        <v>2341.6400000000003</v>
      </c>
      <c r="S560" s="65">
        <v>2342</v>
      </c>
    </row>
    <row r="561" spans="1:19" s="33" customFormat="1" ht="13.5" customHeight="1" x14ac:dyDescent="0.2">
      <c r="A561" s="34">
        <v>556</v>
      </c>
      <c r="B561" s="70">
        <v>221172</v>
      </c>
      <c r="C561" s="71" t="s">
        <v>800</v>
      </c>
      <c r="D561" s="78"/>
      <c r="E561" s="37">
        <v>31</v>
      </c>
      <c r="F561" s="38" t="s">
        <v>41</v>
      </c>
      <c r="G561" s="38" t="s">
        <v>60</v>
      </c>
      <c r="H561" s="73" t="s">
        <v>524</v>
      </c>
      <c r="I561" s="136"/>
      <c r="J561" s="38">
        <v>0</v>
      </c>
      <c r="K561" s="38">
        <v>31</v>
      </c>
      <c r="L561" s="39">
        <f t="shared" si="32"/>
        <v>0</v>
      </c>
      <c r="M561" s="40">
        <v>70.040000000000006</v>
      </c>
      <c r="N561" s="39">
        <f t="shared" si="33"/>
        <v>0</v>
      </c>
      <c r="O561" s="38">
        <v>75</v>
      </c>
      <c r="P561" s="68">
        <v>0</v>
      </c>
      <c r="Q561" s="43">
        <f t="shared" si="34"/>
        <v>0</v>
      </c>
      <c r="R561" s="42">
        <f t="shared" si="35"/>
        <v>75</v>
      </c>
      <c r="S561" s="65">
        <v>75</v>
      </c>
    </row>
    <row r="562" spans="1:19" s="33" customFormat="1" ht="13.5" customHeight="1" x14ac:dyDescent="0.2">
      <c r="A562" s="43">
        <v>557</v>
      </c>
      <c r="B562" s="70">
        <v>221178</v>
      </c>
      <c r="C562" s="71" t="s">
        <v>801</v>
      </c>
      <c r="D562" s="78"/>
      <c r="E562" s="37">
        <v>31</v>
      </c>
      <c r="F562" s="38"/>
      <c r="G562" s="38"/>
      <c r="H562" s="73"/>
      <c r="I562" s="136"/>
      <c r="J562" s="38">
        <v>0</v>
      </c>
      <c r="K562" s="38">
        <v>15</v>
      </c>
      <c r="L562" s="39">
        <f t="shared" si="32"/>
        <v>16</v>
      </c>
      <c r="M562" s="40">
        <v>70.040000000000006</v>
      </c>
      <c r="N562" s="39">
        <f t="shared" si="33"/>
        <v>1120.6400000000001</v>
      </c>
      <c r="O562" s="38">
        <v>75</v>
      </c>
      <c r="P562" s="68">
        <v>110</v>
      </c>
      <c r="Q562" s="43">
        <f t="shared" si="34"/>
        <v>912</v>
      </c>
      <c r="R562" s="42">
        <f t="shared" si="35"/>
        <v>2217.6400000000003</v>
      </c>
      <c r="S562" s="65">
        <v>2218</v>
      </c>
    </row>
    <row r="563" spans="1:19" s="33" customFormat="1" ht="13.5" customHeight="1" x14ac:dyDescent="0.2">
      <c r="A563" s="34">
        <v>558</v>
      </c>
      <c r="B563" s="70">
        <v>221179</v>
      </c>
      <c r="C563" s="71" t="s">
        <v>802</v>
      </c>
      <c r="D563" s="78"/>
      <c r="E563" s="37">
        <v>31</v>
      </c>
      <c r="F563" s="38" t="s">
        <v>51</v>
      </c>
      <c r="G563" s="38" t="s">
        <v>48</v>
      </c>
      <c r="H563" s="73" t="s">
        <v>528</v>
      </c>
      <c r="I563" s="136"/>
      <c r="J563" s="38">
        <v>0</v>
      </c>
      <c r="K563" s="38">
        <v>31</v>
      </c>
      <c r="L563" s="39">
        <f t="shared" si="32"/>
        <v>0</v>
      </c>
      <c r="M563" s="40">
        <v>70.040000000000006</v>
      </c>
      <c r="N563" s="39">
        <f t="shared" si="33"/>
        <v>0</v>
      </c>
      <c r="O563" s="38">
        <v>75</v>
      </c>
      <c r="P563" s="68">
        <v>0</v>
      </c>
      <c r="Q563" s="43">
        <f t="shared" si="34"/>
        <v>0</v>
      </c>
      <c r="R563" s="42">
        <f t="shared" si="35"/>
        <v>75</v>
      </c>
      <c r="S563" s="65">
        <v>75</v>
      </c>
    </row>
    <row r="564" spans="1:19" s="33" customFormat="1" ht="13.5" customHeight="1" x14ac:dyDescent="0.2">
      <c r="A564" s="43">
        <v>559</v>
      </c>
      <c r="B564" s="70">
        <v>221181</v>
      </c>
      <c r="C564" s="71" t="s">
        <v>803</v>
      </c>
      <c r="D564" s="78"/>
      <c r="E564" s="37">
        <v>31</v>
      </c>
      <c r="F564" s="38"/>
      <c r="G564" s="38"/>
      <c r="H564" s="73" t="s">
        <v>528</v>
      </c>
      <c r="I564" s="136"/>
      <c r="J564" s="38">
        <v>0</v>
      </c>
      <c r="K564" s="38">
        <v>15</v>
      </c>
      <c r="L564" s="39">
        <f t="shared" si="32"/>
        <v>16</v>
      </c>
      <c r="M564" s="40">
        <v>70.040000000000006</v>
      </c>
      <c r="N564" s="39">
        <f t="shared" si="33"/>
        <v>1120.6400000000001</v>
      </c>
      <c r="O564" s="38">
        <v>75</v>
      </c>
      <c r="P564" s="68">
        <v>0</v>
      </c>
      <c r="Q564" s="43">
        <f t="shared" si="34"/>
        <v>912</v>
      </c>
      <c r="R564" s="42">
        <f t="shared" si="35"/>
        <v>2107.6400000000003</v>
      </c>
      <c r="S564" s="65">
        <v>2108</v>
      </c>
    </row>
    <row r="565" spans="1:19" s="33" customFormat="1" ht="13.5" customHeight="1" x14ac:dyDescent="0.2">
      <c r="A565" s="34">
        <v>560</v>
      </c>
      <c r="B565" s="70">
        <v>221188</v>
      </c>
      <c r="C565" s="71" t="s">
        <v>804</v>
      </c>
      <c r="D565" s="78"/>
      <c r="E565" s="37">
        <v>31</v>
      </c>
      <c r="F565" s="38" t="s">
        <v>82</v>
      </c>
      <c r="G565" s="38" t="s">
        <v>48</v>
      </c>
      <c r="H565" s="67" t="s">
        <v>522</v>
      </c>
      <c r="I565" s="136"/>
      <c r="J565" s="38">
        <v>0</v>
      </c>
      <c r="K565" s="38">
        <v>31</v>
      </c>
      <c r="L565" s="39">
        <f t="shared" si="32"/>
        <v>0</v>
      </c>
      <c r="M565" s="40">
        <v>70.040000000000006</v>
      </c>
      <c r="N565" s="39">
        <f t="shared" si="33"/>
        <v>0</v>
      </c>
      <c r="O565" s="38">
        <v>75</v>
      </c>
      <c r="P565" s="68">
        <v>0</v>
      </c>
      <c r="Q565" s="43">
        <f t="shared" si="34"/>
        <v>0</v>
      </c>
      <c r="R565" s="42">
        <f t="shared" si="35"/>
        <v>75</v>
      </c>
      <c r="S565" s="65">
        <v>75</v>
      </c>
    </row>
    <row r="566" spans="1:19" s="33" customFormat="1" ht="13.5" customHeight="1" x14ac:dyDescent="0.2">
      <c r="A566" s="43">
        <v>561</v>
      </c>
      <c r="B566" s="70">
        <v>221190</v>
      </c>
      <c r="C566" s="71" t="s">
        <v>805</v>
      </c>
      <c r="D566" s="78"/>
      <c r="E566" s="37">
        <v>31</v>
      </c>
      <c r="F566" s="38" t="s">
        <v>76</v>
      </c>
      <c r="G566" s="38" t="s">
        <v>52</v>
      </c>
      <c r="H566" s="73"/>
      <c r="I566" s="136"/>
      <c r="J566" s="38">
        <v>0</v>
      </c>
      <c r="K566" s="38">
        <v>31</v>
      </c>
      <c r="L566" s="39">
        <f t="shared" si="32"/>
        <v>0</v>
      </c>
      <c r="M566" s="40">
        <v>70.040000000000006</v>
      </c>
      <c r="N566" s="39">
        <f t="shared" si="33"/>
        <v>0</v>
      </c>
      <c r="O566" s="38">
        <v>75</v>
      </c>
      <c r="P566" s="68">
        <v>0</v>
      </c>
      <c r="Q566" s="43">
        <f t="shared" si="34"/>
        <v>0</v>
      </c>
      <c r="R566" s="42">
        <f t="shared" si="35"/>
        <v>75</v>
      </c>
      <c r="S566" s="65">
        <v>75</v>
      </c>
    </row>
    <row r="567" spans="1:19" s="33" customFormat="1" ht="13.5" customHeight="1" x14ac:dyDescent="0.2">
      <c r="A567" s="34">
        <v>562</v>
      </c>
      <c r="B567" s="70">
        <v>221193</v>
      </c>
      <c r="C567" s="71" t="s">
        <v>806</v>
      </c>
      <c r="D567" s="78"/>
      <c r="E567" s="37">
        <v>31</v>
      </c>
      <c r="F567" s="38" t="s">
        <v>59</v>
      </c>
      <c r="G567" s="38" t="s">
        <v>52</v>
      </c>
      <c r="H567" s="73" t="s">
        <v>524</v>
      </c>
      <c r="I567" s="136"/>
      <c r="J567" s="38">
        <v>0</v>
      </c>
      <c r="K567" s="38">
        <v>31</v>
      </c>
      <c r="L567" s="39">
        <f t="shared" si="32"/>
        <v>0</v>
      </c>
      <c r="M567" s="40">
        <v>70.040000000000006</v>
      </c>
      <c r="N567" s="39">
        <f t="shared" si="33"/>
        <v>0</v>
      </c>
      <c r="O567" s="38">
        <v>75</v>
      </c>
      <c r="P567" s="68">
        <v>222</v>
      </c>
      <c r="Q567" s="43">
        <f t="shared" si="34"/>
        <v>0</v>
      </c>
      <c r="R567" s="42">
        <f t="shared" si="35"/>
        <v>297</v>
      </c>
      <c r="S567" s="65">
        <v>297</v>
      </c>
    </row>
    <row r="568" spans="1:19" s="33" customFormat="1" ht="13.5" customHeight="1" x14ac:dyDescent="0.2">
      <c r="A568" s="43">
        <v>563</v>
      </c>
      <c r="B568" s="70">
        <v>221194</v>
      </c>
      <c r="C568" s="71" t="s">
        <v>807</v>
      </c>
      <c r="D568" s="78"/>
      <c r="E568" s="37">
        <v>31</v>
      </c>
      <c r="F568" s="38" t="s">
        <v>41</v>
      </c>
      <c r="G568" s="38" t="s">
        <v>63</v>
      </c>
      <c r="H568" s="67" t="s">
        <v>528</v>
      </c>
      <c r="I568" s="136"/>
      <c r="J568" s="38">
        <v>0</v>
      </c>
      <c r="K568" s="38">
        <v>28</v>
      </c>
      <c r="L568" s="39">
        <f t="shared" si="32"/>
        <v>3</v>
      </c>
      <c r="M568" s="40">
        <v>70.040000000000006</v>
      </c>
      <c r="N568" s="39">
        <f t="shared" si="33"/>
        <v>210.12</v>
      </c>
      <c r="O568" s="38">
        <v>75</v>
      </c>
      <c r="P568" s="68">
        <v>16</v>
      </c>
      <c r="Q568" s="43">
        <f t="shared" si="34"/>
        <v>171</v>
      </c>
      <c r="R568" s="42">
        <f t="shared" si="35"/>
        <v>472.12</v>
      </c>
      <c r="S568" s="65">
        <v>473</v>
      </c>
    </row>
    <row r="569" spans="1:19" s="33" customFormat="1" ht="13.5" customHeight="1" x14ac:dyDescent="0.2">
      <c r="A569" s="34">
        <v>564</v>
      </c>
      <c r="B569" s="70">
        <v>221200</v>
      </c>
      <c r="C569" s="71" t="s">
        <v>808</v>
      </c>
      <c r="D569" s="78"/>
      <c r="E569" s="37">
        <v>31</v>
      </c>
      <c r="F569" s="38" t="s">
        <v>59</v>
      </c>
      <c r="G569" s="38" t="s">
        <v>839</v>
      </c>
      <c r="H569" s="67" t="s">
        <v>528</v>
      </c>
      <c r="I569" s="136"/>
      <c r="J569" s="38">
        <v>0</v>
      </c>
      <c r="K569" s="38">
        <v>31</v>
      </c>
      <c r="L569" s="39">
        <f t="shared" si="32"/>
        <v>0</v>
      </c>
      <c r="M569" s="40">
        <v>70.040000000000006</v>
      </c>
      <c r="N569" s="39">
        <f t="shared" si="33"/>
        <v>0</v>
      </c>
      <c r="O569" s="38">
        <v>75</v>
      </c>
      <c r="P569" s="68">
        <v>0</v>
      </c>
      <c r="Q569" s="43">
        <f t="shared" si="34"/>
        <v>0</v>
      </c>
      <c r="R569" s="42">
        <f t="shared" si="35"/>
        <v>75</v>
      </c>
      <c r="S569" s="65">
        <v>75</v>
      </c>
    </row>
    <row r="570" spans="1:19" s="33" customFormat="1" ht="13.5" customHeight="1" x14ac:dyDescent="0.2">
      <c r="A570" s="43">
        <v>565</v>
      </c>
      <c r="B570" s="70">
        <v>221204</v>
      </c>
      <c r="C570" s="71" t="s">
        <v>809</v>
      </c>
      <c r="D570" s="78"/>
      <c r="E570" s="37">
        <v>31</v>
      </c>
      <c r="F570" s="38" t="s">
        <v>41</v>
      </c>
      <c r="G570" s="38" t="s">
        <v>32</v>
      </c>
      <c r="H570" s="73"/>
      <c r="I570" s="136"/>
      <c r="J570" s="38">
        <v>0</v>
      </c>
      <c r="K570" s="38">
        <v>31</v>
      </c>
      <c r="L570" s="39">
        <f t="shared" si="32"/>
        <v>0</v>
      </c>
      <c r="M570" s="40">
        <v>70.040000000000006</v>
      </c>
      <c r="N570" s="39">
        <f t="shared" si="33"/>
        <v>0</v>
      </c>
      <c r="O570" s="38">
        <v>75</v>
      </c>
      <c r="P570" s="68">
        <v>0</v>
      </c>
      <c r="Q570" s="43">
        <f t="shared" si="34"/>
        <v>0</v>
      </c>
      <c r="R570" s="42">
        <f t="shared" si="35"/>
        <v>75</v>
      </c>
      <c r="S570" s="65">
        <v>75</v>
      </c>
    </row>
    <row r="571" spans="1:19" s="33" customFormat="1" ht="13.5" customHeight="1" x14ac:dyDescent="0.2">
      <c r="A571" s="34">
        <v>566</v>
      </c>
      <c r="B571" s="70">
        <v>221205</v>
      </c>
      <c r="C571" s="71" t="s">
        <v>809</v>
      </c>
      <c r="D571" s="78"/>
      <c r="E571" s="37">
        <v>31</v>
      </c>
      <c r="F571" s="38" t="s">
        <v>59</v>
      </c>
      <c r="G571" s="38" t="s">
        <v>48</v>
      </c>
      <c r="H571" s="73" t="s">
        <v>810</v>
      </c>
      <c r="I571" s="136"/>
      <c r="J571" s="38">
        <v>0</v>
      </c>
      <c r="K571" s="38">
        <v>31</v>
      </c>
      <c r="L571" s="39">
        <f t="shared" si="32"/>
        <v>0</v>
      </c>
      <c r="M571" s="40">
        <v>70.040000000000006</v>
      </c>
      <c r="N571" s="39">
        <f t="shared" si="33"/>
        <v>0</v>
      </c>
      <c r="O571" s="38">
        <v>75</v>
      </c>
      <c r="P571" s="68">
        <v>0</v>
      </c>
      <c r="Q571" s="43">
        <f t="shared" si="34"/>
        <v>0</v>
      </c>
      <c r="R571" s="42">
        <f t="shared" si="35"/>
        <v>75</v>
      </c>
      <c r="S571" s="65">
        <v>75</v>
      </c>
    </row>
    <row r="572" spans="1:19" s="33" customFormat="1" ht="13.5" customHeight="1" x14ac:dyDescent="0.2">
      <c r="A572" s="43">
        <v>567</v>
      </c>
      <c r="B572" s="70">
        <v>221207</v>
      </c>
      <c r="C572" s="71" t="s">
        <v>811</v>
      </c>
      <c r="D572" s="78"/>
      <c r="E572" s="37">
        <v>31</v>
      </c>
      <c r="F572" s="38" t="s">
        <v>66</v>
      </c>
      <c r="G572" s="38" t="s">
        <v>48</v>
      </c>
      <c r="H572" s="73" t="s">
        <v>524</v>
      </c>
      <c r="I572" s="136"/>
      <c r="J572" s="38">
        <v>0</v>
      </c>
      <c r="K572" s="38">
        <v>31</v>
      </c>
      <c r="L572" s="39">
        <f t="shared" si="32"/>
        <v>0</v>
      </c>
      <c r="M572" s="40">
        <v>70.040000000000006</v>
      </c>
      <c r="N572" s="39">
        <f t="shared" si="33"/>
        <v>0</v>
      </c>
      <c r="O572" s="38">
        <v>75</v>
      </c>
      <c r="P572" s="68">
        <v>0</v>
      </c>
      <c r="Q572" s="43">
        <f t="shared" si="34"/>
        <v>0</v>
      </c>
      <c r="R572" s="42">
        <f t="shared" si="35"/>
        <v>75</v>
      </c>
      <c r="S572" s="65">
        <v>75</v>
      </c>
    </row>
    <row r="573" spans="1:19" s="33" customFormat="1" ht="13.5" customHeight="1" x14ac:dyDescent="0.2">
      <c r="A573" s="34">
        <v>568</v>
      </c>
      <c r="B573" s="70">
        <v>221209</v>
      </c>
      <c r="C573" s="71" t="s">
        <v>812</v>
      </c>
      <c r="D573" s="78"/>
      <c r="E573" s="37">
        <v>31</v>
      </c>
      <c r="F573" s="38" t="s">
        <v>82</v>
      </c>
      <c r="G573" s="38" t="s">
        <v>32</v>
      </c>
      <c r="H573" s="73"/>
      <c r="I573" s="136"/>
      <c r="J573" s="38">
        <v>0</v>
      </c>
      <c r="K573" s="38">
        <v>31</v>
      </c>
      <c r="L573" s="39">
        <f t="shared" si="32"/>
        <v>0</v>
      </c>
      <c r="M573" s="40">
        <v>70.040000000000006</v>
      </c>
      <c r="N573" s="39">
        <f t="shared" si="33"/>
        <v>0</v>
      </c>
      <c r="O573" s="38">
        <v>75</v>
      </c>
      <c r="P573" s="68">
        <v>0</v>
      </c>
      <c r="Q573" s="43">
        <f t="shared" si="34"/>
        <v>0</v>
      </c>
      <c r="R573" s="42">
        <f t="shared" si="35"/>
        <v>75</v>
      </c>
      <c r="S573" s="65">
        <v>75</v>
      </c>
    </row>
    <row r="574" spans="1:19" s="33" customFormat="1" ht="13.5" customHeight="1" x14ac:dyDescent="0.2">
      <c r="A574" s="43">
        <v>569</v>
      </c>
      <c r="B574" s="70">
        <v>221216</v>
      </c>
      <c r="C574" s="71" t="s">
        <v>813</v>
      </c>
      <c r="D574" s="78"/>
      <c r="E574" s="37">
        <v>31</v>
      </c>
      <c r="F574" s="38" t="s">
        <v>814</v>
      </c>
      <c r="G574" s="38" t="s">
        <v>52</v>
      </c>
      <c r="H574" s="73" t="s">
        <v>524</v>
      </c>
      <c r="I574" s="136"/>
      <c r="J574" s="38">
        <v>0</v>
      </c>
      <c r="K574" s="38">
        <v>29</v>
      </c>
      <c r="L574" s="39">
        <f t="shared" si="32"/>
        <v>2</v>
      </c>
      <c r="M574" s="40">
        <v>70.040000000000006</v>
      </c>
      <c r="N574" s="39">
        <f t="shared" si="33"/>
        <v>140.08000000000001</v>
      </c>
      <c r="O574" s="38">
        <v>75</v>
      </c>
      <c r="P574" s="68">
        <v>0</v>
      </c>
      <c r="Q574" s="43">
        <f t="shared" si="34"/>
        <v>114</v>
      </c>
      <c r="R574" s="42">
        <f t="shared" si="35"/>
        <v>329.08000000000004</v>
      </c>
      <c r="S574" s="65">
        <v>330</v>
      </c>
    </row>
    <row r="575" spans="1:19" s="33" customFormat="1" ht="13.5" customHeight="1" x14ac:dyDescent="0.2">
      <c r="A575" s="34">
        <v>570</v>
      </c>
      <c r="B575" s="70">
        <v>221221</v>
      </c>
      <c r="C575" s="71" t="s">
        <v>815</v>
      </c>
      <c r="D575" s="78"/>
      <c r="E575" s="37">
        <v>31</v>
      </c>
      <c r="F575" s="38" t="s">
        <v>51</v>
      </c>
      <c r="G575" s="38" t="s">
        <v>60</v>
      </c>
      <c r="H575" s="73" t="s">
        <v>528</v>
      </c>
      <c r="I575" s="136"/>
      <c r="J575" s="38">
        <v>0</v>
      </c>
      <c r="K575" s="38">
        <v>31</v>
      </c>
      <c r="L575" s="39">
        <f t="shared" si="32"/>
        <v>0</v>
      </c>
      <c r="M575" s="40">
        <v>70.040000000000006</v>
      </c>
      <c r="N575" s="39">
        <f t="shared" si="33"/>
        <v>0</v>
      </c>
      <c r="O575" s="38">
        <v>75</v>
      </c>
      <c r="P575" s="68">
        <v>0</v>
      </c>
      <c r="Q575" s="43">
        <f t="shared" si="34"/>
        <v>0</v>
      </c>
      <c r="R575" s="42">
        <f t="shared" si="35"/>
        <v>75</v>
      </c>
      <c r="S575" s="65">
        <v>75</v>
      </c>
    </row>
    <row r="576" spans="1:19" s="33" customFormat="1" ht="13.5" customHeight="1" x14ac:dyDescent="0.2">
      <c r="A576" s="43">
        <v>571</v>
      </c>
      <c r="B576" s="70">
        <v>221223</v>
      </c>
      <c r="C576" s="71" t="s">
        <v>816</v>
      </c>
      <c r="D576" s="78"/>
      <c r="E576" s="37">
        <v>31</v>
      </c>
      <c r="F576" s="38" t="s">
        <v>814</v>
      </c>
      <c r="G576" s="38" t="s">
        <v>705</v>
      </c>
      <c r="H576" s="73"/>
      <c r="I576" s="136"/>
      <c r="J576" s="38">
        <v>0</v>
      </c>
      <c r="K576" s="38">
        <v>22</v>
      </c>
      <c r="L576" s="39">
        <f t="shared" si="32"/>
        <v>9</v>
      </c>
      <c r="M576" s="40">
        <v>70.040000000000006</v>
      </c>
      <c r="N576" s="39">
        <f t="shared" si="33"/>
        <v>630.36</v>
      </c>
      <c r="O576" s="38">
        <v>75</v>
      </c>
      <c r="P576" s="68">
        <v>50</v>
      </c>
      <c r="Q576" s="43">
        <f t="shared" si="34"/>
        <v>513</v>
      </c>
      <c r="R576" s="42">
        <f t="shared" si="35"/>
        <v>1268.3600000000001</v>
      </c>
      <c r="S576" s="65">
        <v>1269</v>
      </c>
    </row>
    <row r="577" spans="1:19" s="33" customFormat="1" ht="13.5" customHeight="1" x14ac:dyDescent="0.2">
      <c r="A577" s="34">
        <v>572</v>
      </c>
      <c r="B577" s="70">
        <v>221228</v>
      </c>
      <c r="C577" s="71" t="s">
        <v>817</v>
      </c>
      <c r="D577" s="78"/>
      <c r="E577" s="37">
        <v>31</v>
      </c>
      <c r="F577" s="38" t="s">
        <v>31</v>
      </c>
      <c r="G577" s="38" t="s">
        <v>60</v>
      </c>
      <c r="H577" s="73" t="s">
        <v>524</v>
      </c>
      <c r="I577" s="136"/>
      <c r="J577" s="38">
        <v>0</v>
      </c>
      <c r="K577" s="38">
        <v>31</v>
      </c>
      <c r="L577" s="39">
        <f t="shared" si="32"/>
        <v>0</v>
      </c>
      <c r="M577" s="40">
        <v>70.040000000000006</v>
      </c>
      <c r="N577" s="39">
        <f t="shared" si="33"/>
        <v>0</v>
      </c>
      <c r="O577" s="38">
        <v>75</v>
      </c>
      <c r="P577" s="68">
        <v>0</v>
      </c>
      <c r="Q577" s="43">
        <f t="shared" si="34"/>
        <v>0</v>
      </c>
      <c r="R577" s="42">
        <f t="shared" si="35"/>
        <v>75</v>
      </c>
      <c r="S577" s="65">
        <v>75</v>
      </c>
    </row>
    <row r="578" spans="1:19" s="33" customFormat="1" ht="13.5" customHeight="1" x14ac:dyDescent="0.2">
      <c r="A578" s="43">
        <v>573</v>
      </c>
      <c r="B578" s="70">
        <v>221231</v>
      </c>
      <c r="C578" s="71" t="s">
        <v>818</v>
      </c>
      <c r="D578" s="78"/>
      <c r="E578" s="37">
        <v>31</v>
      </c>
      <c r="F578" s="38" t="s">
        <v>76</v>
      </c>
      <c r="G578" s="38" t="s">
        <v>223</v>
      </c>
      <c r="H578" s="73" t="s">
        <v>528</v>
      </c>
      <c r="I578" s="136"/>
      <c r="J578" s="38">
        <v>0</v>
      </c>
      <c r="K578" s="38">
        <v>31</v>
      </c>
      <c r="L578" s="39">
        <f t="shared" si="32"/>
        <v>0</v>
      </c>
      <c r="M578" s="40">
        <v>70.040000000000006</v>
      </c>
      <c r="N578" s="39">
        <f t="shared" si="33"/>
        <v>0</v>
      </c>
      <c r="O578" s="38">
        <v>75</v>
      </c>
      <c r="P578" s="68">
        <v>0</v>
      </c>
      <c r="Q578" s="43">
        <f t="shared" si="34"/>
        <v>0</v>
      </c>
      <c r="R578" s="42">
        <f t="shared" si="35"/>
        <v>75</v>
      </c>
      <c r="S578" s="65">
        <v>75</v>
      </c>
    </row>
    <row r="579" spans="1:19" s="33" customFormat="1" ht="13.5" customHeight="1" x14ac:dyDescent="0.2">
      <c r="A579" s="34">
        <v>574</v>
      </c>
      <c r="B579" s="70">
        <v>15103274</v>
      </c>
      <c r="C579" s="127" t="s">
        <v>819</v>
      </c>
      <c r="D579" s="78"/>
      <c r="E579" s="37">
        <v>31</v>
      </c>
      <c r="F579" s="38"/>
      <c r="G579" s="38"/>
      <c r="H579" s="73"/>
      <c r="I579" s="136"/>
      <c r="J579" s="38">
        <v>0</v>
      </c>
      <c r="K579" s="38">
        <v>15</v>
      </c>
      <c r="L579" s="39">
        <f t="shared" si="32"/>
        <v>16</v>
      </c>
      <c r="M579" s="40">
        <v>70.040000000000006</v>
      </c>
      <c r="N579" s="39">
        <f t="shared" si="33"/>
        <v>1120.6400000000001</v>
      </c>
      <c r="O579" s="38">
        <v>75</v>
      </c>
      <c r="P579" s="68">
        <v>6</v>
      </c>
      <c r="Q579" s="43">
        <f t="shared" si="34"/>
        <v>912</v>
      </c>
      <c r="R579" s="42">
        <f t="shared" si="35"/>
        <v>2113.6400000000003</v>
      </c>
      <c r="S579" s="65">
        <v>2114</v>
      </c>
    </row>
    <row r="580" spans="1:19" s="33" customFormat="1" ht="13.5" customHeight="1" x14ac:dyDescent="0.2">
      <c r="A580" s="43">
        <v>575</v>
      </c>
      <c r="B580" s="75">
        <v>17917754</v>
      </c>
      <c r="C580" s="76" t="s">
        <v>822</v>
      </c>
      <c r="D580" s="78"/>
      <c r="E580" s="37">
        <v>31</v>
      </c>
      <c r="F580" s="38"/>
      <c r="G580" s="38"/>
      <c r="H580" s="73"/>
      <c r="I580" s="136"/>
      <c r="J580" s="38">
        <v>0</v>
      </c>
      <c r="K580" s="38">
        <v>15</v>
      </c>
      <c r="L580" s="39">
        <f t="shared" si="32"/>
        <v>16</v>
      </c>
      <c r="M580" s="40">
        <v>70.040000000000006</v>
      </c>
      <c r="N580" s="39">
        <f t="shared" si="33"/>
        <v>1120.6400000000001</v>
      </c>
      <c r="O580" s="38">
        <v>75</v>
      </c>
      <c r="P580" s="68">
        <v>228</v>
      </c>
      <c r="Q580" s="43">
        <f t="shared" si="34"/>
        <v>912</v>
      </c>
      <c r="R580" s="42">
        <f t="shared" si="35"/>
        <v>2335.6400000000003</v>
      </c>
      <c r="S580" s="65">
        <v>2336</v>
      </c>
    </row>
    <row r="581" spans="1:19" s="33" customFormat="1" ht="13.5" customHeight="1" x14ac:dyDescent="0.2">
      <c r="A581" s="34">
        <v>576</v>
      </c>
      <c r="B581" s="80">
        <v>21105021</v>
      </c>
      <c r="C581" s="36" t="s">
        <v>856</v>
      </c>
      <c r="D581" s="137" t="s">
        <v>857</v>
      </c>
      <c r="E581" s="37">
        <v>31</v>
      </c>
      <c r="F581" s="44" t="s">
        <v>858</v>
      </c>
      <c r="G581" s="44"/>
      <c r="H581" s="38"/>
      <c r="I581" s="145" t="s">
        <v>859</v>
      </c>
      <c r="J581" s="38">
        <v>0</v>
      </c>
      <c r="K581" s="38">
        <v>31</v>
      </c>
      <c r="L581" s="39">
        <f t="shared" si="32"/>
        <v>0</v>
      </c>
      <c r="M581" s="40">
        <v>70.040000000000006</v>
      </c>
      <c r="N581" s="39">
        <f t="shared" si="33"/>
        <v>0</v>
      </c>
      <c r="O581" s="38">
        <v>75</v>
      </c>
      <c r="P581" s="68">
        <v>0</v>
      </c>
      <c r="Q581" s="43">
        <f t="shared" si="34"/>
        <v>0</v>
      </c>
      <c r="R581" s="42">
        <f t="shared" si="35"/>
        <v>75</v>
      </c>
      <c r="S581" s="65">
        <v>75</v>
      </c>
    </row>
    <row r="582" spans="1:19" s="33" customFormat="1" ht="12" x14ac:dyDescent="0.25">
      <c r="A582" s="43">
        <v>577</v>
      </c>
      <c r="B582" s="138">
        <v>21116007</v>
      </c>
      <c r="C582" s="56" t="s">
        <v>860</v>
      </c>
      <c r="D582" s="137"/>
      <c r="E582" s="37">
        <v>31</v>
      </c>
      <c r="F582" s="44" t="s">
        <v>861</v>
      </c>
      <c r="G582" s="44" t="s">
        <v>839</v>
      </c>
      <c r="H582" s="38"/>
      <c r="I582" s="136"/>
      <c r="J582" s="38">
        <v>0</v>
      </c>
      <c r="K582" s="38">
        <v>31</v>
      </c>
      <c r="L582" s="39">
        <f t="shared" ref="L582:L599" si="36">E582-(J582*90%)-(K582*100%)</f>
        <v>0</v>
      </c>
      <c r="M582" s="40">
        <v>70.040000000000006</v>
      </c>
      <c r="N582" s="39">
        <f t="shared" si="33"/>
        <v>0</v>
      </c>
      <c r="O582" s="38">
        <v>75</v>
      </c>
      <c r="P582" s="68">
        <v>0</v>
      </c>
      <c r="Q582" s="43">
        <f t="shared" si="34"/>
        <v>0</v>
      </c>
      <c r="R582" s="42">
        <f t="shared" si="35"/>
        <v>75</v>
      </c>
      <c r="S582" s="65">
        <v>75</v>
      </c>
    </row>
    <row r="583" spans="1:19" s="33" customFormat="1" ht="13.5" customHeight="1" x14ac:dyDescent="0.2">
      <c r="A583" s="34">
        <v>578</v>
      </c>
      <c r="B583" s="77">
        <v>22101051</v>
      </c>
      <c r="C583" s="128" t="s">
        <v>823</v>
      </c>
      <c r="D583" s="78"/>
      <c r="E583" s="37">
        <v>31</v>
      </c>
      <c r="F583" s="38"/>
      <c r="G583" s="38"/>
      <c r="H583" s="79" t="s">
        <v>824</v>
      </c>
      <c r="I583" s="136"/>
      <c r="J583" s="38">
        <v>0</v>
      </c>
      <c r="K583" s="38">
        <v>15</v>
      </c>
      <c r="L583" s="39">
        <f t="shared" si="36"/>
        <v>16</v>
      </c>
      <c r="M583" s="40">
        <v>70.040000000000006</v>
      </c>
      <c r="N583" s="39">
        <f t="shared" ref="N583:N599" si="37">L583*M583</f>
        <v>1120.6400000000001</v>
      </c>
      <c r="O583" s="38">
        <v>75</v>
      </c>
      <c r="P583" s="68">
        <v>140</v>
      </c>
      <c r="Q583" s="43">
        <f t="shared" ref="Q583:Q599" si="38">L583*57</f>
        <v>912</v>
      </c>
      <c r="R583" s="42">
        <f t="shared" ref="R583:R599" si="39">N583+O583+P583+Q583</f>
        <v>2247.6400000000003</v>
      </c>
      <c r="S583" s="65">
        <v>2248</v>
      </c>
    </row>
    <row r="584" spans="1:19" s="33" customFormat="1" ht="13.5" customHeight="1" x14ac:dyDescent="0.2">
      <c r="A584" s="43">
        <v>579</v>
      </c>
      <c r="B584" s="139">
        <v>22103268</v>
      </c>
      <c r="C584" s="36" t="s">
        <v>862</v>
      </c>
      <c r="D584" s="137" t="s">
        <v>863</v>
      </c>
      <c r="E584" s="37">
        <v>31</v>
      </c>
      <c r="F584" s="38"/>
      <c r="G584" s="38"/>
      <c r="H584" s="38" t="s">
        <v>864</v>
      </c>
      <c r="I584" s="136"/>
      <c r="J584" s="38">
        <v>0</v>
      </c>
      <c r="K584" s="38">
        <v>15</v>
      </c>
      <c r="L584" s="39">
        <f t="shared" si="36"/>
        <v>16</v>
      </c>
      <c r="M584" s="40">
        <v>70.040000000000006</v>
      </c>
      <c r="N584" s="39">
        <f t="shared" si="37"/>
        <v>1120.6400000000001</v>
      </c>
      <c r="O584" s="38">
        <v>75</v>
      </c>
      <c r="P584" s="68">
        <v>0</v>
      </c>
      <c r="Q584" s="43">
        <f t="shared" si="38"/>
        <v>912</v>
      </c>
      <c r="R584" s="42">
        <f t="shared" si="39"/>
        <v>2107.6400000000003</v>
      </c>
      <c r="S584" s="65">
        <v>2108</v>
      </c>
    </row>
    <row r="585" spans="1:19" s="33" customFormat="1" ht="13.5" customHeight="1" x14ac:dyDescent="0.2">
      <c r="A585" s="34">
        <v>580</v>
      </c>
      <c r="B585" s="80">
        <v>22103277</v>
      </c>
      <c r="C585" s="36" t="s">
        <v>865</v>
      </c>
      <c r="D585" s="129" t="s">
        <v>866</v>
      </c>
      <c r="E585" s="37">
        <v>31</v>
      </c>
      <c r="F585" s="38"/>
      <c r="G585" s="38"/>
      <c r="H585" s="38" t="s">
        <v>867</v>
      </c>
      <c r="I585" s="136"/>
      <c r="J585" s="38">
        <v>0</v>
      </c>
      <c r="K585" s="38">
        <v>15</v>
      </c>
      <c r="L585" s="39">
        <f t="shared" si="36"/>
        <v>16</v>
      </c>
      <c r="M585" s="40">
        <v>70.040000000000006</v>
      </c>
      <c r="N585" s="39">
        <f t="shared" si="37"/>
        <v>1120.6400000000001</v>
      </c>
      <c r="O585" s="38">
        <v>75</v>
      </c>
      <c r="P585" s="68">
        <v>0</v>
      </c>
      <c r="Q585" s="43">
        <f t="shared" si="38"/>
        <v>912</v>
      </c>
      <c r="R585" s="42">
        <f t="shared" si="39"/>
        <v>2107.6400000000003</v>
      </c>
      <c r="S585" s="65">
        <v>2108</v>
      </c>
    </row>
    <row r="586" spans="1:19" s="33" customFormat="1" ht="13.5" customHeight="1" x14ac:dyDescent="0.2">
      <c r="A586" s="43">
        <v>581</v>
      </c>
      <c r="B586" s="80">
        <v>22105068</v>
      </c>
      <c r="C586" s="36" t="s">
        <v>825</v>
      </c>
      <c r="D586" s="129" t="s">
        <v>826</v>
      </c>
      <c r="E586" s="37">
        <v>31</v>
      </c>
      <c r="F586" s="34"/>
      <c r="G586" s="34"/>
      <c r="H586" s="38" t="s">
        <v>827</v>
      </c>
      <c r="I586" s="140"/>
      <c r="J586" s="38">
        <v>0</v>
      </c>
      <c r="K586" s="38">
        <v>15</v>
      </c>
      <c r="L586" s="39">
        <f t="shared" si="36"/>
        <v>16</v>
      </c>
      <c r="M586" s="40">
        <v>70.040000000000006</v>
      </c>
      <c r="N586" s="39">
        <f t="shared" si="37"/>
        <v>1120.6400000000001</v>
      </c>
      <c r="O586" s="38">
        <v>75</v>
      </c>
      <c r="P586" s="68">
        <v>336</v>
      </c>
      <c r="Q586" s="43">
        <f t="shared" si="38"/>
        <v>912</v>
      </c>
      <c r="R586" s="42">
        <f t="shared" si="39"/>
        <v>2443.6400000000003</v>
      </c>
      <c r="S586" s="65">
        <v>2444</v>
      </c>
    </row>
    <row r="587" spans="1:19" s="33" customFormat="1" ht="13.5" customHeight="1" x14ac:dyDescent="0.2">
      <c r="A587" s="34">
        <v>582</v>
      </c>
      <c r="B587" s="139">
        <v>22105274</v>
      </c>
      <c r="C587" s="36" t="s">
        <v>868</v>
      </c>
      <c r="D587" s="137" t="s">
        <v>869</v>
      </c>
      <c r="E587" s="37">
        <v>31</v>
      </c>
      <c r="F587" s="38"/>
      <c r="G587" s="38"/>
      <c r="H587" s="38" t="s">
        <v>864</v>
      </c>
      <c r="I587" s="136"/>
      <c r="J587" s="38">
        <v>0</v>
      </c>
      <c r="K587" s="38">
        <v>15</v>
      </c>
      <c r="L587" s="39">
        <f t="shared" si="36"/>
        <v>16</v>
      </c>
      <c r="M587" s="40">
        <v>70.040000000000006</v>
      </c>
      <c r="N587" s="39">
        <f t="shared" si="37"/>
        <v>1120.6400000000001</v>
      </c>
      <c r="O587" s="38">
        <v>75</v>
      </c>
      <c r="P587" s="68">
        <v>0</v>
      </c>
      <c r="Q587" s="43">
        <f t="shared" si="38"/>
        <v>912</v>
      </c>
      <c r="R587" s="42">
        <f t="shared" si="39"/>
        <v>2107.6400000000003</v>
      </c>
      <c r="S587" s="65">
        <v>2108</v>
      </c>
    </row>
    <row r="588" spans="1:19" s="33" customFormat="1" ht="13.5" customHeight="1" x14ac:dyDescent="0.2">
      <c r="A588" s="43">
        <v>583</v>
      </c>
      <c r="B588" s="80">
        <v>22114026</v>
      </c>
      <c r="C588" s="36" t="s">
        <v>828</v>
      </c>
      <c r="D588" s="129"/>
      <c r="E588" s="37">
        <v>31</v>
      </c>
      <c r="F588" s="34" t="s">
        <v>435</v>
      </c>
      <c r="G588" s="34" t="s">
        <v>52</v>
      </c>
      <c r="H588" s="38"/>
      <c r="I588" s="140"/>
      <c r="J588" s="38">
        <v>0</v>
      </c>
      <c r="K588" s="38">
        <v>19</v>
      </c>
      <c r="L588" s="39">
        <f t="shared" si="36"/>
        <v>12</v>
      </c>
      <c r="M588" s="40">
        <v>70.040000000000006</v>
      </c>
      <c r="N588" s="39">
        <f t="shared" si="37"/>
        <v>840.48</v>
      </c>
      <c r="O588" s="38">
        <v>75</v>
      </c>
      <c r="P588" s="68">
        <v>10</v>
      </c>
      <c r="Q588" s="43">
        <f t="shared" si="38"/>
        <v>684</v>
      </c>
      <c r="R588" s="42">
        <f t="shared" si="39"/>
        <v>1609.48</v>
      </c>
      <c r="S588" s="65">
        <v>1610</v>
      </c>
    </row>
    <row r="589" spans="1:19" s="33" customFormat="1" ht="12" x14ac:dyDescent="0.2">
      <c r="A589" s="34">
        <v>584</v>
      </c>
      <c r="B589" s="80">
        <v>22114030</v>
      </c>
      <c r="C589" s="81" t="s">
        <v>829</v>
      </c>
      <c r="D589" s="129" t="s">
        <v>826</v>
      </c>
      <c r="E589" s="37">
        <v>31</v>
      </c>
      <c r="F589" s="47" t="s">
        <v>830</v>
      </c>
      <c r="G589" s="47" t="s">
        <v>52</v>
      </c>
      <c r="H589" s="38" t="s">
        <v>827</v>
      </c>
      <c r="I589" s="140"/>
      <c r="J589" s="38">
        <v>0</v>
      </c>
      <c r="K589" s="38">
        <v>24</v>
      </c>
      <c r="L589" s="39">
        <f t="shared" si="36"/>
        <v>7</v>
      </c>
      <c r="M589" s="40">
        <v>70.040000000000006</v>
      </c>
      <c r="N589" s="39">
        <f t="shared" si="37"/>
        <v>490.28000000000003</v>
      </c>
      <c r="O589" s="38">
        <v>75</v>
      </c>
      <c r="P589" s="68">
        <v>6</v>
      </c>
      <c r="Q589" s="43">
        <f t="shared" si="38"/>
        <v>399</v>
      </c>
      <c r="R589" s="42">
        <f t="shared" si="39"/>
        <v>970.28</v>
      </c>
      <c r="S589" s="65">
        <v>971</v>
      </c>
    </row>
    <row r="590" spans="1:19" s="33" customFormat="1" ht="13.5" customHeight="1" x14ac:dyDescent="0.2">
      <c r="A590" s="43">
        <v>585</v>
      </c>
      <c r="B590" s="77">
        <v>231000611</v>
      </c>
      <c r="C590" s="141" t="s">
        <v>870</v>
      </c>
      <c r="D590" s="78"/>
      <c r="E590" s="37">
        <v>31</v>
      </c>
      <c r="F590" s="38" t="s">
        <v>871</v>
      </c>
      <c r="G590" s="38" t="s">
        <v>872</v>
      </c>
      <c r="H590" s="79" t="s">
        <v>568</v>
      </c>
      <c r="I590" s="136"/>
      <c r="J590" s="38">
        <v>0</v>
      </c>
      <c r="K590" s="38">
        <v>20</v>
      </c>
      <c r="L590" s="39">
        <f t="shared" si="36"/>
        <v>11</v>
      </c>
      <c r="M590" s="40">
        <v>70.040000000000006</v>
      </c>
      <c r="N590" s="39">
        <f t="shared" si="37"/>
        <v>770.44</v>
      </c>
      <c r="O590" s="38">
        <v>75</v>
      </c>
      <c r="P590" s="68">
        <v>45</v>
      </c>
      <c r="Q590" s="43">
        <f t="shared" si="38"/>
        <v>627</v>
      </c>
      <c r="R590" s="42">
        <f t="shared" si="39"/>
        <v>1517.44</v>
      </c>
      <c r="S590" s="65">
        <v>1518</v>
      </c>
    </row>
    <row r="591" spans="1:19" s="33" customFormat="1" ht="13.5" customHeight="1" x14ac:dyDescent="0.2">
      <c r="A591" s="34">
        <v>586</v>
      </c>
      <c r="B591" s="142">
        <v>231000617</v>
      </c>
      <c r="C591" s="141" t="s">
        <v>873</v>
      </c>
      <c r="D591" s="78" t="s">
        <v>622</v>
      </c>
      <c r="E591" s="37">
        <v>31</v>
      </c>
      <c r="F591" s="38" t="s">
        <v>871</v>
      </c>
      <c r="G591" s="38" t="s">
        <v>874</v>
      </c>
      <c r="H591" s="79" t="s">
        <v>875</v>
      </c>
      <c r="I591" s="136"/>
      <c r="J591" s="38">
        <v>0</v>
      </c>
      <c r="K591" s="38">
        <v>26</v>
      </c>
      <c r="L591" s="39">
        <f t="shared" si="36"/>
        <v>5</v>
      </c>
      <c r="M591" s="40">
        <v>70.040000000000006</v>
      </c>
      <c r="N591" s="39">
        <f t="shared" si="37"/>
        <v>350.20000000000005</v>
      </c>
      <c r="O591" s="38">
        <v>75</v>
      </c>
      <c r="P591" s="68">
        <v>110</v>
      </c>
      <c r="Q591" s="43">
        <f t="shared" si="38"/>
        <v>285</v>
      </c>
      <c r="R591" s="42">
        <f t="shared" si="39"/>
        <v>820.2</v>
      </c>
      <c r="S591" s="65">
        <v>821</v>
      </c>
    </row>
    <row r="592" spans="1:19" s="33" customFormat="1" ht="13.5" customHeight="1" x14ac:dyDescent="0.2">
      <c r="A592" s="43">
        <v>587</v>
      </c>
      <c r="B592" s="142">
        <v>231030611</v>
      </c>
      <c r="C592" s="141" t="s">
        <v>876</v>
      </c>
      <c r="D592" s="78"/>
      <c r="E592" s="37">
        <v>31</v>
      </c>
      <c r="F592" s="38"/>
      <c r="G592" s="38"/>
      <c r="H592" s="79"/>
      <c r="I592" s="136"/>
      <c r="J592" s="38">
        <v>0</v>
      </c>
      <c r="K592" s="38">
        <v>15</v>
      </c>
      <c r="L592" s="39">
        <f t="shared" si="36"/>
        <v>16</v>
      </c>
      <c r="M592" s="40">
        <v>70.040000000000006</v>
      </c>
      <c r="N592" s="39">
        <f t="shared" si="37"/>
        <v>1120.6400000000001</v>
      </c>
      <c r="O592" s="38">
        <v>75</v>
      </c>
      <c r="P592" s="68">
        <v>100</v>
      </c>
      <c r="Q592" s="43">
        <f t="shared" si="38"/>
        <v>912</v>
      </c>
      <c r="R592" s="42">
        <f t="shared" si="39"/>
        <v>2207.6400000000003</v>
      </c>
      <c r="S592" s="65">
        <v>2208</v>
      </c>
    </row>
    <row r="593" spans="1:19" s="33" customFormat="1" ht="13.5" customHeight="1" x14ac:dyDescent="0.2">
      <c r="A593" s="34">
        <v>588</v>
      </c>
      <c r="B593" s="77">
        <v>231110806</v>
      </c>
      <c r="C593" s="141" t="s">
        <v>877</v>
      </c>
      <c r="D593" s="78"/>
      <c r="E593" s="37">
        <v>31</v>
      </c>
      <c r="F593" s="38"/>
      <c r="G593" s="38"/>
      <c r="H593" s="143" t="s">
        <v>824</v>
      </c>
      <c r="I593" s="136"/>
      <c r="J593" s="38">
        <v>0</v>
      </c>
      <c r="K593" s="38">
        <v>31</v>
      </c>
      <c r="L593" s="39">
        <f t="shared" si="36"/>
        <v>0</v>
      </c>
      <c r="M593" s="40">
        <v>70.040000000000006</v>
      </c>
      <c r="N593" s="39">
        <f t="shared" si="37"/>
        <v>0</v>
      </c>
      <c r="O593" s="38">
        <v>75</v>
      </c>
      <c r="P593" s="68">
        <v>0</v>
      </c>
      <c r="Q593" s="43">
        <f t="shared" si="38"/>
        <v>0</v>
      </c>
      <c r="R593" s="42">
        <f t="shared" si="39"/>
        <v>75</v>
      </c>
      <c r="S593" s="65">
        <v>75</v>
      </c>
    </row>
    <row r="594" spans="1:19" s="33" customFormat="1" ht="12" x14ac:dyDescent="0.2">
      <c r="A594" s="43">
        <v>589</v>
      </c>
      <c r="B594" s="77">
        <v>231140602</v>
      </c>
      <c r="C594" s="128" t="s">
        <v>878</v>
      </c>
      <c r="D594" s="78"/>
      <c r="E594" s="37">
        <v>31</v>
      </c>
      <c r="F594" s="44" t="s">
        <v>66</v>
      </c>
      <c r="G594" s="44" t="s">
        <v>71</v>
      </c>
      <c r="H594" s="79" t="s">
        <v>879</v>
      </c>
      <c r="I594" s="136"/>
      <c r="J594" s="38">
        <v>0</v>
      </c>
      <c r="K594" s="38">
        <v>31</v>
      </c>
      <c r="L594" s="39">
        <f t="shared" si="36"/>
        <v>0</v>
      </c>
      <c r="M594" s="40">
        <v>70.040000000000006</v>
      </c>
      <c r="N594" s="39">
        <f t="shared" si="37"/>
        <v>0</v>
      </c>
      <c r="O594" s="38">
        <v>75</v>
      </c>
      <c r="P594" s="68">
        <v>0</v>
      </c>
      <c r="Q594" s="43">
        <f t="shared" si="38"/>
        <v>0</v>
      </c>
      <c r="R594" s="42">
        <f t="shared" si="39"/>
        <v>75</v>
      </c>
      <c r="S594" s="65">
        <v>75</v>
      </c>
    </row>
    <row r="595" spans="1:19" s="33" customFormat="1" ht="13.5" customHeight="1" x14ac:dyDescent="0.2">
      <c r="A595" s="34">
        <v>590</v>
      </c>
      <c r="B595" s="77">
        <v>231190607</v>
      </c>
      <c r="C595" s="128" t="s">
        <v>880</v>
      </c>
      <c r="D595" s="78"/>
      <c r="E595" s="37">
        <v>31</v>
      </c>
      <c r="F595" s="38"/>
      <c r="G595" s="38"/>
      <c r="H595" s="79" t="s">
        <v>528</v>
      </c>
      <c r="I595" s="136"/>
      <c r="J595" s="38">
        <v>0</v>
      </c>
      <c r="K595" s="38">
        <v>31</v>
      </c>
      <c r="L595" s="39">
        <f t="shared" si="36"/>
        <v>0</v>
      </c>
      <c r="M595" s="40">
        <v>70.040000000000006</v>
      </c>
      <c r="N595" s="39">
        <f t="shared" si="37"/>
        <v>0</v>
      </c>
      <c r="O595" s="38">
        <v>75</v>
      </c>
      <c r="P595" s="68">
        <v>84</v>
      </c>
      <c r="Q595" s="43">
        <f t="shared" si="38"/>
        <v>0</v>
      </c>
      <c r="R595" s="42">
        <f>N595+O595+P595+Q595</f>
        <v>159</v>
      </c>
      <c r="S595" s="65">
        <v>159</v>
      </c>
    </row>
    <row r="596" spans="1:19" s="33" customFormat="1" ht="13.5" customHeight="1" x14ac:dyDescent="0.2">
      <c r="A596" s="43">
        <v>591</v>
      </c>
      <c r="B596" s="142">
        <v>231250034</v>
      </c>
      <c r="C596" s="146" t="s">
        <v>881</v>
      </c>
      <c r="D596" s="78"/>
      <c r="E596" s="37">
        <v>31</v>
      </c>
      <c r="F596" s="38" t="s">
        <v>780</v>
      </c>
      <c r="G596" s="38" t="s">
        <v>32</v>
      </c>
      <c r="H596" s="79" t="s">
        <v>882</v>
      </c>
      <c r="I596" s="136"/>
      <c r="J596" s="38">
        <v>0</v>
      </c>
      <c r="K596" s="38">
        <v>25</v>
      </c>
      <c r="L596" s="39">
        <f t="shared" si="36"/>
        <v>6</v>
      </c>
      <c r="M596" s="40">
        <v>70.040000000000006</v>
      </c>
      <c r="N596" s="39">
        <f t="shared" si="37"/>
        <v>420.24</v>
      </c>
      <c r="O596" s="38">
        <v>75</v>
      </c>
      <c r="P596" s="68">
        <v>154</v>
      </c>
      <c r="Q596" s="43">
        <f t="shared" si="38"/>
        <v>342</v>
      </c>
      <c r="R596" s="42">
        <f t="shared" si="39"/>
        <v>991.24</v>
      </c>
      <c r="S596" s="65">
        <v>992</v>
      </c>
    </row>
    <row r="597" spans="1:19" s="33" customFormat="1" ht="13.5" customHeight="1" x14ac:dyDescent="0.2">
      <c r="A597" s="34">
        <v>592</v>
      </c>
      <c r="B597" s="142">
        <v>231250062</v>
      </c>
      <c r="C597" s="146" t="s">
        <v>883</v>
      </c>
      <c r="D597" s="78"/>
      <c r="E597" s="37">
        <v>31</v>
      </c>
      <c r="F597" s="38" t="s">
        <v>780</v>
      </c>
      <c r="G597" s="38" t="s">
        <v>48</v>
      </c>
      <c r="H597" s="79" t="s">
        <v>882</v>
      </c>
      <c r="I597" s="136"/>
      <c r="J597" s="38">
        <v>0</v>
      </c>
      <c r="K597" s="38">
        <v>25</v>
      </c>
      <c r="L597" s="39">
        <f t="shared" si="36"/>
        <v>6</v>
      </c>
      <c r="M597" s="40">
        <v>70.040000000000006</v>
      </c>
      <c r="N597" s="39">
        <f>L597*M597</f>
        <v>420.24</v>
      </c>
      <c r="O597" s="38">
        <v>75</v>
      </c>
      <c r="P597" s="68">
        <v>399</v>
      </c>
      <c r="Q597" s="43">
        <f t="shared" si="38"/>
        <v>342</v>
      </c>
      <c r="R597" s="42">
        <f t="shared" si="39"/>
        <v>1236.24</v>
      </c>
      <c r="S597" s="65">
        <v>1237</v>
      </c>
    </row>
    <row r="598" spans="1:19" s="33" customFormat="1" ht="13.5" customHeight="1" x14ac:dyDescent="0.2">
      <c r="A598" s="43">
        <v>593</v>
      </c>
      <c r="B598" s="142">
        <v>231270604</v>
      </c>
      <c r="C598" s="141" t="s">
        <v>884</v>
      </c>
      <c r="D598" s="78"/>
      <c r="E598" s="37">
        <v>31</v>
      </c>
      <c r="F598" s="38"/>
      <c r="G598" s="38"/>
      <c r="H598" s="79" t="s">
        <v>885</v>
      </c>
      <c r="I598" s="136"/>
      <c r="J598" s="38">
        <v>0</v>
      </c>
      <c r="K598" s="38">
        <v>15</v>
      </c>
      <c r="L598" s="39">
        <f t="shared" si="36"/>
        <v>16</v>
      </c>
      <c r="M598" s="40">
        <v>70.040000000000006</v>
      </c>
      <c r="N598" s="39">
        <f>L598*M598</f>
        <v>1120.6400000000001</v>
      </c>
      <c r="O598" s="38">
        <v>75</v>
      </c>
      <c r="P598" s="68">
        <v>0</v>
      </c>
      <c r="Q598" s="43">
        <f t="shared" si="38"/>
        <v>912</v>
      </c>
      <c r="R598" s="42">
        <f t="shared" si="39"/>
        <v>2107.6400000000003</v>
      </c>
      <c r="S598" s="65">
        <v>2108</v>
      </c>
    </row>
    <row r="599" spans="1:19" s="33" customFormat="1" ht="13.5" customHeight="1" x14ac:dyDescent="0.2">
      <c r="A599" s="34">
        <v>594</v>
      </c>
      <c r="B599" s="77">
        <v>231290604</v>
      </c>
      <c r="C599" s="141" t="s">
        <v>886</v>
      </c>
      <c r="D599" s="78"/>
      <c r="E599" s="37">
        <v>31</v>
      </c>
      <c r="F599" s="38"/>
      <c r="G599" s="38"/>
      <c r="H599" s="143" t="s">
        <v>824</v>
      </c>
      <c r="I599" s="136"/>
      <c r="J599" s="38">
        <v>0</v>
      </c>
      <c r="K599" s="38">
        <v>31</v>
      </c>
      <c r="L599" s="39">
        <f t="shared" si="36"/>
        <v>0</v>
      </c>
      <c r="M599" s="40">
        <v>70.040000000000006</v>
      </c>
      <c r="N599" s="39">
        <f t="shared" si="37"/>
        <v>0</v>
      </c>
      <c r="O599" s="38">
        <v>75</v>
      </c>
      <c r="P599" s="68">
        <v>0</v>
      </c>
      <c r="Q599" s="43">
        <f t="shared" si="38"/>
        <v>0</v>
      </c>
      <c r="R599" s="42">
        <f t="shared" si="39"/>
        <v>75</v>
      </c>
      <c r="S599" s="65">
        <v>75</v>
      </c>
    </row>
    <row r="600" spans="1:19" s="59" customFormat="1" ht="12.75" x14ac:dyDescent="0.2">
      <c r="A600" s="82"/>
      <c r="B600" s="83"/>
      <c r="C600" s="84"/>
      <c r="D600" s="85"/>
      <c r="E600" s="34">
        <f>SUM(E6:E599)</f>
        <v>18414</v>
      </c>
      <c r="F600" s="86"/>
      <c r="G600" s="86"/>
      <c r="H600" s="86"/>
      <c r="I600" s="86"/>
      <c r="J600" s="87">
        <f>SUM(J7:J302)</f>
        <v>0</v>
      </c>
      <c r="K600" s="88">
        <f>SUM(K6:K599)</f>
        <v>15162</v>
      </c>
      <c r="L600" s="89">
        <f>SUM(L6:L599)</f>
        <v>3252</v>
      </c>
      <c r="M600" s="90"/>
      <c r="N600" s="91">
        <f>SUM(N6:N599)</f>
        <v>227770.0800000008</v>
      </c>
      <c r="O600" s="92">
        <f t="shared" ref="O600:S600" si="40">SUM(O6:O599)</f>
        <v>44550</v>
      </c>
      <c r="P600" s="93">
        <f>SUM(P6:P599)</f>
        <v>10330</v>
      </c>
      <c r="Q600" s="93">
        <f t="shared" si="40"/>
        <v>185364</v>
      </c>
      <c r="R600" s="39">
        <f t="shared" si="40"/>
        <v>468014.08000000153</v>
      </c>
      <c r="S600" s="96">
        <f t="shared" si="40"/>
        <v>468142</v>
      </c>
    </row>
    <row r="601" spans="1:19" s="59" customFormat="1" ht="12" x14ac:dyDescent="0.2">
      <c r="D601" s="95"/>
      <c r="E601" s="19"/>
      <c r="F601" s="94"/>
      <c r="G601" s="94"/>
      <c r="H601" s="94"/>
      <c r="I601" s="94"/>
      <c r="J601" s="96"/>
      <c r="K601" s="96"/>
      <c r="L601" s="96"/>
      <c r="M601" s="94"/>
      <c r="N601" s="94"/>
      <c r="P601" s="58"/>
      <c r="Q601" s="58"/>
      <c r="R601" s="32"/>
    </row>
    <row r="602" spans="1:19" s="59" customFormat="1" ht="12" x14ac:dyDescent="0.2">
      <c r="D602" s="95"/>
      <c r="E602" s="19"/>
      <c r="F602" s="94"/>
      <c r="G602" s="94"/>
      <c r="H602" s="58"/>
      <c r="I602" s="58"/>
      <c r="J602" s="96"/>
      <c r="K602" s="96"/>
      <c r="L602" s="96"/>
      <c r="M602" s="94"/>
      <c r="N602" s="94"/>
      <c r="P602" s="98"/>
      <c r="Q602" s="98"/>
      <c r="R602" s="99"/>
      <c r="S602" s="96">
        <f>S600-R600</f>
        <v>127.9199999984703</v>
      </c>
    </row>
    <row r="603" spans="1:19" s="59" customFormat="1" ht="12" x14ac:dyDescent="0.2">
      <c r="D603" s="95"/>
      <c r="E603" s="19" t="s">
        <v>20</v>
      </c>
      <c r="F603" s="58">
        <f>L600/31</f>
        <v>104.90322580645162</v>
      </c>
      <c r="G603" s="58"/>
      <c r="H603" s="58"/>
      <c r="I603" s="58"/>
      <c r="J603" s="58"/>
      <c r="K603" s="96"/>
      <c r="L603" s="96"/>
      <c r="M603" s="58"/>
      <c r="N603" s="58"/>
      <c r="P603" s="58"/>
      <c r="Q603" s="58"/>
      <c r="R603" s="58"/>
    </row>
    <row r="604" spans="1:19" s="59" customFormat="1" ht="12" x14ac:dyDescent="0.2">
      <c r="D604" s="95"/>
      <c r="E604" s="100"/>
      <c r="F604" s="58"/>
      <c r="G604" s="58"/>
      <c r="H604" s="58"/>
      <c r="I604" s="58"/>
      <c r="J604" s="96"/>
      <c r="K604" s="101"/>
      <c r="L604" s="96"/>
      <c r="M604" s="58">
        <f>N600+P600</f>
        <v>238100.0800000008</v>
      </c>
      <c r="N604" s="94"/>
      <c r="P604" s="99"/>
      <c r="Q604" s="99"/>
      <c r="R604" s="99"/>
    </row>
    <row r="605" spans="1:19" s="59" customFormat="1" ht="12" x14ac:dyDescent="0.2">
      <c r="D605" s="95"/>
      <c r="E605" s="100"/>
      <c r="F605" s="58"/>
      <c r="G605" s="103"/>
      <c r="H605" s="58"/>
      <c r="I605" s="58"/>
      <c r="J605" s="96"/>
      <c r="M605" s="58"/>
      <c r="N605" s="94"/>
      <c r="P605" s="58"/>
      <c r="Q605" s="58"/>
      <c r="R605" s="58"/>
    </row>
    <row r="606" spans="1:19" s="59" customFormat="1" ht="12" x14ac:dyDescent="0.2">
      <c r="D606" s="104"/>
      <c r="E606" s="19"/>
      <c r="F606" s="94"/>
      <c r="G606" s="58"/>
      <c r="H606" s="58"/>
      <c r="I606" s="58"/>
      <c r="J606" s="96"/>
      <c r="K606" s="96"/>
      <c r="M606" s="94"/>
      <c r="N606" s="94"/>
      <c r="P606" s="99"/>
      <c r="Q606" s="99"/>
      <c r="R606" s="99"/>
    </row>
    <row r="607" spans="1:19" s="59" customFormat="1" ht="12" x14ac:dyDescent="0.2">
      <c r="D607" s="95"/>
      <c r="E607" s="144"/>
      <c r="F607" s="58"/>
      <c r="G607" s="58"/>
      <c r="H607" s="58"/>
      <c r="I607" s="58"/>
      <c r="J607" s="96"/>
      <c r="L607" s="96"/>
      <c r="M607" s="94"/>
      <c r="N607" s="94"/>
      <c r="P607" s="58"/>
      <c r="Q607" s="58"/>
      <c r="R607" s="58"/>
    </row>
    <row r="608" spans="1:19" s="59" customFormat="1" ht="12" x14ac:dyDescent="0.2">
      <c r="D608" s="95"/>
      <c r="E608" s="100"/>
      <c r="F608" s="58"/>
      <c r="G608" s="58"/>
      <c r="H608" s="58"/>
      <c r="I608" s="58"/>
      <c r="M608" s="94"/>
      <c r="N608" s="94"/>
      <c r="P608" s="99"/>
      <c r="Q608" s="99"/>
      <c r="R608" s="99"/>
    </row>
    <row r="609" spans="4:18" s="59" customFormat="1" ht="12" x14ac:dyDescent="0.2">
      <c r="D609" s="104"/>
      <c r="E609" s="100"/>
      <c r="F609" s="94"/>
      <c r="G609" s="94"/>
      <c r="H609" s="58"/>
      <c r="I609" s="58" t="s">
        <v>622</v>
      </c>
      <c r="K609" s="96"/>
      <c r="P609" s="58"/>
      <c r="Q609" s="58"/>
      <c r="R609" s="58"/>
    </row>
    <row r="610" spans="4:18" s="105" customFormat="1" ht="12.75" x14ac:dyDescent="0.2">
      <c r="D610" s="106"/>
      <c r="E610" s="19"/>
      <c r="F610" s="107"/>
      <c r="G610" s="108"/>
      <c r="H610" s="107"/>
      <c r="I610" s="107"/>
      <c r="P610" s="102"/>
      <c r="Q610" s="102"/>
      <c r="R610" s="99"/>
    </row>
    <row r="611" spans="4:18" s="105" customFormat="1" ht="12.75" x14ac:dyDescent="0.2">
      <c r="D611" s="106"/>
      <c r="E611" s="19"/>
      <c r="F611" s="108"/>
      <c r="G611" s="108"/>
      <c r="H611" s="107"/>
      <c r="I611" s="107"/>
      <c r="P611" s="58"/>
      <c r="Q611" s="58"/>
      <c r="R611" s="58"/>
    </row>
    <row r="612" spans="4:18" s="105" customFormat="1" ht="12.75" x14ac:dyDescent="0.2">
      <c r="D612" s="106"/>
      <c r="E612" s="19"/>
      <c r="F612" s="108"/>
      <c r="G612" s="108"/>
      <c r="H612" s="108"/>
      <c r="I612" s="107"/>
      <c r="P612" s="99"/>
      <c r="Q612" s="99"/>
      <c r="R612" s="99"/>
    </row>
    <row r="613" spans="4:18" s="105" customFormat="1" ht="12.75" x14ac:dyDescent="0.2">
      <c r="D613" s="106"/>
      <c r="E613" s="19"/>
      <c r="F613" s="108"/>
      <c r="G613" s="108"/>
      <c r="H613" s="108"/>
      <c r="I613" s="108"/>
      <c r="P613" s="58"/>
      <c r="Q613" s="58"/>
      <c r="R613" s="58"/>
    </row>
    <row r="614" spans="4:18" s="105" customFormat="1" ht="12.75" x14ac:dyDescent="0.2">
      <c r="D614" s="106"/>
      <c r="E614" s="19"/>
      <c r="F614" s="108"/>
      <c r="G614" s="108"/>
      <c r="H614" s="108"/>
      <c r="I614" s="108"/>
      <c r="P614" s="99"/>
      <c r="Q614" s="99"/>
      <c r="R614" s="99"/>
    </row>
    <row r="615" spans="4:18" s="105" customFormat="1" ht="12.75" x14ac:dyDescent="0.2">
      <c r="D615" s="106"/>
      <c r="E615" s="19"/>
      <c r="F615" s="108"/>
      <c r="G615" s="108"/>
      <c r="H615" s="108"/>
      <c r="I615" s="108"/>
      <c r="P615" s="58"/>
      <c r="Q615" s="58"/>
      <c r="R615" s="58"/>
    </row>
    <row r="616" spans="4:18" s="105" customFormat="1" ht="12.75" x14ac:dyDescent="0.2">
      <c r="D616" s="106"/>
      <c r="E616" s="19"/>
      <c r="F616" s="108"/>
      <c r="G616" s="108"/>
      <c r="H616" s="108"/>
      <c r="I616" s="108"/>
      <c r="P616" s="99"/>
      <c r="Q616" s="99"/>
      <c r="R616" s="99"/>
    </row>
    <row r="617" spans="4:18" s="105" customFormat="1" ht="12.75" x14ac:dyDescent="0.2">
      <c r="D617" s="106"/>
      <c r="E617" s="19"/>
      <c r="F617" s="108"/>
      <c r="G617" s="108"/>
      <c r="H617" s="108"/>
      <c r="I617" s="108"/>
      <c r="P617" s="58"/>
      <c r="Q617" s="58"/>
      <c r="R617" s="58"/>
    </row>
    <row r="618" spans="4:18" s="105" customFormat="1" ht="12.75" x14ac:dyDescent="0.2">
      <c r="D618" s="106"/>
      <c r="E618" s="19"/>
      <c r="F618" s="108"/>
      <c r="G618" s="108"/>
      <c r="H618" s="108"/>
      <c r="I618" s="108"/>
      <c r="P618" s="99"/>
      <c r="Q618" s="99"/>
      <c r="R618" s="99"/>
    </row>
    <row r="619" spans="4:18" s="105" customFormat="1" ht="12.75" x14ac:dyDescent="0.2">
      <c r="D619" s="106"/>
      <c r="E619" s="19"/>
      <c r="F619" s="108"/>
      <c r="G619" s="108"/>
      <c r="H619" s="107"/>
      <c r="I619" s="108"/>
      <c r="P619" s="58"/>
      <c r="Q619" s="58"/>
      <c r="R619" s="58"/>
    </row>
    <row r="620" spans="4:18" s="105" customFormat="1" ht="12.75" x14ac:dyDescent="0.2">
      <c r="D620" s="106"/>
      <c r="E620" s="19"/>
      <c r="F620" s="108"/>
      <c r="G620" s="108"/>
      <c r="H620" s="108"/>
      <c r="I620" s="108"/>
      <c r="P620" s="99"/>
      <c r="Q620" s="99"/>
      <c r="R620" s="99"/>
    </row>
    <row r="621" spans="4:18" s="105" customFormat="1" ht="12.75" x14ac:dyDescent="0.2">
      <c r="D621" s="106"/>
      <c r="E621" s="19"/>
      <c r="F621" s="108"/>
      <c r="G621" s="108"/>
      <c r="H621" s="108"/>
      <c r="I621" s="108"/>
      <c r="J621" s="111"/>
      <c r="P621" s="58"/>
      <c r="Q621" s="58"/>
      <c r="R621" s="58"/>
    </row>
    <row r="622" spans="4:18" s="105" customFormat="1" ht="12.75" x14ac:dyDescent="0.2">
      <c r="D622" s="106"/>
      <c r="E622" s="19"/>
      <c r="F622" s="108"/>
      <c r="G622" s="108"/>
      <c r="H622" s="108"/>
      <c r="I622" s="108"/>
      <c r="P622" s="99"/>
      <c r="Q622" s="99"/>
      <c r="R622" s="99"/>
    </row>
    <row r="623" spans="4:18" s="105" customFormat="1" ht="12.75" x14ac:dyDescent="0.2">
      <c r="D623" s="106"/>
      <c r="E623" s="19"/>
      <c r="F623" s="108"/>
      <c r="G623" s="108"/>
      <c r="H623" s="108"/>
      <c r="I623" s="108"/>
      <c r="P623" s="58"/>
      <c r="Q623" s="58"/>
      <c r="R623" s="94"/>
    </row>
    <row r="624" spans="4:18" s="105" customFormat="1" ht="12.75" x14ac:dyDescent="0.2">
      <c r="D624" s="106"/>
      <c r="E624" s="19"/>
      <c r="F624" s="108"/>
      <c r="G624" s="108"/>
      <c r="H624" s="108"/>
      <c r="I624" s="108"/>
      <c r="P624" s="112"/>
      <c r="Q624" s="112"/>
      <c r="R624" s="99"/>
    </row>
    <row r="625" spans="2:18" s="105" customFormat="1" ht="12.75" x14ac:dyDescent="0.2">
      <c r="D625" s="106"/>
      <c r="E625" s="19"/>
      <c r="F625" s="108"/>
      <c r="G625" s="108"/>
      <c r="H625" s="108"/>
      <c r="I625" s="108"/>
      <c r="P625" s="112"/>
      <c r="Q625" s="112"/>
      <c r="R625" s="108"/>
    </row>
    <row r="626" spans="2:18" s="105" customFormat="1" ht="12.75" x14ac:dyDescent="0.2">
      <c r="D626" s="106"/>
      <c r="E626" s="100"/>
      <c r="F626" s="108"/>
      <c r="G626" s="108"/>
      <c r="H626" s="108"/>
      <c r="I626" s="108"/>
      <c r="P626" s="112"/>
      <c r="Q626" s="112"/>
      <c r="R626" s="108"/>
    </row>
    <row r="627" spans="2:18" s="105" customFormat="1" ht="12.75" x14ac:dyDescent="0.2">
      <c r="D627" s="106"/>
      <c r="E627" s="19"/>
      <c r="F627" s="108"/>
      <c r="G627" s="108"/>
      <c r="H627" s="108"/>
      <c r="I627" s="108"/>
      <c r="P627" s="107"/>
      <c r="Q627" s="107"/>
    </row>
    <row r="628" spans="2:18" s="105" customFormat="1" ht="12.75" x14ac:dyDescent="0.2">
      <c r="D628" s="106"/>
      <c r="E628" s="100"/>
      <c r="F628" s="108"/>
      <c r="G628" s="108"/>
      <c r="H628" s="108"/>
      <c r="I628" s="108"/>
      <c r="P628" s="112"/>
      <c r="Q628" s="112"/>
    </row>
    <row r="629" spans="2:18" ht="15" x14ac:dyDescent="0.25">
      <c r="B629" s="2"/>
      <c r="C629" s="2"/>
      <c r="E629" s="100"/>
      <c r="P629" s="114"/>
      <c r="Q629" s="114"/>
    </row>
    <row r="630" spans="2:18" ht="15" x14ac:dyDescent="0.25">
      <c r="B630" s="2"/>
      <c r="C630" s="2"/>
      <c r="P630" s="115"/>
      <c r="Q630" s="115"/>
    </row>
    <row r="631" spans="2:18" ht="15" x14ac:dyDescent="0.25">
      <c r="B631" s="2"/>
      <c r="C631" s="2"/>
      <c r="P631" s="114"/>
      <c r="Q631" s="114"/>
    </row>
    <row r="632" spans="2:18" ht="15" x14ac:dyDescent="0.25">
      <c r="B632" s="2"/>
      <c r="C632" s="2"/>
      <c r="P632" s="115"/>
      <c r="Q632" s="115"/>
    </row>
    <row r="633" spans="2:18" ht="15" x14ac:dyDescent="0.25">
      <c r="B633" s="2"/>
      <c r="C633" s="2"/>
      <c r="P633" s="114"/>
      <c r="Q633" s="114"/>
    </row>
    <row r="634" spans="2:18" ht="15" x14ac:dyDescent="0.25">
      <c r="B634" s="2"/>
      <c r="C634" s="2"/>
      <c r="P634" s="115"/>
      <c r="Q634" s="115"/>
    </row>
    <row r="635" spans="2:18" ht="15" x14ac:dyDescent="0.25">
      <c r="B635" s="2"/>
      <c r="C635" s="2"/>
      <c r="P635" s="114"/>
      <c r="Q635" s="114"/>
    </row>
    <row r="636" spans="2:18" ht="15" x14ac:dyDescent="0.25">
      <c r="B636" s="2"/>
      <c r="C636" s="2"/>
      <c r="P636" s="115"/>
      <c r="Q636" s="115"/>
    </row>
    <row r="637" spans="2:18" ht="15" x14ac:dyDescent="0.25">
      <c r="B637" s="2"/>
      <c r="C637" s="2"/>
      <c r="P637" s="114"/>
      <c r="Q637" s="114"/>
    </row>
    <row r="638" spans="2:18" ht="15" x14ac:dyDescent="0.25">
      <c r="B638" s="2"/>
      <c r="C638" s="2"/>
      <c r="P638" s="116"/>
      <c r="Q638" s="116"/>
    </row>
    <row r="639" spans="2:18" ht="15" x14ac:dyDescent="0.25">
      <c r="B639" s="2"/>
      <c r="C639" s="2"/>
      <c r="P639" s="116"/>
      <c r="Q639" s="116"/>
    </row>
    <row r="640" spans="2:18" ht="15" x14ac:dyDescent="0.25">
      <c r="B640" s="2"/>
      <c r="C640" s="2"/>
      <c r="P640" s="116"/>
      <c r="Q640" s="116"/>
    </row>
    <row r="641" spans="2:17" ht="15" x14ac:dyDescent="0.25">
      <c r="B641" s="2"/>
      <c r="C641" s="2"/>
      <c r="P641" s="116"/>
      <c r="Q641" s="116"/>
    </row>
    <row r="642" spans="2:17" ht="15" x14ac:dyDescent="0.25">
      <c r="B642" s="2"/>
      <c r="C642" s="2"/>
      <c r="P642" s="116"/>
      <c r="Q642" s="116"/>
    </row>
    <row r="643" spans="2:17" ht="15" x14ac:dyDescent="0.25">
      <c r="B643" s="2"/>
      <c r="C643" s="2"/>
    </row>
    <row r="644" spans="2:17" ht="15" x14ac:dyDescent="0.25">
      <c r="B644" s="2"/>
      <c r="C644" s="2"/>
    </row>
    <row r="645" spans="2:17" ht="15" x14ac:dyDescent="0.25">
      <c r="B645" s="2"/>
      <c r="C645" s="2"/>
    </row>
    <row r="646" spans="2:17" ht="15" x14ac:dyDescent="0.25">
      <c r="B646" s="2"/>
      <c r="C646" s="2"/>
    </row>
    <row r="647" spans="2:17" ht="15" x14ac:dyDescent="0.25">
      <c r="B647" s="2"/>
      <c r="C647" s="2"/>
    </row>
    <row r="648" spans="2:17" ht="15" x14ac:dyDescent="0.25">
      <c r="B648" s="2"/>
      <c r="C648" s="2"/>
    </row>
    <row r="649" spans="2:17" ht="15" x14ac:dyDescent="0.25">
      <c r="B649" s="2"/>
      <c r="C649" s="2"/>
    </row>
    <row r="650" spans="2:17" ht="15" x14ac:dyDescent="0.25">
      <c r="B650" s="2"/>
      <c r="C650" s="2"/>
    </row>
    <row r="651" spans="2:17" ht="15" x14ac:dyDescent="0.25">
      <c r="B651" s="2"/>
      <c r="C651" s="2"/>
    </row>
    <row r="652" spans="2:17" ht="15" x14ac:dyDescent="0.25">
      <c r="B652" s="2"/>
      <c r="C652" s="2"/>
    </row>
    <row r="653" spans="2:17" ht="15" x14ac:dyDescent="0.25">
      <c r="B653" s="2"/>
      <c r="C653" s="2"/>
    </row>
    <row r="654" spans="2:17" ht="15" x14ac:dyDescent="0.25">
      <c r="B654" s="2"/>
      <c r="C654" s="2"/>
    </row>
    <row r="655" spans="2:17" ht="15" x14ac:dyDescent="0.25">
      <c r="B655" s="2"/>
      <c r="C655" s="2"/>
    </row>
    <row r="656" spans="2:17" ht="15" x14ac:dyDescent="0.25">
      <c r="B656" s="2"/>
      <c r="C656" s="2"/>
    </row>
    <row r="657" spans="2:3" ht="15" x14ac:dyDescent="0.25">
      <c r="B657" s="2"/>
      <c r="C657" s="2"/>
    </row>
    <row r="658" spans="2:3" ht="15" x14ac:dyDescent="0.25">
      <c r="B658" s="2"/>
      <c r="C658" s="2"/>
    </row>
    <row r="659" spans="2:3" ht="15" x14ac:dyDescent="0.25">
      <c r="B659" s="2"/>
      <c r="C659" s="2"/>
    </row>
    <row r="660" spans="2:3" ht="15" x14ac:dyDescent="0.25">
      <c r="B660" s="2"/>
      <c r="C660" s="2"/>
    </row>
    <row r="661" spans="2:3" ht="15" x14ac:dyDescent="0.25">
      <c r="B661" s="2"/>
      <c r="C661" s="2"/>
    </row>
    <row r="662" spans="2:3" ht="15" x14ac:dyDescent="0.25">
      <c r="B662" s="2"/>
      <c r="C662" s="2"/>
    </row>
    <row r="663" spans="2:3" ht="15" x14ac:dyDescent="0.25">
      <c r="B663" s="2"/>
      <c r="C663" s="2"/>
    </row>
    <row r="664" spans="2:3" ht="15" x14ac:dyDescent="0.25">
      <c r="B664" s="2"/>
      <c r="C664" s="2"/>
    </row>
    <row r="665" spans="2:3" ht="15" x14ac:dyDescent="0.25">
      <c r="B665" s="2"/>
      <c r="C665" s="2"/>
    </row>
    <row r="666" spans="2:3" ht="15" x14ac:dyDescent="0.25">
      <c r="B666" s="2"/>
      <c r="C666" s="2"/>
    </row>
    <row r="667" spans="2:3" ht="15" x14ac:dyDescent="0.25">
      <c r="B667" s="2"/>
      <c r="C667" s="2"/>
    </row>
    <row r="668" spans="2:3" ht="15" x14ac:dyDescent="0.25">
      <c r="B668" s="2"/>
      <c r="C668" s="2"/>
    </row>
    <row r="669" spans="2:3" ht="15" x14ac:dyDescent="0.25">
      <c r="B669" s="2"/>
      <c r="C669" s="2"/>
    </row>
    <row r="670" spans="2:3" ht="15" x14ac:dyDescent="0.25">
      <c r="B670" s="2"/>
      <c r="C670" s="2"/>
    </row>
    <row r="671" spans="2:3" ht="15" x14ac:dyDescent="0.25">
      <c r="B671" s="2"/>
      <c r="C671" s="2"/>
    </row>
    <row r="672" spans="2:3" ht="15" x14ac:dyDescent="0.25">
      <c r="B672" s="2"/>
      <c r="C672" s="2"/>
    </row>
    <row r="673" spans="2:3" ht="15" x14ac:dyDescent="0.25">
      <c r="B673" s="2"/>
      <c r="C673" s="2"/>
    </row>
    <row r="674" spans="2:3" ht="15" x14ac:dyDescent="0.25">
      <c r="B674" s="2"/>
      <c r="C674" s="2"/>
    </row>
    <row r="675" spans="2:3" ht="15" x14ac:dyDescent="0.25">
      <c r="B675" s="2"/>
      <c r="C675" s="2"/>
    </row>
    <row r="676" spans="2:3" ht="15" x14ac:dyDescent="0.25">
      <c r="B676" s="2"/>
      <c r="C676" s="2"/>
    </row>
    <row r="677" spans="2:3" ht="15" x14ac:dyDescent="0.25">
      <c r="B677" s="2"/>
      <c r="C677" s="2"/>
    </row>
    <row r="678" spans="2:3" ht="15" x14ac:dyDescent="0.25">
      <c r="B678" s="2"/>
      <c r="C678" s="2"/>
    </row>
  </sheetData>
  <mergeCells count="4">
    <mergeCell ref="A1:R1"/>
    <mergeCell ref="A2:R2"/>
    <mergeCell ref="A4:A5"/>
    <mergeCell ref="F4:G4"/>
  </mergeCells>
  <conditionalFormatting sqref="A1:S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8BED-ED9F-4485-A834-8B3709799AE8}">
  <dimension ref="A1:V648"/>
  <sheetViews>
    <sheetView topLeftCell="A574" workbookViewId="0">
      <selection activeCell="P579" sqref="P579"/>
    </sheetView>
  </sheetViews>
  <sheetFormatPr defaultRowHeight="15.75" x14ac:dyDescent="0.25"/>
  <cols>
    <col min="1" max="1" width="4.42578125" style="2" customWidth="1"/>
    <col min="2" max="2" width="9.85546875" style="117" customWidth="1"/>
    <col min="3" max="3" width="27.28515625" style="118" bestFit="1" customWidth="1"/>
    <col min="4" max="4" width="6.42578125" style="113" customWidth="1"/>
    <col min="5" max="5" width="7.5703125" style="19" customWidth="1"/>
    <col min="6" max="6" width="7.42578125" style="1" customWidth="1"/>
    <col min="7" max="7" width="8.28515625" style="1" customWidth="1"/>
    <col min="8" max="8" width="7.42578125" style="1" customWidth="1"/>
    <col min="9" max="9" width="5.7109375" style="2" customWidth="1"/>
    <col min="10" max="10" width="4.7109375" style="2" customWidth="1"/>
    <col min="11" max="11" width="6" style="2" customWidth="1"/>
    <col min="12" max="12" width="5.7109375" style="2" customWidth="1"/>
    <col min="13" max="13" width="9.28515625" style="211" customWidth="1"/>
    <col min="14" max="14" width="5.28515625" style="2" customWidth="1"/>
    <col min="15" max="16" width="7.28515625" style="2" customWidth="1"/>
    <col min="17" max="17" width="10.5703125" style="2" customWidth="1"/>
    <col min="18" max="18" width="9.140625" style="1"/>
    <col min="19" max="20" width="9.140625" style="2"/>
    <col min="21" max="21" width="10.7109375" style="2" bestFit="1" customWidth="1"/>
    <col min="22" max="16384" width="9.140625" style="2"/>
  </cols>
  <sheetData>
    <row r="1" spans="1:19" ht="15" x14ac:dyDescent="0.25">
      <c r="A1" s="392" t="s">
        <v>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19" ht="15" x14ac:dyDescent="0.25">
      <c r="A2" s="393" t="s">
        <v>1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</row>
    <row r="3" spans="1:19" s="9" customFormat="1" ht="17.25" customHeight="1" thickBot="1" x14ac:dyDescent="0.3">
      <c r="A3" s="3" t="s">
        <v>2</v>
      </c>
      <c r="B3" s="4"/>
      <c r="C3" s="5"/>
      <c r="D3" s="6"/>
      <c r="E3" s="6"/>
      <c r="F3" s="6"/>
      <c r="G3" s="6"/>
      <c r="H3" s="7"/>
      <c r="I3" s="6"/>
      <c r="J3" s="6"/>
      <c r="K3" s="6"/>
      <c r="L3" s="6"/>
      <c r="M3" s="208"/>
      <c r="N3" s="6"/>
      <c r="O3" s="6"/>
      <c r="P3" s="6"/>
      <c r="Q3" s="8"/>
      <c r="R3" s="1"/>
    </row>
    <row r="4" spans="1:19" s="20" customFormat="1" ht="13.5" customHeight="1" thickBot="1" x14ac:dyDescent="0.25">
      <c r="A4" s="394" t="s">
        <v>3</v>
      </c>
      <c r="B4" s="10" t="s">
        <v>4</v>
      </c>
      <c r="C4" s="11" t="s">
        <v>5</v>
      </c>
      <c r="D4" s="12" t="s">
        <v>6</v>
      </c>
      <c r="E4" s="13" t="s">
        <v>7</v>
      </c>
      <c r="F4" s="396" t="s">
        <v>8</v>
      </c>
      <c r="G4" s="396"/>
      <c r="H4" s="14" t="s">
        <v>9</v>
      </c>
      <c r="I4" s="15" t="s">
        <v>10</v>
      </c>
      <c r="J4" s="14" t="s">
        <v>11</v>
      </c>
      <c r="K4" s="16" t="s">
        <v>12</v>
      </c>
      <c r="L4" s="14" t="s">
        <v>13</v>
      </c>
      <c r="M4" s="203" t="s">
        <v>14</v>
      </c>
      <c r="N4" s="14" t="s">
        <v>15</v>
      </c>
      <c r="O4" s="17" t="s">
        <v>16</v>
      </c>
      <c r="P4" s="18" t="s">
        <v>17</v>
      </c>
      <c r="Q4" s="18" t="s">
        <v>18</v>
      </c>
      <c r="R4" s="19"/>
    </row>
    <row r="5" spans="1:19" s="33" customFormat="1" ht="18.75" customHeight="1" x14ac:dyDescent="0.25">
      <c r="A5" s="395"/>
      <c r="B5" s="21" t="s">
        <v>19</v>
      </c>
      <c r="C5" s="22" t="s">
        <v>20</v>
      </c>
      <c r="D5" s="23" t="s">
        <v>19</v>
      </c>
      <c r="E5" s="24" t="s">
        <v>21</v>
      </c>
      <c r="F5" s="25" t="s">
        <v>22</v>
      </c>
      <c r="G5" s="21" t="s">
        <v>23</v>
      </c>
      <c r="H5" s="21" t="s">
        <v>24</v>
      </c>
      <c r="I5" s="26">
        <v>0.9</v>
      </c>
      <c r="J5" s="27">
        <v>1</v>
      </c>
      <c r="K5" s="28" t="s">
        <v>11</v>
      </c>
      <c r="L5" s="29" t="s">
        <v>25</v>
      </c>
      <c r="M5" s="204" t="s">
        <v>26</v>
      </c>
      <c r="N5" s="23" t="s">
        <v>27</v>
      </c>
      <c r="O5" s="30" t="s">
        <v>14</v>
      </c>
      <c r="P5" s="31"/>
      <c r="Q5" s="25" t="s">
        <v>28</v>
      </c>
      <c r="R5" s="32"/>
    </row>
    <row r="6" spans="1:19" s="33" customFormat="1" ht="16.5" customHeight="1" x14ac:dyDescent="0.2">
      <c r="A6" s="34">
        <v>1</v>
      </c>
      <c r="B6" s="35">
        <v>210019</v>
      </c>
      <c r="C6" s="36" t="s">
        <v>29</v>
      </c>
      <c r="D6" s="62" t="s">
        <v>30</v>
      </c>
      <c r="E6" s="37">
        <v>31</v>
      </c>
      <c r="F6" s="38" t="s">
        <v>31</v>
      </c>
      <c r="G6" s="38" t="s">
        <v>32</v>
      </c>
      <c r="H6" s="38" t="s">
        <v>33</v>
      </c>
      <c r="I6" s="38">
        <v>0</v>
      </c>
      <c r="J6" s="38">
        <v>19</v>
      </c>
      <c r="K6" s="39">
        <f t="shared" ref="K6:K69" si="0">E6-(I6*90%)-(J6*100%)</f>
        <v>12</v>
      </c>
      <c r="L6" s="40">
        <v>85.69</v>
      </c>
      <c r="M6" s="205">
        <f>K6*L6</f>
        <v>1028.28</v>
      </c>
      <c r="N6" s="38">
        <v>75</v>
      </c>
      <c r="O6" s="41">
        <v>958</v>
      </c>
      <c r="P6" s="41">
        <f>K6*43.85</f>
        <v>526.20000000000005</v>
      </c>
      <c r="Q6" s="42">
        <f>M6+N6+O6+P6</f>
        <v>2587.4799999999996</v>
      </c>
      <c r="R6" s="32">
        <v>2588</v>
      </c>
      <c r="S6" s="65">
        <f>R6-M6</f>
        <v>1559.72</v>
      </c>
    </row>
    <row r="7" spans="1:19" s="33" customFormat="1" ht="12" x14ac:dyDescent="0.2">
      <c r="A7" s="43">
        <v>2</v>
      </c>
      <c r="B7" s="35">
        <v>210024</v>
      </c>
      <c r="C7" s="36" t="s">
        <v>34</v>
      </c>
      <c r="D7" s="62" t="s">
        <v>35</v>
      </c>
      <c r="E7" s="37">
        <v>31</v>
      </c>
      <c r="F7" s="44" t="s">
        <v>36</v>
      </c>
      <c r="G7" s="44" t="s">
        <v>37</v>
      </c>
      <c r="H7" s="38" t="s">
        <v>38</v>
      </c>
      <c r="I7" s="38">
        <v>0</v>
      </c>
      <c r="J7" s="38">
        <v>15</v>
      </c>
      <c r="K7" s="39">
        <f>E7-(I7*90%)-(J7*100%)</f>
        <v>16</v>
      </c>
      <c r="L7" s="40">
        <v>85.69</v>
      </c>
      <c r="M7" s="205">
        <f>K7*L7</f>
        <v>1371.04</v>
      </c>
      <c r="N7" s="38">
        <v>75</v>
      </c>
      <c r="O7" s="39">
        <v>0</v>
      </c>
      <c r="P7" s="41">
        <f t="shared" ref="P7:P70" si="1">K7*43.85</f>
        <v>701.6</v>
      </c>
      <c r="Q7" s="42">
        <f t="shared" ref="Q7:Q70" si="2">M7+N7+O7+P7</f>
        <v>2147.64</v>
      </c>
      <c r="R7" s="32">
        <v>2148</v>
      </c>
    </row>
    <row r="8" spans="1:19" s="33" customFormat="1" ht="16.5" customHeight="1" x14ac:dyDescent="0.2">
      <c r="A8" s="34">
        <v>3</v>
      </c>
      <c r="B8" s="45">
        <v>210029</v>
      </c>
      <c r="C8" s="36" t="s">
        <v>39</v>
      </c>
      <c r="D8" s="119" t="s">
        <v>40</v>
      </c>
      <c r="E8" s="37">
        <v>31</v>
      </c>
      <c r="F8" s="38" t="s">
        <v>41</v>
      </c>
      <c r="G8" s="38" t="s">
        <v>42</v>
      </c>
      <c r="H8" s="38" t="s">
        <v>33</v>
      </c>
      <c r="I8" s="38">
        <v>0</v>
      </c>
      <c r="J8" s="38">
        <v>15</v>
      </c>
      <c r="K8" s="39">
        <f t="shared" si="0"/>
        <v>16</v>
      </c>
      <c r="L8" s="40">
        <v>85.69</v>
      </c>
      <c r="M8" s="205">
        <f t="shared" ref="M8:M71" si="3">K8*L8</f>
        <v>1371.04</v>
      </c>
      <c r="N8" s="38">
        <v>75</v>
      </c>
      <c r="O8" s="39">
        <v>453</v>
      </c>
      <c r="P8" s="41">
        <f t="shared" si="1"/>
        <v>701.6</v>
      </c>
      <c r="Q8" s="42">
        <f t="shared" si="2"/>
        <v>2600.64</v>
      </c>
      <c r="R8" s="32">
        <v>2601</v>
      </c>
    </row>
    <row r="9" spans="1:19" s="33" customFormat="1" ht="16.5" customHeight="1" x14ac:dyDescent="0.2">
      <c r="A9" s="43">
        <v>4</v>
      </c>
      <c r="B9" s="35">
        <v>210030</v>
      </c>
      <c r="C9" s="36" t="s">
        <v>43</v>
      </c>
      <c r="D9" s="62" t="s">
        <v>44</v>
      </c>
      <c r="E9" s="37">
        <v>31</v>
      </c>
      <c r="F9" s="38" t="s">
        <v>45</v>
      </c>
      <c r="G9" s="38" t="s">
        <v>32</v>
      </c>
      <c r="H9" s="38" t="s">
        <v>33</v>
      </c>
      <c r="I9" s="38">
        <v>0</v>
      </c>
      <c r="J9" s="38">
        <v>19</v>
      </c>
      <c r="K9" s="39">
        <f t="shared" si="0"/>
        <v>12</v>
      </c>
      <c r="L9" s="40">
        <v>85.69</v>
      </c>
      <c r="M9" s="205">
        <f t="shared" si="3"/>
        <v>1028.28</v>
      </c>
      <c r="N9" s="38">
        <v>75</v>
      </c>
      <c r="O9" s="39">
        <v>622</v>
      </c>
      <c r="P9" s="41">
        <f t="shared" si="1"/>
        <v>526.20000000000005</v>
      </c>
      <c r="Q9" s="42">
        <f t="shared" si="2"/>
        <v>2251.48</v>
      </c>
      <c r="R9" s="32">
        <v>2252</v>
      </c>
    </row>
    <row r="10" spans="1:19" s="33" customFormat="1" ht="16.5" customHeight="1" x14ac:dyDescent="0.2">
      <c r="A10" s="34">
        <v>5</v>
      </c>
      <c r="B10" s="35">
        <v>210034</v>
      </c>
      <c r="C10" s="36" t="s">
        <v>46</v>
      </c>
      <c r="D10" s="62" t="s">
        <v>47</v>
      </c>
      <c r="E10" s="37">
        <v>31</v>
      </c>
      <c r="F10" s="38" t="s">
        <v>31</v>
      </c>
      <c r="G10" s="38" t="s">
        <v>48</v>
      </c>
      <c r="H10" s="38" t="s">
        <v>38</v>
      </c>
      <c r="I10" s="38">
        <v>0</v>
      </c>
      <c r="J10" s="38">
        <v>17</v>
      </c>
      <c r="K10" s="39">
        <f t="shared" si="0"/>
        <v>14</v>
      </c>
      <c r="L10" s="40">
        <v>85.69</v>
      </c>
      <c r="M10" s="205">
        <f t="shared" si="3"/>
        <v>1199.6599999999999</v>
      </c>
      <c r="N10" s="38">
        <v>75</v>
      </c>
      <c r="O10" s="39">
        <v>1337</v>
      </c>
      <c r="P10" s="41">
        <f t="shared" si="1"/>
        <v>613.9</v>
      </c>
      <c r="Q10" s="42">
        <f t="shared" si="2"/>
        <v>3225.56</v>
      </c>
      <c r="R10" s="32">
        <v>3226</v>
      </c>
    </row>
    <row r="11" spans="1:19" s="33" customFormat="1" ht="16.5" customHeight="1" x14ac:dyDescent="0.2">
      <c r="A11" s="43">
        <v>6</v>
      </c>
      <c r="B11" s="35">
        <v>210035</v>
      </c>
      <c r="C11" s="36" t="s">
        <v>49</v>
      </c>
      <c r="D11" s="62" t="s">
        <v>50</v>
      </c>
      <c r="E11" s="37">
        <v>31</v>
      </c>
      <c r="F11" s="38" t="s">
        <v>51</v>
      </c>
      <c r="G11" s="38" t="s">
        <v>52</v>
      </c>
      <c r="H11" s="38" t="s">
        <v>38</v>
      </c>
      <c r="I11" s="38">
        <v>0</v>
      </c>
      <c r="J11" s="38">
        <v>18</v>
      </c>
      <c r="K11" s="39">
        <f t="shared" si="0"/>
        <v>13</v>
      </c>
      <c r="L11" s="40">
        <v>85.69</v>
      </c>
      <c r="M11" s="205">
        <f t="shared" si="3"/>
        <v>1113.97</v>
      </c>
      <c r="N11" s="38">
        <v>75</v>
      </c>
      <c r="O11" s="39">
        <v>337</v>
      </c>
      <c r="P11" s="41">
        <f t="shared" si="1"/>
        <v>570.05000000000007</v>
      </c>
      <c r="Q11" s="42">
        <f t="shared" si="2"/>
        <v>2096.02</v>
      </c>
      <c r="R11" s="32">
        <v>2097</v>
      </c>
    </row>
    <row r="12" spans="1:19" s="33" customFormat="1" ht="16.5" customHeight="1" x14ac:dyDescent="0.2">
      <c r="A12" s="34">
        <v>7</v>
      </c>
      <c r="B12" s="35">
        <v>210037</v>
      </c>
      <c r="C12" s="36" t="s">
        <v>53</v>
      </c>
      <c r="D12" s="62" t="s">
        <v>54</v>
      </c>
      <c r="E12" s="37">
        <v>31</v>
      </c>
      <c r="F12" s="38" t="s">
        <v>55</v>
      </c>
      <c r="G12" s="38" t="s">
        <v>32</v>
      </c>
      <c r="H12" s="38" t="s">
        <v>56</v>
      </c>
      <c r="I12" s="38">
        <v>0</v>
      </c>
      <c r="J12" s="38">
        <v>4</v>
      </c>
      <c r="K12" s="39">
        <f t="shared" si="0"/>
        <v>27</v>
      </c>
      <c r="L12" s="40">
        <v>85.69</v>
      </c>
      <c r="M12" s="205">
        <f t="shared" si="3"/>
        <v>2313.63</v>
      </c>
      <c r="N12" s="38">
        <v>75</v>
      </c>
      <c r="O12" s="39">
        <v>517</v>
      </c>
      <c r="P12" s="41">
        <f t="shared" si="1"/>
        <v>1183.95</v>
      </c>
      <c r="Q12" s="42">
        <f t="shared" si="2"/>
        <v>4089.58</v>
      </c>
      <c r="R12" s="32">
        <v>4090</v>
      </c>
    </row>
    <row r="13" spans="1:19" s="33" customFormat="1" ht="12" x14ac:dyDescent="0.2">
      <c r="A13" s="43">
        <v>8</v>
      </c>
      <c r="B13" s="45">
        <v>210038</v>
      </c>
      <c r="C13" s="36" t="s">
        <v>57</v>
      </c>
      <c r="D13" s="119" t="s">
        <v>58</v>
      </c>
      <c r="E13" s="37">
        <v>31</v>
      </c>
      <c r="F13" s="44" t="s">
        <v>59</v>
      </c>
      <c r="G13" s="44" t="s">
        <v>60</v>
      </c>
      <c r="H13" s="38" t="s">
        <v>33</v>
      </c>
      <c r="I13" s="38">
        <v>0</v>
      </c>
      <c r="J13" s="38">
        <v>15</v>
      </c>
      <c r="K13" s="39">
        <f t="shared" si="0"/>
        <v>16</v>
      </c>
      <c r="L13" s="40">
        <v>85.69</v>
      </c>
      <c r="M13" s="205">
        <f t="shared" si="3"/>
        <v>1371.04</v>
      </c>
      <c r="N13" s="38">
        <v>75</v>
      </c>
      <c r="O13" s="39">
        <v>1152</v>
      </c>
      <c r="P13" s="41">
        <f t="shared" si="1"/>
        <v>701.6</v>
      </c>
      <c r="Q13" s="42">
        <f t="shared" si="2"/>
        <v>3299.64</v>
      </c>
      <c r="R13" s="32">
        <v>3300</v>
      </c>
    </row>
    <row r="14" spans="1:19" s="46" customFormat="1" ht="12" x14ac:dyDescent="0.2">
      <c r="A14" s="34">
        <v>9</v>
      </c>
      <c r="B14" s="35">
        <v>210043</v>
      </c>
      <c r="C14" s="36" t="s">
        <v>61</v>
      </c>
      <c r="D14" s="62" t="s">
        <v>62</v>
      </c>
      <c r="E14" s="37">
        <v>31</v>
      </c>
      <c r="F14" s="44" t="s">
        <v>41</v>
      </c>
      <c r="G14" s="44" t="s">
        <v>63</v>
      </c>
      <c r="H14" s="38" t="s">
        <v>33</v>
      </c>
      <c r="I14" s="38">
        <v>0</v>
      </c>
      <c r="J14" s="38">
        <v>0</v>
      </c>
      <c r="K14" s="39">
        <f t="shared" si="0"/>
        <v>31</v>
      </c>
      <c r="L14" s="40">
        <v>85.69</v>
      </c>
      <c r="M14" s="205">
        <f t="shared" si="3"/>
        <v>2656.39</v>
      </c>
      <c r="N14" s="38">
        <v>75</v>
      </c>
      <c r="O14" s="39">
        <v>713</v>
      </c>
      <c r="P14" s="41">
        <f t="shared" si="1"/>
        <v>1359.3500000000001</v>
      </c>
      <c r="Q14" s="42">
        <f t="shared" si="2"/>
        <v>4803.74</v>
      </c>
      <c r="R14" s="32">
        <v>4804</v>
      </c>
    </row>
    <row r="15" spans="1:19" s="33" customFormat="1" ht="12" x14ac:dyDescent="0.2">
      <c r="A15" s="43">
        <v>10</v>
      </c>
      <c r="B15" s="45">
        <v>210047</v>
      </c>
      <c r="C15" s="36" t="s">
        <v>64</v>
      </c>
      <c r="D15" s="119" t="s">
        <v>65</v>
      </c>
      <c r="E15" s="37">
        <v>31</v>
      </c>
      <c r="F15" s="44" t="s">
        <v>66</v>
      </c>
      <c r="G15" s="44" t="s">
        <v>67</v>
      </c>
      <c r="H15" s="38" t="s">
        <v>68</v>
      </c>
      <c r="I15" s="38">
        <v>0</v>
      </c>
      <c r="J15" s="38">
        <v>21</v>
      </c>
      <c r="K15" s="39">
        <f t="shared" si="0"/>
        <v>10</v>
      </c>
      <c r="L15" s="40">
        <v>85.69</v>
      </c>
      <c r="M15" s="205">
        <f t="shared" si="3"/>
        <v>856.9</v>
      </c>
      <c r="N15" s="38">
        <v>75</v>
      </c>
      <c r="O15" s="39">
        <v>523</v>
      </c>
      <c r="P15" s="41">
        <f t="shared" si="1"/>
        <v>438.5</v>
      </c>
      <c r="Q15" s="42">
        <f t="shared" si="2"/>
        <v>1893.4</v>
      </c>
      <c r="R15" s="32">
        <v>1894</v>
      </c>
    </row>
    <row r="16" spans="1:19" s="33" customFormat="1" ht="16.5" customHeight="1" x14ac:dyDescent="0.2">
      <c r="A16" s="34">
        <v>11</v>
      </c>
      <c r="B16" s="35">
        <v>210057</v>
      </c>
      <c r="C16" s="36" t="s">
        <v>69</v>
      </c>
      <c r="D16" s="62" t="s">
        <v>70</v>
      </c>
      <c r="E16" s="37">
        <v>31</v>
      </c>
      <c r="F16" s="38" t="s">
        <v>41</v>
      </c>
      <c r="G16" s="38" t="s">
        <v>71</v>
      </c>
      <c r="H16" s="38" t="s">
        <v>38</v>
      </c>
      <c r="I16" s="38">
        <v>0</v>
      </c>
      <c r="J16" s="38">
        <v>25</v>
      </c>
      <c r="K16" s="39">
        <f t="shared" si="0"/>
        <v>6</v>
      </c>
      <c r="L16" s="40">
        <v>85.69</v>
      </c>
      <c r="M16" s="205">
        <f t="shared" si="3"/>
        <v>514.14</v>
      </c>
      <c r="N16" s="38">
        <v>75</v>
      </c>
      <c r="O16" s="39">
        <v>0</v>
      </c>
      <c r="P16" s="41">
        <f t="shared" si="1"/>
        <v>263.10000000000002</v>
      </c>
      <c r="Q16" s="42">
        <f t="shared" si="2"/>
        <v>852.24</v>
      </c>
      <c r="R16" s="32">
        <v>853</v>
      </c>
    </row>
    <row r="17" spans="1:18" s="33" customFormat="1" ht="16.5" customHeight="1" x14ac:dyDescent="0.2">
      <c r="A17" s="43">
        <v>12</v>
      </c>
      <c r="B17" s="35">
        <v>210058</v>
      </c>
      <c r="C17" s="36" t="s">
        <v>72</v>
      </c>
      <c r="D17" s="62" t="s">
        <v>73</v>
      </c>
      <c r="E17" s="37">
        <v>31</v>
      </c>
      <c r="F17" s="38" t="s">
        <v>41</v>
      </c>
      <c r="G17" s="38" t="s">
        <v>48</v>
      </c>
      <c r="H17" s="38" t="s">
        <v>33</v>
      </c>
      <c r="I17" s="38">
        <v>0</v>
      </c>
      <c r="J17" s="38">
        <v>17</v>
      </c>
      <c r="K17" s="39">
        <f t="shared" si="0"/>
        <v>14</v>
      </c>
      <c r="L17" s="40">
        <v>85.69</v>
      </c>
      <c r="M17" s="205">
        <f t="shared" si="3"/>
        <v>1199.6599999999999</v>
      </c>
      <c r="N17" s="38">
        <v>75</v>
      </c>
      <c r="O17" s="39">
        <v>1005</v>
      </c>
      <c r="P17" s="41">
        <f t="shared" si="1"/>
        <v>613.9</v>
      </c>
      <c r="Q17" s="42">
        <f t="shared" si="2"/>
        <v>2893.56</v>
      </c>
      <c r="R17" s="32">
        <v>2894</v>
      </c>
    </row>
    <row r="18" spans="1:18" s="33" customFormat="1" ht="16.5" customHeight="1" x14ac:dyDescent="0.2">
      <c r="A18" s="34">
        <v>13</v>
      </c>
      <c r="B18" s="35">
        <v>210059</v>
      </c>
      <c r="C18" s="36" t="s">
        <v>74</v>
      </c>
      <c r="D18" s="62" t="s">
        <v>75</v>
      </c>
      <c r="E18" s="37">
        <v>31</v>
      </c>
      <c r="F18" s="38" t="s">
        <v>76</v>
      </c>
      <c r="G18" s="38" t="s">
        <v>77</v>
      </c>
      <c r="H18" s="38" t="s">
        <v>38</v>
      </c>
      <c r="I18" s="38">
        <v>0</v>
      </c>
      <c r="J18" s="38">
        <v>18</v>
      </c>
      <c r="K18" s="39">
        <f t="shared" si="0"/>
        <v>13</v>
      </c>
      <c r="L18" s="40">
        <v>85.69</v>
      </c>
      <c r="M18" s="205">
        <f t="shared" si="3"/>
        <v>1113.97</v>
      </c>
      <c r="N18" s="38">
        <v>75</v>
      </c>
      <c r="O18" s="39">
        <v>715</v>
      </c>
      <c r="P18" s="41">
        <f t="shared" si="1"/>
        <v>570.05000000000007</v>
      </c>
      <c r="Q18" s="42">
        <f t="shared" si="2"/>
        <v>2474.02</v>
      </c>
      <c r="R18" s="32">
        <v>2475</v>
      </c>
    </row>
    <row r="19" spans="1:18" s="33" customFormat="1" ht="16.5" customHeight="1" x14ac:dyDescent="0.2">
      <c r="A19" s="43">
        <v>14</v>
      </c>
      <c r="B19" s="45">
        <v>210061</v>
      </c>
      <c r="C19" s="36" t="s">
        <v>78</v>
      </c>
      <c r="D19" s="119" t="s">
        <v>79</v>
      </c>
      <c r="E19" s="37">
        <v>31</v>
      </c>
      <c r="F19" s="38" t="s">
        <v>31</v>
      </c>
      <c r="G19" s="38" t="s">
        <v>48</v>
      </c>
      <c r="H19" s="38" t="s">
        <v>68</v>
      </c>
      <c r="I19" s="38">
        <v>0</v>
      </c>
      <c r="J19" s="38">
        <v>17</v>
      </c>
      <c r="K19" s="39">
        <f t="shared" si="0"/>
        <v>14</v>
      </c>
      <c r="L19" s="40">
        <v>85.69</v>
      </c>
      <c r="M19" s="205">
        <f t="shared" si="3"/>
        <v>1199.6599999999999</v>
      </c>
      <c r="N19" s="38">
        <v>75</v>
      </c>
      <c r="O19" s="39">
        <v>809</v>
      </c>
      <c r="P19" s="41">
        <f t="shared" si="1"/>
        <v>613.9</v>
      </c>
      <c r="Q19" s="42">
        <f t="shared" si="2"/>
        <v>2697.56</v>
      </c>
      <c r="R19" s="32">
        <v>2698</v>
      </c>
    </row>
    <row r="20" spans="1:18" s="33" customFormat="1" ht="16.5" customHeight="1" x14ac:dyDescent="0.2">
      <c r="A20" s="34">
        <v>15</v>
      </c>
      <c r="B20" s="35">
        <v>210066</v>
      </c>
      <c r="C20" s="36" t="s">
        <v>80</v>
      </c>
      <c r="D20" s="62" t="s">
        <v>81</v>
      </c>
      <c r="E20" s="37">
        <v>31</v>
      </c>
      <c r="F20" s="38" t="s">
        <v>82</v>
      </c>
      <c r="G20" s="38" t="s">
        <v>83</v>
      </c>
      <c r="H20" s="38" t="s">
        <v>33</v>
      </c>
      <c r="I20" s="38">
        <v>0</v>
      </c>
      <c r="J20" s="38">
        <v>19</v>
      </c>
      <c r="K20" s="39">
        <f t="shared" si="0"/>
        <v>12</v>
      </c>
      <c r="L20" s="40">
        <v>85.69</v>
      </c>
      <c r="M20" s="205">
        <f t="shared" si="3"/>
        <v>1028.28</v>
      </c>
      <c r="N20" s="38">
        <v>75</v>
      </c>
      <c r="O20" s="39">
        <v>221</v>
      </c>
      <c r="P20" s="41">
        <f t="shared" si="1"/>
        <v>526.20000000000005</v>
      </c>
      <c r="Q20" s="42">
        <f t="shared" si="2"/>
        <v>1850.48</v>
      </c>
      <c r="R20" s="32">
        <v>1851</v>
      </c>
    </row>
    <row r="21" spans="1:18" s="33" customFormat="1" ht="16.5" customHeight="1" x14ac:dyDescent="0.2">
      <c r="A21" s="43">
        <v>16</v>
      </c>
      <c r="B21" s="35">
        <v>210072</v>
      </c>
      <c r="C21" s="36" t="s">
        <v>84</v>
      </c>
      <c r="D21" s="62" t="s">
        <v>85</v>
      </c>
      <c r="E21" s="37">
        <v>31</v>
      </c>
      <c r="F21" s="38"/>
      <c r="G21" s="38"/>
      <c r="H21" s="38" t="s">
        <v>38</v>
      </c>
      <c r="I21" s="38">
        <v>0</v>
      </c>
      <c r="J21" s="38">
        <v>0</v>
      </c>
      <c r="K21" s="39">
        <f t="shared" si="0"/>
        <v>31</v>
      </c>
      <c r="L21" s="40">
        <v>85.69</v>
      </c>
      <c r="M21" s="205">
        <f t="shared" si="3"/>
        <v>2656.39</v>
      </c>
      <c r="N21" s="38">
        <v>75</v>
      </c>
      <c r="O21" s="39">
        <v>565</v>
      </c>
      <c r="P21" s="41">
        <f t="shared" si="1"/>
        <v>1359.3500000000001</v>
      </c>
      <c r="Q21" s="42">
        <f t="shared" si="2"/>
        <v>4655.74</v>
      </c>
      <c r="R21" s="32">
        <v>4656</v>
      </c>
    </row>
    <row r="22" spans="1:18" s="33" customFormat="1" ht="16.5" customHeight="1" x14ac:dyDescent="0.2">
      <c r="A22" s="34">
        <v>17</v>
      </c>
      <c r="B22" s="35">
        <v>210078</v>
      </c>
      <c r="C22" s="36" t="s">
        <v>86</v>
      </c>
      <c r="D22" s="62" t="s">
        <v>87</v>
      </c>
      <c r="E22" s="37">
        <v>31</v>
      </c>
      <c r="F22" s="43" t="s">
        <v>45</v>
      </c>
      <c r="G22" s="43" t="s">
        <v>48</v>
      </c>
      <c r="H22" s="38" t="s">
        <v>38</v>
      </c>
      <c r="I22" s="38">
        <v>0</v>
      </c>
      <c r="J22" s="38">
        <v>17</v>
      </c>
      <c r="K22" s="39">
        <f t="shared" si="0"/>
        <v>14</v>
      </c>
      <c r="L22" s="40">
        <v>85.69</v>
      </c>
      <c r="M22" s="205">
        <f t="shared" si="3"/>
        <v>1199.6599999999999</v>
      </c>
      <c r="N22" s="38">
        <v>75</v>
      </c>
      <c r="O22" s="39">
        <v>0</v>
      </c>
      <c r="P22" s="41">
        <f t="shared" si="1"/>
        <v>613.9</v>
      </c>
      <c r="Q22" s="42">
        <f t="shared" si="2"/>
        <v>1888.56</v>
      </c>
      <c r="R22" s="32">
        <v>1889</v>
      </c>
    </row>
    <row r="23" spans="1:18" s="33" customFormat="1" ht="16.5" customHeight="1" x14ac:dyDescent="0.2">
      <c r="A23" s="43">
        <v>18</v>
      </c>
      <c r="B23" s="35">
        <v>210079</v>
      </c>
      <c r="C23" s="36" t="s">
        <v>88</v>
      </c>
      <c r="D23" s="62" t="s">
        <v>89</v>
      </c>
      <c r="E23" s="37">
        <v>31</v>
      </c>
      <c r="F23" s="38" t="s">
        <v>51</v>
      </c>
      <c r="G23" s="38" t="s">
        <v>52</v>
      </c>
      <c r="H23" s="38" t="s">
        <v>38</v>
      </c>
      <c r="I23" s="38">
        <v>0</v>
      </c>
      <c r="J23" s="38">
        <v>18</v>
      </c>
      <c r="K23" s="39">
        <f t="shared" si="0"/>
        <v>13</v>
      </c>
      <c r="L23" s="40">
        <v>85.69</v>
      </c>
      <c r="M23" s="205">
        <f t="shared" si="3"/>
        <v>1113.97</v>
      </c>
      <c r="N23" s="38">
        <v>75</v>
      </c>
      <c r="O23" s="39">
        <v>443</v>
      </c>
      <c r="P23" s="41">
        <f t="shared" si="1"/>
        <v>570.05000000000007</v>
      </c>
      <c r="Q23" s="42">
        <f t="shared" si="2"/>
        <v>2202.02</v>
      </c>
      <c r="R23" s="32">
        <v>2203</v>
      </c>
    </row>
    <row r="24" spans="1:18" s="33" customFormat="1" ht="22.5" x14ac:dyDescent="0.2">
      <c r="A24" s="34">
        <v>19</v>
      </c>
      <c r="B24" s="35">
        <v>210085</v>
      </c>
      <c r="C24" s="36" t="s">
        <v>90</v>
      </c>
      <c r="D24" s="62" t="s">
        <v>91</v>
      </c>
      <c r="E24" s="37">
        <v>31</v>
      </c>
      <c r="F24" s="44" t="s">
        <v>92</v>
      </c>
      <c r="G24" s="44" t="s">
        <v>93</v>
      </c>
      <c r="H24" s="38" t="s">
        <v>38</v>
      </c>
      <c r="I24" s="38">
        <v>0</v>
      </c>
      <c r="J24" s="38">
        <v>24</v>
      </c>
      <c r="K24" s="39">
        <f t="shared" si="0"/>
        <v>7</v>
      </c>
      <c r="L24" s="40">
        <v>85.69</v>
      </c>
      <c r="M24" s="205">
        <f t="shared" si="3"/>
        <v>599.82999999999993</v>
      </c>
      <c r="N24" s="38">
        <v>75</v>
      </c>
      <c r="O24" s="39">
        <v>268</v>
      </c>
      <c r="P24" s="41">
        <f t="shared" si="1"/>
        <v>306.95</v>
      </c>
      <c r="Q24" s="42">
        <f t="shared" si="2"/>
        <v>1249.78</v>
      </c>
      <c r="R24" s="32">
        <v>1250</v>
      </c>
    </row>
    <row r="25" spans="1:18" s="33" customFormat="1" ht="16.5" customHeight="1" x14ac:dyDescent="0.2">
      <c r="A25" s="43">
        <v>20</v>
      </c>
      <c r="B25" s="45">
        <v>210092</v>
      </c>
      <c r="C25" s="36" t="s">
        <v>94</v>
      </c>
      <c r="D25" s="119" t="s">
        <v>95</v>
      </c>
      <c r="E25" s="37">
        <v>31</v>
      </c>
      <c r="F25" s="38"/>
      <c r="G25" s="38"/>
      <c r="H25" s="38" t="s">
        <v>33</v>
      </c>
      <c r="I25" s="38">
        <v>0</v>
      </c>
      <c r="J25" s="38">
        <v>0</v>
      </c>
      <c r="K25" s="39">
        <f t="shared" si="0"/>
        <v>31</v>
      </c>
      <c r="L25" s="40">
        <v>85.69</v>
      </c>
      <c r="M25" s="205">
        <f t="shared" si="3"/>
        <v>2656.39</v>
      </c>
      <c r="N25" s="38">
        <v>75</v>
      </c>
      <c r="O25" s="39">
        <v>288</v>
      </c>
      <c r="P25" s="41">
        <f t="shared" si="1"/>
        <v>1359.3500000000001</v>
      </c>
      <c r="Q25" s="42">
        <f t="shared" si="2"/>
        <v>4378.74</v>
      </c>
      <c r="R25" s="32">
        <v>4379</v>
      </c>
    </row>
    <row r="26" spans="1:18" s="33" customFormat="1" ht="12" x14ac:dyDescent="0.2">
      <c r="A26" s="34">
        <v>21</v>
      </c>
      <c r="B26" s="35">
        <v>210093</v>
      </c>
      <c r="C26" s="36" t="s">
        <v>96</v>
      </c>
      <c r="D26" s="62" t="s">
        <v>97</v>
      </c>
      <c r="E26" s="37">
        <v>31</v>
      </c>
      <c r="F26" s="44" t="s">
        <v>98</v>
      </c>
      <c r="G26" s="44" t="s">
        <v>99</v>
      </c>
      <c r="H26" s="38" t="s">
        <v>33</v>
      </c>
      <c r="I26" s="38">
        <v>0</v>
      </c>
      <c r="J26" s="38">
        <v>7</v>
      </c>
      <c r="K26" s="39">
        <f t="shared" si="0"/>
        <v>24</v>
      </c>
      <c r="L26" s="40">
        <v>85.69</v>
      </c>
      <c r="M26" s="205">
        <f t="shared" si="3"/>
        <v>2056.56</v>
      </c>
      <c r="N26" s="38">
        <v>75</v>
      </c>
      <c r="O26" s="39">
        <v>1194</v>
      </c>
      <c r="P26" s="41">
        <f t="shared" si="1"/>
        <v>1052.4000000000001</v>
      </c>
      <c r="Q26" s="42">
        <f t="shared" si="2"/>
        <v>4377.96</v>
      </c>
      <c r="R26" s="32">
        <v>4378</v>
      </c>
    </row>
    <row r="27" spans="1:18" s="33" customFormat="1" ht="16.5" customHeight="1" x14ac:dyDescent="0.2">
      <c r="A27" s="43">
        <v>22</v>
      </c>
      <c r="B27" s="35">
        <v>210097</v>
      </c>
      <c r="C27" s="36" t="s">
        <v>100</v>
      </c>
      <c r="D27" s="62" t="s">
        <v>101</v>
      </c>
      <c r="E27" s="37">
        <v>31</v>
      </c>
      <c r="F27" s="38" t="s">
        <v>59</v>
      </c>
      <c r="G27" s="38" t="s">
        <v>48</v>
      </c>
      <c r="H27" s="38" t="s">
        <v>38</v>
      </c>
      <c r="I27" s="38">
        <v>0</v>
      </c>
      <c r="J27" s="38">
        <v>17</v>
      </c>
      <c r="K27" s="39">
        <f t="shared" si="0"/>
        <v>14</v>
      </c>
      <c r="L27" s="40">
        <v>85.69</v>
      </c>
      <c r="M27" s="205">
        <f t="shared" si="3"/>
        <v>1199.6599999999999</v>
      </c>
      <c r="N27" s="38">
        <v>75</v>
      </c>
      <c r="O27" s="39">
        <v>1031</v>
      </c>
      <c r="P27" s="41">
        <f t="shared" si="1"/>
        <v>613.9</v>
      </c>
      <c r="Q27" s="42">
        <f t="shared" si="2"/>
        <v>2919.56</v>
      </c>
      <c r="R27" s="32">
        <v>2920</v>
      </c>
    </row>
    <row r="28" spans="1:18" s="33" customFormat="1" ht="16.5" customHeight="1" x14ac:dyDescent="0.2">
      <c r="A28" s="34">
        <v>23</v>
      </c>
      <c r="B28" s="35">
        <v>210102</v>
      </c>
      <c r="C28" s="36" t="s">
        <v>102</v>
      </c>
      <c r="D28" s="62" t="s">
        <v>103</v>
      </c>
      <c r="E28" s="37">
        <v>31</v>
      </c>
      <c r="F28" s="34"/>
      <c r="G28" s="34"/>
      <c r="H28" s="38"/>
      <c r="I28" s="38">
        <v>0</v>
      </c>
      <c r="J28" s="38">
        <v>0</v>
      </c>
      <c r="K28" s="39">
        <f t="shared" si="0"/>
        <v>31</v>
      </c>
      <c r="L28" s="40">
        <v>85.69</v>
      </c>
      <c r="M28" s="205">
        <f t="shared" si="3"/>
        <v>2656.39</v>
      </c>
      <c r="N28" s="38">
        <v>75</v>
      </c>
      <c r="O28" s="39">
        <v>0</v>
      </c>
      <c r="P28" s="41">
        <f t="shared" si="1"/>
        <v>1359.3500000000001</v>
      </c>
      <c r="Q28" s="42">
        <f t="shared" si="2"/>
        <v>4090.74</v>
      </c>
      <c r="R28" s="32">
        <v>4091</v>
      </c>
    </row>
    <row r="29" spans="1:18" s="33" customFormat="1" ht="16.5" customHeight="1" x14ac:dyDescent="0.2">
      <c r="A29" s="43">
        <v>24</v>
      </c>
      <c r="B29" s="45">
        <v>210103</v>
      </c>
      <c r="C29" s="36" t="s">
        <v>104</v>
      </c>
      <c r="D29" s="119" t="s">
        <v>105</v>
      </c>
      <c r="E29" s="37">
        <v>31</v>
      </c>
      <c r="F29" s="38" t="s">
        <v>51</v>
      </c>
      <c r="G29" s="38" t="s">
        <v>98</v>
      </c>
      <c r="H29" s="38" t="s">
        <v>56</v>
      </c>
      <c r="I29" s="38">
        <v>0</v>
      </c>
      <c r="J29" s="38">
        <v>20</v>
      </c>
      <c r="K29" s="39">
        <f t="shared" si="0"/>
        <v>11</v>
      </c>
      <c r="L29" s="40">
        <v>85.69</v>
      </c>
      <c r="M29" s="205">
        <f t="shared" si="3"/>
        <v>942.58999999999992</v>
      </c>
      <c r="N29" s="38">
        <v>75</v>
      </c>
      <c r="O29" s="39">
        <v>0</v>
      </c>
      <c r="P29" s="41">
        <f t="shared" si="1"/>
        <v>482.35</v>
      </c>
      <c r="Q29" s="42">
        <f t="shared" si="2"/>
        <v>1499.94</v>
      </c>
      <c r="R29" s="32">
        <v>1500</v>
      </c>
    </row>
    <row r="30" spans="1:18" s="33" customFormat="1" ht="16.5" customHeight="1" x14ac:dyDescent="0.2">
      <c r="A30" s="34">
        <v>25</v>
      </c>
      <c r="B30" s="35">
        <v>210104</v>
      </c>
      <c r="C30" s="36" t="s">
        <v>106</v>
      </c>
      <c r="D30" s="62" t="s">
        <v>73</v>
      </c>
      <c r="E30" s="37">
        <v>31</v>
      </c>
      <c r="F30" s="38"/>
      <c r="G30" s="38"/>
      <c r="H30" s="38" t="s">
        <v>38</v>
      </c>
      <c r="I30" s="38">
        <v>0</v>
      </c>
      <c r="J30" s="38">
        <v>0</v>
      </c>
      <c r="K30" s="39">
        <f t="shared" si="0"/>
        <v>31</v>
      </c>
      <c r="L30" s="40">
        <v>85.69</v>
      </c>
      <c r="M30" s="205">
        <f t="shared" si="3"/>
        <v>2656.39</v>
      </c>
      <c r="N30" s="38">
        <v>75</v>
      </c>
      <c r="O30" s="39">
        <v>869</v>
      </c>
      <c r="P30" s="41">
        <f t="shared" si="1"/>
        <v>1359.3500000000001</v>
      </c>
      <c r="Q30" s="42">
        <f t="shared" si="2"/>
        <v>4959.74</v>
      </c>
      <c r="R30" s="32">
        <v>4960</v>
      </c>
    </row>
    <row r="31" spans="1:18" s="33" customFormat="1" ht="16.5" customHeight="1" x14ac:dyDescent="0.2">
      <c r="A31" s="43">
        <v>26</v>
      </c>
      <c r="B31" s="35">
        <v>210105</v>
      </c>
      <c r="C31" s="36" t="s">
        <v>107</v>
      </c>
      <c r="D31" s="62" t="s">
        <v>108</v>
      </c>
      <c r="E31" s="37">
        <v>31</v>
      </c>
      <c r="F31" s="38" t="s">
        <v>41</v>
      </c>
      <c r="G31" s="38" t="s">
        <v>48</v>
      </c>
      <c r="H31" s="38" t="s">
        <v>33</v>
      </c>
      <c r="I31" s="38">
        <v>0</v>
      </c>
      <c r="J31" s="38">
        <v>17</v>
      </c>
      <c r="K31" s="39">
        <f t="shared" si="0"/>
        <v>14</v>
      </c>
      <c r="L31" s="40">
        <v>85.69</v>
      </c>
      <c r="M31" s="205">
        <f t="shared" si="3"/>
        <v>1199.6599999999999</v>
      </c>
      <c r="N31" s="38">
        <v>75</v>
      </c>
      <c r="O31" s="39">
        <v>725</v>
      </c>
      <c r="P31" s="41">
        <f t="shared" si="1"/>
        <v>613.9</v>
      </c>
      <c r="Q31" s="42">
        <f t="shared" si="2"/>
        <v>2613.56</v>
      </c>
      <c r="R31" s="32">
        <v>2614</v>
      </c>
    </row>
    <row r="32" spans="1:18" s="33" customFormat="1" ht="16.5" customHeight="1" x14ac:dyDescent="0.2">
      <c r="A32" s="34">
        <v>27</v>
      </c>
      <c r="B32" s="35">
        <v>210110</v>
      </c>
      <c r="C32" s="36" t="s">
        <v>109</v>
      </c>
      <c r="D32" s="62" t="s">
        <v>110</v>
      </c>
      <c r="E32" s="37">
        <v>31</v>
      </c>
      <c r="F32" s="38"/>
      <c r="G32" s="38"/>
      <c r="H32" s="38" t="s">
        <v>38</v>
      </c>
      <c r="I32" s="38">
        <v>0</v>
      </c>
      <c r="J32" s="38">
        <v>0</v>
      </c>
      <c r="K32" s="39">
        <f t="shared" si="0"/>
        <v>31</v>
      </c>
      <c r="L32" s="40">
        <v>85.69</v>
      </c>
      <c r="M32" s="205">
        <f t="shared" si="3"/>
        <v>2656.39</v>
      </c>
      <c r="N32" s="38">
        <v>75</v>
      </c>
      <c r="O32" s="39">
        <v>666</v>
      </c>
      <c r="P32" s="41">
        <f t="shared" si="1"/>
        <v>1359.3500000000001</v>
      </c>
      <c r="Q32" s="42">
        <f t="shared" si="2"/>
        <v>4756.74</v>
      </c>
      <c r="R32" s="32">
        <v>4757</v>
      </c>
    </row>
    <row r="33" spans="1:18" s="33" customFormat="1" ht="12" x14ac:dyDescent="0.2">
      <c r="A33" s="43">
        <v>28</v>
      </c>
      <c r="B33" s="35">
        <v>210114</v>
      </c>
      <c r="C33" s="36" t="s">
        <v>111</v>
      </c>
      <c r="D33" s="62" t="s">
        <v>112</v>
      </c>
      <c r="E33" s="37">
        <v>31</v>
      </c>
      <c r="F33" s="44" t="s">
        <v>31</v>
      </c>
      <c r="G33" s="44" t="s">
        <v>32</v>
      </c>
      <c r="H33" s="38" t="s">
        <v>33</v>
      </c>
      <c r="I33" s="38">
        <v>0</v>
      </c>
      <c r="J33" s="38">
        <v>19</v>
      </c>
      <c r="K33" s="39">
        <f t="shared" si="0"/>
        <v>12</v>
      </c>
      <c r="L33" s="40">
        <v>85.69</v>
      </c>
      <c r="M33" s="205">
        <f t="shared" si="3"/>
        <v>1028.28</v>
      </c>
      <c r="N33" s="38">
        <v>75</v>
      </c>
      <c r="O33" s="39">
        <v>171</v>
      </c>
      <c r="P33" s="41">
        <f t="shared" si="1"/>
        <v>526.20000000000005</v>
      </c>
      <c r="Q33" s="42">
        <f t="shared" si="2"/>
        <v>1800.48</v>
      </c>
      <c r="R33" s="32">
        <v>1801</v>
      </c>
    </row>
    <row r="34" spans="1:18" s="33" customFormat="1" ht="16.5" customHeight="1" x14ac:dyDescent="0.2">
      <c r="A34" s="34">
        <v>29</v>
      </c>
      <c r="B34" s="35">
        <v>210116</v>
      </c>
      <c r="C34" s="36" t="s">
        <v>113</v>
      </c>
      <c r="D34" s="62" t="s">
        <v>114</v>
      </c>
      <c r="E34" s="37">
        <v>31</v>
      </c>
      <c r="F34" s="38"/>
      <c r="G34" s="38"/>
      <c r="H34" s="38" t="s">
        <v>33</v>
      </c>
      <c r="I34" s="38">
        <v>0</v>
      </c>
      <c r="J34" s="38">
        <v>0</v>
      </c>
      <c r="K34" s="39">
        <f t="shared" si="0"/>
        <v>31</v>
      </c>
      <c r="L34" s="40">
        <v>85.69</v>
      </c>
      <c r="M34" s="205">
        <f t="shared" si="3"/>
        <v>2656.39</v>
      </c>
      <c r="N34" s="38">
        <v>75</v>
      </c>
      <c r="O34" s="39">
        <v>1249</v>
      </c>
      <c r="P34" s="41">
        <f t="shared" si="1"/>
        <v>1359.3500000000001</v>
      </c>
      <c r="Q34" s="42">
        <f t="shared" si="2"/>
        <v>5339.74</v>
      </c>
      <c r="R34" s="32">
        <v>5340</v>
      </c>
    </row>
    <row r="35" spans="1:18" s="48" customFormat="1" ht="16.5" customHeight="1" x14ac:dyDescent="0.2">
      <c r="A35" s="43">
        <v>30</v>
      </c>
      <c r="B35" s="35">
        <v>210117</v>
      </c>
      <c r="C35" s="36" t="s">
        <v>115</v>
      </c>
      <c r="D35" s="62" t="s">
        <v>116</v>
      </c>
      <c r="E35" s="37">
        <v>31</v>
      </c>
      <c r="F35" s="47" t="s">
        <v>51</v>
      </c>
      <c r="G35" s="47" t="s">
        <v>52</v>
      </c>
      <c r="H35" s="38" t="s">
        <v>56</v>
      </c>
      <c r="I35" s="38">
        <v>0</v>
      </c>
      <c r="J35" s="38">
        <v>18</v>
      </c>
      <c r="K35" s="39">
        <f t="shared" si="0"/>
        <v>13</v>
      </c>
      <c r="L35" s="40">
        <v>85.69</v>
      </c>
      <c r="M35" s="205">
        <f t="shared" si="3"/>
        <v>1113.97</v>
      </c>
      <c r="N35" s="38">
        <v>75</v>
      </c>
      <c r="O35" s="39">
        <v>1191</v>
      </c>
      <c r="P35" s="41">
        <f t="shared" si="1"/>
        <v>570.05000000000007</v>
      </c>
      <c r="Q35" s="42">
        <f t="shared" si="2"/>
        <v>2950.0200000000004</v>
      </c>
      <c r="R35" s="32">
        <v>2951</v>
      </c>
    </row>
    <row r="36" spans="1:18" s="33" customFormat="1" ht="16.5" customHeight="1" x14ac:dyDescent="0.2">
      <c r="A36" s="34">
        <v>31</v>
      </c>
      <c r="B36" s="35">
        <v>210118</v>
      </c>
      <c r="C36" s="36" t="s">
        <v>117</v>
      </c>
      <c r="D36" s="62" t="s">
        <v>118</v>
      </c>
      <c r="E36" s="37">
        <v>31</v>
      </c>
      <c r="F36" s="38" t="s">
        <v>41</v>
      </c>
      <c r="G36" s="38" t="s">
        <v>32</v>
      </c>
      <c r="H36" s="38" t="s">
        <v>38</v>
      </c>
      <c r="I36" s="38">
        <v>0</v>
      </c>
      <c r="J36" s="38">
        <v>19</v>
      </c>
      <c r="K36" s="39">
        <f t="shared" si="0"/>
        <v>12</v>
      </c>
      <c r="L36" s="40">
        <v>85.69</v>
      </c>
      <c r="M36" s="205">
        <f t="shared" si="3"/>
        <v>1028.28</v>
      </c>
      <c r="N36" s="38">
        <v>75</v>
      </c>
      <c r="O36" s="39">
        <v>550</v>
      </c>
      <c r="P36" s="41">
        <f t="shared" si="1"/>
        <v>526.20000000000005</v>
      </c>
      <c r="Q36" s="42">
        <f t="shared" si="2"/>
        <v>2179.48</v>
      </c>
      <c r="R36" s="32">
        <v>2180</v>
      </c>
    </row>
    <row r="37" spans="1:18" s="33" customFormat="1" ht="16.5" customHeight="1" x14ac:dyDescent="0.2">
      <c r="A37" s="43">
        <v>32</v>
      </c>
      <c r="B37" s="35">
        <v>210121</v>
      </c>
      <c r="C37" s="36" t="s">
        <v>119</v>
      </c>
      <c r="D37" s="62" t="s">
        <v>120</v>
      </c>
      <c r="E37" s="37">
        <v>31</v>
      </c>
      <c r="F37" s="49" t="s">
        <v>51</v>
      </c>
      <c r="G37" s="49" t="s">
        <v>121</v>
      </c>
      <c r="H37" s="38" t="s">
        <v>38</v>
      </c>
      <c r="I37" s="38">
        <v>0</v>
      </c>
      <c r="J37" s="38">
        <v>20</v>
      </c>
      <c r="K37" s="39">
        <f t="shared" si="0"/>
        <v>11</v>
      </c>
      <c r="L37" s="40">
        <v>85.69</v>
      </c>
      <c r="M37" s="205">
        <f t="shared" si="3"/>
        <v>942.58999999999992</v>
      </c>
      <c r="N37" s="38">
        <v>75</v>
      </c>
      <c r="O37" s="39">
        <v>189</v>
      </c>
      <c r="P37" s="41">
        <f t="shared" si="1"/>
        <v>482.35</v>
      </c>
      <c r="Q37" s="42">
        <f t="shared" si="2"/>
        <v>1688.94</v>
      </c>
      <c r="R37" s="32">
        <v>1689</v>
      </c>
    </row>
    <row r="38" spans="1:18" s="33" customFormat="1" ht="16.5" customHeight="1" x14ac:dyDescent="0.2">
      <c r="A38" s="34">
        <v>33</v>
      </c>
      <c r="B38" s="35">
        <v>210138</v>
      </c>
      <c r="C38" s="36" t="s">
        <v>122</v>
      </c>
      <c r="D38" s="62" t="s">
        <v>123</v>
      </c>
      <c r="E38" s="37">
        <v>31</v>
      </c>
      <c r="F38" s="38"/>
      <c r="G38" s="38"/>
      <c r="H38" s="38" t="s">
        <v>33</v>
      </c>
      <c r="I38" s="38">
        <v>0</v>
      </c>
      <c r="J38" s="38">
        <v>0</v>
      </c>
      <c r="K38" s="39">
        <f t="shared" si="0"/>
        <v>31</v>
      </c>
      <c r="L38" s="40">
        <v>85.69</v>
      </c>
      <c r="M38" s="205">
        <f t="shared" si="3"/>
        <v>2656.39</v>
      </c>
      <c r="N38" s="38">
        <v>75</v>
      </c>
      <c r="O38" s="39">
        <v>330</v>
      </c>
      <c r="P38" s="41">
        <f t="shared" si="1"/>
        <v>1359.3500000000001</v>
      </c>
      <c r="Q38" s="42">
        <f t="shared" si="2"/>
        <v>4420.74</v>
      </c>
      <c r="R38" s="32">
        <v>4421</v>
      </c>
    </row>
    <row r="39" spans="1:18" s="33" customFormat="1" ht="16.5" customHeight="1" x14ac:dyDescent="0.2">
      <c r="A39" s="43">
        <v>34</v>
      </c>
      <c r="B39" s="35">
        <v>210140</v>
      </c>
      <c r="C39" s="36" t="s">
        <v>124</v>
      </c>
      <c r="D39" s="62" t="s">
        <v>125</v>
      </c>
      <c r="E39" s="37">
        <v>31</v>
      </c>
      <c r="F39" s="38" t="s">
        <v>82</v>
      </c>
      <c r="G39" s="38" t="s">
        <v>126</v>
      </c>
      <c r="H39" s="38" t="s">
        <v>33</v>
      </c>
      <c r="I39" s="38">
        <v>0</v>
      </c>
      <c r="J39" s="38">
        <v>22</v>
      </c>
      <c r="K39" s="39">
        <f t="shared" si="0"/>
        <v>9</v>
      </c>
      <c r="L39" s="40">
        <v>85.69</v>
      </c>
      <c r="M39" s="205">
        <f t="shared" si="3"/>
        <v>771.21</v>
      </c>
      <c r="N39" s="38">
        <v>75</v>
      </c>
      <c r="O39" s="39">
        <v>265</v>
      </c>
      <c r="P39" s="41">
        <f t="shared" si="1"/>
        <v>394.65000000000003</v>
      </c>
      <c r="Q39" s="42">
        <f t="shared" si="2"/>
        <v>1505.8600000000001</v>
      </c>
      <c r="R39" s="32">
        <v>1506</v>
      </c>
    </row>
    <row r="40" spans="1:18" s="33" customFormat="1" ht="16.5" customHeight="1" x14ac:dyDescent="0.2">
      <c r="A40" s="34">
        <v>35</v>
      </c>
      <c r="B40" s="35">
        <v>210156</v>
      </c>
      <c r="C40" s="36" t="s">
        <v>127</v>
      </c>
      <c r="D40" s="62" t="s">
        <v>128</v>
      </c>
      <c r="E40" s="37">
        <v>31</v>
      </c>
      <c r="F40" s="38"/>
      <c r="G40" s="38"/>
      <c r="H40" s="38" t="s">
        <v>38</v>
      </c>
      <c r="I40" s="38">
        <v>0</v>
      </c>
      <c r="J40" s="38">
        <v>15</v>
      </c>
      <c r="K40" s="39">
        <f t="shared" si="0"/>
        <v>16</v>
      </c>
      <c r="L40" s="40">
        <v>85.69</v>
      </c>
      <c r="M40" s="205">
        <f t="shared" si="3"/>
        <v>1371.04</v>
      </c>
      <c r="N40" s="38">
        <v>75</v>
      </c>
      <c r="O40" s="39">
        <v>295</v>
      </c>
      <c r="P40" s="41">
        <f t="shared" si="1"/>
        <v>701.6</v>
      </c>
      <c r="Q40" s="42">
        <f t="shared" si="2"/>
        <v>2442.64</v>
      </c>
      <c r="R40" s="32">
        <v>2443</v>
      </c>
    </row>
    <row r="41" spans="1:18" s="33" customFormat="1" ht="16.5" customHeight="1" x14ac:dyDescent="0.2">
      <c r="A41" s="43">
        <v>36</v>
      </c>
      <c r="B41" s="35">
        <v>210159</v>
      </c>
      <c r="C41" s="36" t="s">
        <v>129</v>
      </c>
      <c r="D41" s="62" t="s">
        <v>125</v>
      </c>
      <c r="E41" s="37">
        <v>31</v>
      </c>
      <c r="F41" s="38" t="s">
        <v>31</v>
      </c>
      <c r="G41" s="38" t="s">
        <v>52</v>
      </c>
      <c r="H41" s="38" t="s">
        <v>33</v>
      </c>
      <c r="I41" s="38">
        <v>0</v>
      </c>
      <c r="J41" s="38">
        <v>18</v>
      </c>
      <c r="K41" s="39">
        <f t="shared" si="0"/>
        <v>13</v>
      </c>
      <c r="L41" s="40">
        <v>85.69</v>
      </c>
      <c r="M41" s="205">
        <f t="shared" si="3"/>
        <v>1113.97</v>
      </c>
      <c r="N41" s="38">
        <v>75</v>
      </c>
      <c r="O41" s="39">
        <v>714</v>
      </c>
      <c r="P41" s="41">
        <f t="shared" si="1"/>
        <v>570.05000000000007</v>
      </c>
      <c r="Q41" s="42">
        <f t="shared" si="2"/>
        <v>2473.02</v>
      </c>
      <c r="R41" s="32">
        <v>2474</v>
      </c>
    </row>
    <row r="42" spans="1:18" s="33" customFormat="1" ht="16.5" customHeight="1" x14ac:dyDescent="0.2">
      <c r="A42" s="34">
        <v>37</v>
      </c>
      <c r="B42" s="35">
        <v>210165</v>
      </c>
      <c r="C42" s="36" t="s">
        <v>130</v>
      </c>
      <c r="D42" s="62" t="s">
        <v>131</v>
      </c>
      <c r="E42" s="37">
        <v>31</v>
      </c>
      <c r="F42" s="38" t="s">
        <v>59</v>
      </c>
      <c r="G42" s="38" t="s">
        <v>32</v>
      </c>
      <c r="H42" s="38" t="s">
        <v>38</v>
      </c>
      <c r="I42" s="38">
        <v>0</v>
      </c>
      <c r="J42" s="38">
        <v>19</v>
      </c>
      <c r="K42" s="39">
        <f t="shared" si="0"/>
        <v>12</v>
      </c>
      <c r="L42" s="40">
        <v>85.69</v>
      </c>
      <c r="M42" s="205">
        <f t="shared" si="3"/>
        <v>1028.28</v>
      </c>
      <c r="N42" s="38">
        <v>75</v>
      </c>
      <c r="O42" s="39">
        <v>689</v>
      </c>
      <c r="P42" s="41">
        <f t="shared" si="1"/>
        <v>526.20000000000005</v>
      </c>
      <c r="Q42" s="42">
        <f t="shared" si="2"/>
        <v>2318.48</v>
      </c>
      <c r="R42" s="32">
        <v>2319</v>
      </c>
    </row>
    <row r="43" spans="1:18" s="33" customFormat="1" ht="16.5" customHeight="1" x14ac:dyDescent="0.2">
      <c r="A43" s="43">
        <v>38</v>
      </c>
      <c r="B43" s="35">
        <v>210170</v>
      </c>
      <c r="C43" s="36" t="s">
        <v>132</v>
      </c>
      <c r="D43" s="62" t="s">
        <v>81</v>
      </c>
      <c r="E43" s="37">
        <v>31</v>
      </c>
      <c r="F43" s="38" t="s">
        <v>59</v>
      </c>
      <c r="G43" s="38" t="s">
        <v>32</v>
      </c>
      <c r="H43" s="38" t="s">
        <v>33</v>
      </c>
      <c r="I43" s="38">
        <v>0</v>
      </c>
      <c r="J43" s="38">
        <v>19</v>
      </c>
      <c r="K43" s="39">
        <f t="shared" si="0"/>
        <v>12</v>
      </c>
      <c r="L43" s="40">
        <v>85.69</v>
      </c>
      <c r="M43" s="205">
        <f t="shared" si="3"/>
        <v>1028.28</v>
      </c>
      <c r="N43" s="38">
        <v>75</v>
      </c>
      <c r="O43" s="39">
        <v>443</v>
      </c>
      <c r="P43" s="41">
        <f t="shared" si="1"/>
        <v>526.20000000000005</v>
      </c>
      <c r="Q43" s="42">
        <f t="shared" si="2"/>
        <v>2072.48</v>
      </c>
      <c r="R43" s="32">
        <v>2073</v>
      </c>
    </row>
    <row r="44" spans="1:18" s="33" customFormat="1" ht="16.5" customHeight="1" x14ac:dyDescent="0.2">
      <c r="A44" s="34">
        <v>39</v>
      </c>
      <c r="B44" s="35">
        <v>210171</v>
      </c>
      <c r="C44" s="36" t="s">
        <v>133</v>
      </c>
      <c r="D44" s="62" t="s">
        <v>134</v>
      </c>
      <c r="E44" s="37">
        <v>31</v>
      </c>
      <c r="F44" s="38" t="s">
        <v>59</v>
      </c>
      <c r="G44" s="38" t="s">
        <v>32</v>
      </c>
      <c r="H44" s="38" t="s">
        <v>38</v>
      </c>
      <c r="I44" s="38">
        <v>0</v>
      </c>
      <c r="J44" s="38">
        <v>19</v>
      </c>
      <c r="K44" s="39">
        <f t="shared" si="0"/>
        <v>12</v>
      </c>
      <c r="L44" s="40">
        <v>85.69</v>
      </c>
      <c r="M44" s="205">
        <f t="shared" si="3"/>
        <v>1028.28</v>
      </c>
      <c r="N44" s="38">
        <v>75</v>
      </c>
      <c r="O44" s="39">
        <v>876</v>
      </c>
      <c r="P44" s="41">
        <f t="shared" si="1"/>
        <v>526.20000000000005</v>
      </c>
      <c r="Q44" s="42">
        <f t="shared" si="2"/>
        <v>2505.48</v>
      </c>
      <c r="R44" s="32">
        <v>2506</v>
      </c>
    </row>
    <row r="45" spans="1:18" s="33" customFormat="1" ht="16.5" customHeight="1" x14ac:dyDescent="0.2">
      <c r="A45" s="43">
        <v>40</v>
      </c>
      <c r="B45" s="35">
        <v>210172</v>
      </c>
      <c r="C45" s="36" t="s">
        <v>135</v>
      </c>
      <c r="D45" s="62" t="s">
        <v>136</v>
      </c>
      <c r="E45" s="37">
        <v>31</v>
      </c>
      <c r="F45" s="38"/>
      <c r="G45" s="38"/>
      <c r="H45" s="38" t="s">
        <v>38</v>
      </c>
      <c r="I45" s="38">
        <v>0</v>
      </c>
      <c r="J45" s="38">
        <v>0</v>
      </c>
      <c r="K45" s="39">
        <f t="shared" si="0"/>
        <v>31</v>
      </c>
      <c r="L45" s="40">
        <v>85.69</v>
      </c>
      <c r="M45" s="205">
        <f t="shared" si="3"/>
        <v>2656.39</v>
      </c>
      <c r="N45" s="38">
        <v>75</v>
      </c>
      <c r="O45" s="39">
        <v>668</v>
      </c>
      <c r="P45" s="41">
        <f t="shared" si="1"/>
        <v>1359.3500000000001</v>
      </c>
      <c r="Q45" s="42">
        <f t="shared" si="2"/>
        <v>4758.74</v>
      </c>
      <c r="R45" s="32">
        <v>4759</v>
      </c>
    </row>
    <row r="46" spans="1:18" s="33" customFormat="1" ht="16.5" customHeight="1" x14ac:dyDescent="0.2">
      <c r="A46" s="34">
        <v>41</v>
      </c>
      <c r="B46" s="35">
        <v>210173</v>
      </c>
      <c r="C46" s="36" t="s">
        <v>137</v>
      </c>
      <c r="D46" s="62" t="s">
        <v>138</v>
      </c>
      <c r="E46" s="37">
        <v>31</v>
      </c>
      <c r="F46" s="38" t="s">
        <v>82</v>
      </c>
      <c r="G46" s="38" t="s">
        <v>48</v>
      </c>
      <c r="H46" s="38" t="s">
        <v>38</v>
      </c>
      <c r="I46" s="38">
        <v>0</v>
      </c>
      <c r="J46" s="38">
        <v>17</v>
      </c>
      <c r="K46" s="39">
        <f t="shared" si="0"/>
        <v>14</v>
      </c>
      <c r="L46" s="40">
        <v>85.69</v>
      </c>
      <c r="M46" s="205">
        <f t="shared" si="3"/>
        <v>1199.6599999999999</v>
      </c>
      <c r="N46" s="38">
        <v>75</v>
      </c>
      <c r="O46" s="39">
        <v>412</v>
      </c>
      <c r="P46" s="41">
        <f t="shared" si="1"/>
        <v>613.9</v>
      </c>
      <c r="Q46" s="42">
        <f t="shared" si="2"/>
        <v>2300.56</v>
      </c>
      <c r="R46" s="32">
        <v>2301</v>
      </c>
    </row>
    <row r="47" spans="1:18" s="33" customFormat="1" ht="16.5" customHeight="1" x14ac:dyDescent="0.2">
      <c r="A47" s="43">
        <v>42</v>
      </c>
      <c r="B47" s="35">
        <v>210180</v>
      </c>
      <c r="C47" s="36" t="s">
        <v>139</v>
      </c>
      <c r="D47" s="62" t="s">
        <v>140</v>
      </c>
      <c r="E47" s="37">
        <v>31</v>
      </c>
      <c r="F47" s="38" t="s">
        <v>59</v>
      </c>
      <c r="G47" s="38" t="s">
        <v>60</v>
      </c>
      <c r="H47" s="38" t="s">
        <v>38</v>
      </c>
      <c r="I47" s="38">
        <v>0</v>
      </c>
      <c r="J47" s="38">
        <v>16</v>
      </c>
      <c r="K47" s="39">
        <f t="shared" si="0"/>
        <v>15</v>
      </c>
      <c r="L47" s="40">
        <v>85.69</v>
      </c>
      <c r="M47" s="205">
        <f t="shared" si="3"/>
        <v>1285.3499999999999</v>
      </c>
      <c r="N47" s="38">
        <v>75</v>
      </c>
      <c r="O47" s="39">
        <v>341</v>
      </c>
      <c r="P47" s="41">
        <f t="shared" si="1"/>
        <v>657.75</v>
      </c>
      <c r="Q47" s="42">
        <f t="shared" si="2"/>
        <v>2359.1</v>
      </c>
      <c r="R47" s="32">
        <v>2360</v>
      </c>
    </row>
    <row r="48" spans="1:18" s="33" customFormat="1" ht="16.5" customHeight="1" x14ac:dyDescent="0.2">
      <c r="A48" s="34">
        <v>43</v>
      </c>
      <c r="B48" s="45">
        <v>210186</v>
      </c>
      <c r="C48" s="36" t="s">
        <v>141</v>
      </c>
      <c r="D48" s="119" t="s">
        <v>142</v>
      </c>
      <c r="E48" s="37">
        <v>31</v>
      </c>
      <c r="F48" s="38" t="s">
        <v>41</v>
      </c>
      <c r="G48" s="38" t="s">
        <v>52</v>
      </c>
      <c r="H48" s="38" t="s">
        <v>143</v>
      </c>
      <c r="I48" s="38">
        <v>0</v>
      </c>
      <c r="J48" s="38">
        <v>18</v>
      </c>
      <c r="K48" s="39">
        <f t="shared" si="0"/>
        <v>13</v>
      </c>
      <c r="L48" s="40">
        <v>85.69</v>
      </c>
      <c r="M48" s="205">
        <f t="shared" si="3"/>
        <v>1113.97</v>
      </c>
      <c r="N48" s="38">
        <v>75</v>
      </c>
      <c r="O48" s="39">
        <v>430</v>
      </c>
      <c r="P48" s="41">
        <f t="shared" si="1"/>
        <v>570.05000000000007</v>
      </c>
      <c r="Q48" s="42">
        <f t="shared" si="2"/>
        <v>2189.02</v>
      </c>
      <c r="R48" s="32">
        <v>2190</v>
      </c>
    </row>
    <row r="49" spans="1:18" s="33" customFormat="1" ht="16.5" customHeight="1" x14ac:dyDescent="0.2">
      <c r="A49" s="43">
        <v>44</v>
      </c>
      <c r="B49" s="45">
        <v>210188</v>
      </c>
      <c r="C49" s="36" t="s">
        <v>144</v>
      </c>
      <c r="D49" s="119" t="s">
        <v>145</v>
      </c>
      <c r="E49" s="37">
        <v>31</v>
      </c>
      <c r="F49" s="44"/>
      <c r="G49" s="44"/>
      <c r="H49" s="38" t="s">
        <v>56</v>
      </c>
      <c r="I49" s="38">
        <v>0</v>
      </c>
      <c r="J49" s="38">
        <v>0</v>
      </c>
      <c r="K49" s="39">
        <f t="shared" si="0"/>
        <v>31</v>
      </c>
      <c r="L49" s="40">
        <v>85.69</v>
      </c>
      <c r="M49" s="205">
        <f t="shared" si="3"/>
        <v>2656.39</v>
      </c>
      <c r="N49" s="38">
        <v>75</v>
      </c>
      <c r="O49" s="39">
        <v>1742</v>
      </c>
      <c r="P49" s="41">
        <f t="shared" si="1"/>
        <v>1359.3500000000001</v>
      </c>
      <c r="Q49" s="42">
        <f t="shared" si="2"/>
        <v>5832.74</v>
      </c>
      <c r="R49" s="32">
        <v>5833</v>
      </c>
    </row>
    <row r="50" spans="1:18" s="33" customFormat="1" ht="16.5" customHeight="1" x14ac:dyDescent="0.2">
      <c r="A50" s="34">
        <v>45</v>
      </c>
      <c r="B50" s="35">
        <v>210193</v>
      </c>
      <c r="C50" s="36" t="s">
        <v>146</v>
      </c>
      <c r="D50" s="62" t="s">
        <v>147</v>
      </c>
      <c r="E50" s="37">
        <v>31</v>
      </c>
      <c r="F50" s="38" t="s">
        <v>41</v>
      </c>
      <c r="G50" s="38" t="s">
        <v>48</v>
      </c>
      <c r="H50" s="38" t="s">
        <v>38</v>
      </c>
      <c r="I50" s="38">
        <v>0</v>
      </c>
      <c r="J50" s="38">
        <v>17</v>
      </c>
      <c r="K50" s="39">
        <f t="shared" si="0"/>
        <v>14</v>
      </c>
      <c r="L50" s="40">
        <v>85.69</v>
      </c>
      <c r="M50" s="205">
        <f t="shared" si="3"/>
        <v>1199.6599999999999</v>
      </c>
      <c r="N50" s="38">
        <v>75</v>
      </c>
      <c r="O50" s="39">
        <v>2110</v>
      </c>
      <c r="P50" s="41">
        <f t="shared" si="1"/>
        <v>613.9</v>
      </c>
      <c r="Q50" s="42">
        <f t="shared" si="2"/>
        <v>3998.56</v>
      </c>
      <c r="R50" s="32">
        <v>3999</v>
      </c>
    </row>
    <row r="51" spans="1:18" s="33" customFormat="1" ht="16.5" customHeight="1" x14ac:dyDescent="0.2">
      <c r="A51" s="43">
        <v>46</v>
      </c>
      <c r="B51" s="35">
        <v>210200</v>
      </c>
      <c r="C51" s="36" t="s">
        <v>148</v>
      </c>
      <c r="D51" s="62" t="s">
        <v>149</v>
      </c>
      <c r="E51" s="37">
        <v>31</v>
      </c>
      <c r="F51" s="44" t="s">
        <v>41</v>
      </c>
      <c r="G51" s="44" t="s">
        <v>32</v>
      </c>
      <c r="H51" s="38" t="s">
        <v>38</v>
      </c>
      <c r="I51" s="38">
        <v>0</v>
      </c>
      <c r="J51" s="38">
        <v>19</v>
      </c>
      <c r="K51" s="39">
        <f t="shared" si="0"/>
        <v>12</v>
      </c>
      <c r="L51" s="40">
        <v>85.69</v>
      </c>
      <c r="M51" s="205">
        <f t="shared" si="3"/>
        <v>1028.28</v>
      </c>
      <c r="N51" s="38">
        <v>75</v>
      </c>
      <c r="O51" s="39">
        <v>874</v>
      </c>
      <c r="P51" s="41">
        <f t="shared" si="1"/>
        <v>526.20000000000005</v>
      </c>
      <c r="Q51" s="42">
        <f t="shared" si="2"/>
        <v>2503.48</v>
      </c>
      <c r="R51" s="32">
        <v>2504</v>
      </c>
    </row>
    <row r="52" spans="1:18" s="33" customFormat="1" ht="12" x14ac:dyDescent="0.2">
      <c r="A52" s="34">
        <v>47</v>
      </c>
      <c r="B52" s="35">
        <v>210206</v>
      </c>
      <c r="C52" s="36" t="s">
        <v>150</v>
      </c>
      <c r="D52" s="62" t="s">
        <v>151</v>
      </c>
      <c r="E52" s="37">
        <v>31</v>
      </c>
      <c r="F52" s="44" t="s">
        <v>59</v>
      </c>
      <c r="G52" s="44" t="s">
        <v>152</v>
      </c>
      <c r="H52" s="38" t="s">
        <v>38</v>
      </c>
      <c r="I52" s="38">
        <v>0</v>
      </c>
      <c r="J52" s="38">
        <v>24</v>
      </c>
      <c r="K52" s="39">
        <f t="shared" si="0"/>
        <v>7</v>
      </c>
      <c r="L52" s="40">
        <v>85.69</v>
      </c>
      <c r="M52" s="205">
        <f t="shared" si="3"/>
        <v>599.82999999999993</v>
      </c>
      <c r="N52" s="38">
        <v>75</v>
      </c>
      <c r="O52" s="39">
        <v>479</v>
      </c>
      <c r="P52" s="41">
        <f t="shared" si="1"/>
        <v>306.95</v>
      </c>
      <c r="Q52" s="42">
        <f t="shared" si="2"/>
        <v>1460.78</v>
      </c>
      <c r="R52" s="32">
        <v>1461</v>
      </c>
    </row>
    <row r="53" spans="1:18" s="33" customFormat="1" ht="16.5" customHeight="1" x14ac:dyDescent="0.2">
      <c r="A53" s="43">
        <v>48</v>
      </c>
      <c r="B53" s="45">
        <v>210210</v>
      </c>
      <c r="C53" s="36" t="s">
        <v>153</v>
      </c>
      <c r="D53" s="119" t="s">
        <v>154</v>
      </c>
      <c r="E53" s="37">
        <v>31</v>
      </c>
      <c r="F53" s="38"/>
      <c r="G53" s="38"/>
      <c r="H53" s="38" t="s">
        <v>38</v>
      </c>
      <c r="I53" s="38">
        <v>0</v>
      </c>
      <c r="J53" s="38">
        <v>0</v>
      </c>
      <c r="K53" s="39">
        <f t="shared" si="0"/>
        <v>31</v>
      </c>
      <c r="L53" s="40">
        <v>85.69</v>
      </c>
      <c r="M53" s="205">
        <f t="shared" si="3"/>
        <v>2656.39</v>
      </c>
      <c r="N53" s="38">
        <v>75</v>
      </c>
      <c r="O53" s="39">
        <v>1178</v>
      </c>
      <c r="P53" s="41">
        <f t="shared" si="1"/>
        <v>1359.3500000000001</v>
      </c>
      <c r="Q53" s="42">
        <f t="shared" si="2"/>
        <v>5268.74</v>
      </c>
      <c r="R53" s="32">
        <v>5269</v>
      </c>
    </row>
    <row r="54" spans="1:18" s="33" customFormat="1" ht="16.5" customHeight="1" x14ac:dyDescent="0.2">
      <c r="A54" s="34">
        <v>49</v>
      </c>
      <c r="B54" s="45">
        <v>210220</v>
      </c>
      <c r="C54" s="36" t="s">
        <v>155</v>
      </c>
      <c r="D54" s="119" t="s">
        <v>156</v>
      </c>
      <c r="E54" s="37">
        <v>31</v>
      </c>
      <c r="F54" s="38"/>
      <c r="G54" s="38"/>
      <c r="H54" s="38" t="s">
        <v>157</v>
      </c>
      <c r="I54" s="38">
        <v>0</v>
      </c>
      <c r="J54" s="38">
        <v>0</v>
      </c>
      <c r="K54" s="39">
        <f t="shared" si="0"/>
        <v>31</v>
      </c>
      <c r="L54" s="40">
        <v>85.69</v>
      </c>
      <c r="M54" s="205">
        <f t="shared" si="3"/>
        <v>2656.39</v>
      </c>
      <c r="N54" s="38">
        <v>75</v>
      </c>
      <c r="O54" s="39">
        <v>60</v>
      </c>
      <c r="P54" s="41">
        <f t="shared" si="1"/>
        <v>1359.3500000000001</v>
      </c>
      <c r="Q54" s="42">
        <f t="shared" si="2"/>
        <v>4150.74</v>
      </c>
      <c r="R54" s="32">
        <v>4151</v>
      </c>
    </row>
    <row r="55" spans="1:18" s="33" customFormat="1" ht="16.5" customHeight="1" x14ac:dyDescent="0.2">
      <c r="A55" s="43">
        <v>50</v>
      </c>
      <c r="B55" s="35">
        <v>210225</v>
      </c>
      <c r="C55" s="36" t="s">
        <v>158</v>
      </c>
      <c r="D55" s="62" t="s">
        <v>159</v>
      </c>
      <c r="E55" s="37">
        <v>31</v>
      </c>
      <c r="F55" s="38" t="s">
        <v>41</v>
      </c>
      <c r="G55" s="38" t="s">
        <v>48</v>
      </c>
      <c r="H55" s="38" t="s">
        <v>38</v>
      </c>
      <c r="I55" s="38">
        <v>0</v>
      </c>
      <c r="J55" s="38">
        <v>17</v>
      </c>
      <c r="K55" s="39">
        <f t="shared" si="0"/>
        <v>14</v>
      </c>
      <c r="L55" s="40">
        <v>85.69</v>
      </c>
      <c r="M55" s="205">
        <f t="shared" si="3"/>
        <v>1199.6599999999999</v>
      </c>
      <c r="N55" s="38">
        <v>75</v>
      </c>
      <c r="O55" s="39">
        <v>1175</v>
      </c>
      <c r="P55" s="41">
        <f t="shared" si="1"/>
        <v>613.9</v>
      </c>
      <c r="Q55" s="42">
        <f t="shared" si="2"/>
        <v>3063.56</v>
      </c>
      <c r="R55" s="32">
        <v>3064</v>
      </c>
    </row>
    <row r="56" spans="1:18" s="33" customFormat="1" ht="16.5" customHeight="1" x14ac:dyDescent="0.2">
      <c r="A56" s="34">
        <v>51</v>
      </c>
      <c r="B56" s="35">
        <v>210228</v>
      </c>
      <c r="C56" s="36" t="s">
        <v>160</v>
      </c>
      <c r="D56" s="62" t="s">
        <v>161</v>
      </c>
      <c r="E56" s="37">
        <v>31</v>
      </c>
      <c r="F56" s="38" t="s">
        <v>41</v>
      </c>
      <c r="G56" s="38" t="s">
        <v>60</v>
      </c>
      <c r="H56" s="38" t="s">
        <v>33</v>
      </c>
      <c r="I56" s="38">
        <v>0</v>
      </c>
      <c r="J56" s="38">
        <v>16</v>
      </c>
      <c r="K56" s="39">
        <f t="shared" si="0"/>
        <v>15</v>
      </c>
      <c r="L56" s="40">
        <v>85.69</v>
      </c>
      <c r="M56" s="205">
        <f t="shared" si="3"/>
        <v>1285.3499999999999</v>
      </c>
      <c r="N56" s="38">
        <v>75</v>
      </c>
      <c r="O56" s="39">
        <v>191</v>
      </c>
      <c r="P56" s="41">
        <f t="shared" si="1"/>
        <v>657.75</v>
      </c>
      <c r="Q56" s="42">
        <f t="shared" si="2"/>
        <v>2209.1</v>
      </c>
      <c r="R56" s="32">
        <v>2210</v>
      </c>
    </row>
    <row r="57" spans="1:18" s="33" customFormat="1" ht="16.5" customHeight="1" x14ac:dyDescent="0.2">
      <c r="A57" s="43">
        <v>52</v>
      </c>
      <c r="B57" s="45">
        <v>210233</v>
      </c>
      <c r="C57" s="36" t="s">
        <v>162</v>
      </c>
      <c r="D57" s="119" t="s">
        <v>163</v>
      </c>
      <c r="E57" s="37">
        <v>31</v>
      </c>
      <c r="F57" s="44" t="s">
        <v>76</v>
      </c>
      <c r="G57" s="44" t="s">
        <v>52</v>
      </c>
      <c r="H57" s="38" t="s">
        <v>38</v>
      </c>
      <c r="I57" s="38">
        <v>0</v>
      </c>
      <c r="J57" s="38">
        <v>18</v>
      </c>
      <c r="K57" s="39">
        <f t="shared" si="0"/>
        <v>13</v>
      </c>
      <c r="L57" s="40">
        <v>85.69</v>
      </c>
      <c r="M57" s="205">
        <f t="shared" si="3"/>
        <v>1113.97</v>
      </c>
      <c r="N57" s="38">
        <v>75</v>
      </c>
      <c r="O57" s="39">
        <v>106</v>
      </c>
      <c r="P57" s="41">
        <f t="shared" si="1"/>
        <v>570.05000000000007</v>
      </c>
      <c r="Q57" s="42">
        <f t="shared" si="2"/>
        <v>1865.02</v>
      </c>
      <c r="R57" s="32">
        <v>1866</v>
      </c>
    </row>
    <row r="58" spans="1:18" s="48" customFormat="1" ht="12" x14ac:dyDescent="0.2">
      <c r="A58" s="34">
        <v>53</v>
      </c>
      <c r="B58" s="35">
        <v>210234</v>
      </c>
      <c r="C58" s="36" t="s">
        <v>164</v>
      </c>
      <c r="D58" s="62" t="s">
        <v>165</v>
      </c>
      <c r="E58" s="37">
        <v>31</v>
      </c>
      <c r="F58" s="44" t="s">
        <v>76</v>
      </c>
      <c r="G58" s="44" t="s">
        <v>60</v>
      </c>
      <c r="H58" s="38" t="s">
        <v>38</v>
      </c>
      <c r="I58" s="38">
        <v>0</v>
      </c>
      <c r="J58" s="38">
        <v>16</v>
      </c>
      <c r="K58" s="39">
        <f t="shared" si="0"/>
        <v>15</v>
      </c>
      <c r="L58" s="40">
        <v>85.69</v>
      </c>
      <c r="M58" s="205">
        <f t="shared" si="3"/>
        <v>1285.3499999999999</v>
      </c>
      <c r="N58" s="38">
        <v>75</v>
      </c>
      <c r="O58" s="39">
        <v>659</v>
      </c>
      <c r="P58" s="41">
        <f t="shared" si="1"/>
        <v>657.75</v>
      </c>
      <c r="Q58" s="42">
        <f t="shared" si="2"/>
        <v>2677.1</v>
      </c>
      <c r="R58" s="32">
        <v>2678</v>
      </c>
    </row>
    <row r="59" spans="1:18" s="33" customFormat="1" ht="12" x14ac:dyDescent="0.2">
      <c r="A59" s="43">
        <v>54</v>
      </c>
      <c r="B59" s="35">
        <v>210236</v>
      </c>
      <c r="C59" s="36" t="s">
        <v>166</v>
      </c>
      <c r="D59" s="62" t="s">
        <v>167</v>
      </c>
      <c r="E59" s="37">
        <v>31</v>
      </c>
      <c r="F59" s="44" t="s">
        <v>66</v>
      </c>
      <c r="G59" s="44" t="s">
        <v>32</v>
      </c>
      <c r="H59" s="38" t="s">
        <v>38</v>
      </c>
      <c r="I59" s="38">
        <v>0</v>
      </c>
      <c r="J59" s="38">
        <v>19</v>
      </c>
      <c r="K59" s="39">
        <f t="shared" si="0"/>
        <v>12</v>
      </c>
      <c r="L59" s="40">
        <v>85.69</v>
      </c>
      <c r="M59" s="205">
        <f t="shared" si="3"/>
        <v>1028.28</v>
      </c>
      <c r="N59" s="38">
        <v>75</v>
      </c>
      <c r="O59" s="39">
        <v>1241</v>
      </c>
      <c r="P59" s="41">
        <f t="shared" si="1"/>
        <v>526.20000000000005</v>
      </c>
      <c r="Q59" s="42">
        <f t="shared" si="2"/>
        <v>2870.4799999999996</v>
      </c>
      <c r="R59" s="32">
        <v>2871</v>
      </c>
    </row>
    <row r="60" spans="1:18" s="33" customFormat="1" ht="16.5" customHeight="1" x14ac:dyDescent="0.2">
      <c r="A60" s="34">
        <v>55</v>
      </c>
      <c r="B60" s="35">
        <v>210246</v>
      </c>
      <c r="C60" s="36" t="s">
        <v>168</v>
      </c>
      <c r="D60" s="62" t="s">
        <v>169</v>
      </c>
      <c r="E60" s="37">
        <v>31</v>
      </c>
      <c r="F60" s="38" t="s">
        <v>59</v>
      </c>
      <c r="G60" s="38" t="s">
        <v>52</v>
      </c>
      <c r="H60" s="38" t="s">
        <v>33</v>
      </c>
      <c r="I60" s="38">
        <v>0</v>
      </c>
      <c r="J60" s="38">
        <v>18</v>
      </c>
      <c r="K60" s="39">
        <f t="shared" si="0"/>
        <v>13</v>
      </c>
      <c r="L60" s="40">
        <v>85.69</v>
      </c>
      <c r="M60" s="205">
        <f t="shared" si="3"/>
        <v>1113.97</v>
      </c>
      <c r="N60" s="38">
        <v>75</v>
      </c>
      <c r="O60" s="39">
        <v>564</v>
      </c>
      <c r="P60" s="41">
        <f t="shared" si="1"/>
        <v>570.05000000000007</v>
      </c>
      <c r="Q60" s="42">
        <f t="shared" si="2"/>
        <v>2323.02</v>
      </c>
      <c r="R60" s="32">
        <v>2324</v>
      </c>
    </row>
    <row r="61" spans="1:18" s="33" customFormat="1" ht="16.5" customHeight="1" x14ac:dyDescent="0.25">
      <c r="A61" s="43">
        <v>56</v>
      </c>
      <c r="B61" s="50">
        <v>210250</v>
      </c>
      <c r="C61" s="51" t="s">
        <v>170</v>
      </c>
      <c r="D61" s="52"/>
      <c r="E61" s="37">
        <v>31</v>
      </c>
      <c r="F61" s="38" t="s">
        <v>82</v>
      </c>
      <c r="G61" s="38" t="s">
        <v>48</v>
      </c>
      <c r="H61" s="38"/>
      <c r="I61" s="38">
        <v>0</v>
      </c>
      <c r="J61" s="38">
        <v>17</v>
      </c>
      <c r="K61" s="39">
        <f t="shared" si="0"/>
        <v>14</v>
      </c>
      <c r="L61" s="40">
        <v>85.69</v>
      </c>
      <c r="M61" s="205">
        <f t="shared" si="3"/>
        <v>1199.6599999999999</v>
      </c>
      <c r="N61" s="38">
        <v>75</v>
      </c>
      <c r="O61" s="39">
        <v>593</v>
      </c>
      <c r="P61" s="41">
        <f t="shared" si="1"/>
        <v>613.9</v>
      </c>
      <c r="Q61" s="42">
        <f t="shared" si="2"/>
        <v>2481.56</v>
      </c>
      <c r="R61" s="32">
        <v>2482</v>
      </c>
    </row>
    <row r="62" spans="1:18" s="33" customFormat="1" ht="12" x14ac:dyDescent="0.2">
      <c r="A62" s="34">
        <v>57</v>
      </c>
      <c r="B62" s="45">
        <v>210259</v>
      </c>
      <c r="C62" s="36" t="s">
        <v>171</v>
      </c>
      <c r="D62" s="119" t="s">
        <v>172</v>
      </c>
      <c r="E62" s="37">
        <v>31</v>
      </c>
      <c r="F62" s="44"/>
      <c r="G62" s="44"/>
      <c r="H62" s="38" t="s">
        <v>56</v>
      </c>
      <c r="I62" s="38">
        <v>0</v>
      </c>
      <c r="J62" s="38">
        <v>15</v>
      </c>
      <c r="K62" s="39">
        <f t="shared" si="0"/>
        <v>16</v>
      </c>
      <c r="L62" s="40">
        <v>85.69</v>
      </c>
      <c r="M62" s="205">
        <f t="shared" si="3"/>
        <v>1371.04</v>
      </c>
      <c r="N62" s="38">
        <v>75</v>
      </c>
      <c r="O62" s="39">
        <v>718</v>
      </c>
      <c r="P62" s="41">
        <f t="shared" si="1"/>
        <v>701.6</v>
      </c>
      <c r="Q62" s="42">
        <f t="shared" si="2"/>
        <v>2865.64</v>
      </c>
      <c r="R62" s="32">
        <v>2866</v>
      </c>
    </row>
    <row r="63" spans="1:18" s="33" customFormat="1" ht="16.5" customHeight="1" x14ac:dyDescent="0.2">
      <c r="A63" s="43">
        <v>58</v>
      </c>
      <c r="B63" s="45">
        <v>210260</v>
      </c>
      <c r="C63" s="36" t="s">
        <v>173</v>
      </c>
      <c r="D63" s="119" t="s">
        <v>174</v>
      </c>
      <c r="E63" s="37">
        <v>31</v>
      </c>
      <c r="F63" s="38" t="s">
        <v>82</v>
      </c>
      <c r="G63" s="38" t="s">
        <v>52</v>
      </c>
      <c r="H63" s="38" t="s">
        <v>33</v>
      </c>
      <c r="I63" s="38">
        <v>0</v>
      </c>
      <c r="J63" s="38">
        <v>18</v>
      </c>
      <c r="K63" s="39">
        <f t="shared" si="0"/>
        <v>13</v>
      </c>
      <c r="L63" s="40">
        <v>85.69</v>
      </c>
      <c r="M63" s="205">
        <f t="shared" si="3"/>
        <v>1113.97</v>
      </c>
      <c r="N63" s="38">
        <v>75</v>
      </c>
      <c r="O63" s="39">
        <v>651</v>
      </c>
      <c r="P63" s="41">
        <f t="shared" si="1"/>
        <v>570.05000000000007</v>
      </c>
      <c r="Q63" s="42">
        <f t="shared" si="2"/>
        <v>2410.02</v>
      </c>
      <c r="R63" s="32">
        <v>2411</v>
      </c>
    </row>
    <row r="64" spans="1:18" s="33" customFormat="1" ht="16.5" customHeight="1" x14ac:dyDescent="0.2">
      <c r="A64" s="34">
        <v>59</v>
      </c>
      <c r="B64" s="35">
        <v>210264</v>
      </c>
      <c r="C64" s="36" t="s">
        <v>175</v>
      </c>
      <c r="D64" s="62" t="s">
        <v>91</v>
      </c>
      <c r="E64" s="37">
        <v>31</v>
      </c>
      <c r="F64" s="38"/>
      <c r="G64" s="38"/>
      <c r="H64" s="38" t="s">
        <v>38</v>
      </c>
      <c r="I64" s="38">
        <v>0</v>
      </c>
      <c r="J64" s="38">
        <v>15</v>
      </c>
      <c r="K64" s="39">
        <f t="shared" si="0"/>
        <v>16</v>
      </c>
      <c r="L64" s="40">
        <v>85.69</v>
      </c>
      <c r="M64" s="205">
        <f t="shared" si="3"/>
        <v>1371.04</v>
      </c>
      <c r="N64" s="38">
        <v>75</v>
      </c>
      <c r="O64" s="39">
        <v>1126</v>
      </c>
      <c r="P64" s="41">
        <f t="shared" si="1"/>
        <v>701.6</v>
      </c>
      <c r="Q64" s="42">
        <f t="shared" si="2"/>
        <v>3273.64</v>
      </c>
      <c r="R64" s="32">
        <v>3274</v>
      </c>
    </row>
    <row r="65" spans="1:18" s="33" customFormat="1" ht="16.5" customHeight="1" x14ac:dyDescent="0.2">
      <c r="A65" s="43">
        <v>60</v>
      </c>
      <c r="B65" s="35">
        <v>210265</v>
      </c>
      <c r="C65" s="36" t="s">
        <v>176</v>
      </c>
      <c r="D65" s="62" t="s">
        <v>177</v>
      </c>
      <c r="E65" s="37">
        <v>31</v>
      </c>
      <c r="F65" s="44" t="s">
        <v>82</v>
      </c>
      <c r="G65" s="44" t="s">
        <v>121</v>
      </c>
      <c r="H65" s="38" t="s">
        <v>38</v>
      </c>
      <c r="I65" s="38">
        <v>0</v>
      </c>
      <c r="J65" s="38">
        <v>20</v>
      </c>
      <c r="K65" s="39">
        <f t="shared" si="0"/>
        <v>11</v>
      </c>
      <c r="L65" s="40">
        <v>85.69</v>
      </c>
      <c r="M65" s="205">
        <f t="shared" si="3"/>
        <v>942.58999999999992</v>
      </c>
      <c r="N65" s="38">
        <v>75</v>
      </c>
      <c r="O65" s="39">
        <v>254</v>
      </c>
      <c r="P65" s="41">
        <f t="shared" si="1"/>
        <v>482.35</v>
      </c>
      <c r="Q65" s="42">
        <f t="shared" si="2"/>
        <v>1753.94</v>
      </c>
      <c r="R65" s="32">
        <v>1754</v>
      </c>
    </row>
    <row r="66" spans="1:18" s="33" customFormat="1" ht="12" x14ac:dyDescent="0.2">
      <c r="A66" s="34">
        <v>61</v>
      </c>
      <c r="B66" s="35">
        <v>210267</v>
      </c>
      <c r="C66" s="36" t="s">
        <v>178</v>
      </c>
      <c r="D66" s="62" t="s">
        <v>134</v>
      </c>
      <c r="E66" s="37">
        <v>31</v>
      </c>
      <c r="F66" s="44" t="s">
        <v>31</v>
      </c>
      <c r="G66" s="44" t="s">
        <v>32</v>
      </c>
      <c r="H66" s="38" t="s">
        <v>38</v>
      </c>
      <c r="I66" s="38">
        <v>0</v>
      </c>
      <c r="J66" s="38">
        <v>19</v>
      </c>
      <c r="K66" s="39">
        <f t="shared" si="0"/>
        <v>12</v>
      </c>
      <c r="L66" s="40">
        <v>85.69</v>
      </c>
      <c r="M66" s="205">
        <f t="shared" si="3"/>
        <v>1028.28</v>
      </c>
      <c r="N66" s="38">
        <v>75</v>
      </c>
      <c r="O66" s="39">
        <v>392</v>
      </c>
      <c r="P66" s="41">
        <f t="shared" si="1"/>
        <v>526.20000000000005</v>
      </c>
      <c r="Q66" s="42">
        <f t="shared" si="2"/>
        <v>2021.48</v>
      </c>
      <c r="R66" s="32">
        <v>2022</v>
      </c>
    </row>
    <row r="67" spans="1:18" s="33" customFormat="1" ht="16.5" customHeight="1" x14ac:dyDescent="0.2">
      <c r="A67" s="43">
        <v>62</v>
      </c>
      <c r="B67" s="45">
        <v>210269</v>
      </c>
      <c r="C67" s="36" t="s">
        <v>179</v>
      </c>
      <c r="D67" s="119" t="s">
        <v>145</v>
      </c>
      <c r="E67" s="37">
        <v>31</v>
      </c>
      <c r="F67" s="38"/>
      <c r="G67" s="38"/>
      <c r="H67" s="38" t="s">
        <v>180</v>
      </c>
      <c r="I67" s="38">
        <v>0</v>
      </c>
      <c r="J67" s="38">
        <v>0</v>
      </c>
      <c r="K67" s="39">
        <f t="shared" si="0"/>
        <v>31</v>
      </c>
      <c r="L67" s="40">
        <v>85.69</v>
      </c>
      <c r="M67" s="205">
        <f t="shared" si="3"/>
        <v>2656.39</v>
      </c>
      <c r="N67" s="38">
        <v>75</v>
      </c>
      <c r="O67" s="39">
        <v>772</v>
      </c>
      <c r="P67" s="41">
        <f t="shared" si="1"/>
        <v>1359.3500000000001</v>
      </c>
      <c r="Q67" s="42">
        <f t="shared" si="2"/>
        <v>4862.74</v>
      </c>
      <c r="R67" s="32">
        <v>4863</v>
      </c>
    </row>
    <row r="68" spans="1:18" s="33" customFormat="1" ht="12" x14ac:dyDescent="0.2">
      <c r="A68" s="34">
        <v>63</v>
      </c>
      <c r="B68" s="35">
        <v>210270</v>
      </c>
      <c r="C68" s="36" t="s">
        <v>181</v>
      </c>
      <c r="D68" s="62" t="s">
        <v>123</v>
      </c>
      <c r="E68" s="37">
        <v>31</v>
      </c>
      <c r="F68" s="44" t="s">
        <v>66</v>
      </c>
      <c r="G68" s="44" t="s">
        <v>121</v>
      </c>
      <c r="H68" s="38" t="s">
        <v>33</v>
      </c>
      <c r="I68" s="38">
        <v>0</v>
      </c>
      <c r="J68" s="38">
        <v>20</v>
      </c>
      <c r="K68" s="39">
        <f t="shared" si="0"/>
        <v>11</v>
      </c>
      <c r="L68" s="40">
        <v>85.69</v>
      </c>
      <c r="M68" s="205">
        <f t="shared" si="3"/>
        <v>942.58999999999992</v>
      </c>
      <c r="N68" s="38">
        <v>75</v>
      </c>
      <c r="O68" s="39">
        <v>0</v>
      </c>
      <c r="P68" s="41">
        <f t="shared" si="1"/>
        <v>482.35</v>
      </c>
      <c r="Q68" s="42">
        <f t="shared" si="2"/>
        <v>1499.94</v>
      </c>
      <c r="R68" s="32">
        <v>1500</v>
      </c>
    </row>
    <row r="69" spans="1:18" s="33" customFormat="1" ht="16.5" customHeight="1" x14ac:dyDescent="0.2">
      <c r="A69" s="43">
        <v>64</v>
      </c>
      <c r="B69" s="35">
        <v>210271</v>
      </c>
      <c r="C69" s="36" t="s">
        <v>182</v>
      </c>
      <c r="D69" s="62" t="s">
        <v>183</v>
      </c>
      <c r="E69" s="37">
        <v>31</v>
      </c>
      <c r="F69" s="38"/>
      <c r="G69" s="38"/>
      <c r="H69" s="38" t="s">
        <v>33</v>
      </c>
      <c r="I69" s="38">
        <v>0</v>
      </c>
      <c r="J69" s="38">
        <v>0</v>
      </c>
      <c r="K69" s="39">
        <f t="shared" si="0"/>
        <v>31</v>
      </c>
      <c r="L69" s="40">
        <v>85.69</v>
      </c>
      <c r="M69" s="205">
        <f t="shared" si="3"/>
        <v>2656.39</v>
      </c>
      <c r="N69" s="38">
        <v>75</v>
      </c>
      <c r="O69" s="39">
        <v>325</v>
      </c>
      <c r="P69" s="41">
        <f t="shared" si="1"/>
        <v>1359.3500000000001</v>
      </c>
      <c r="Q69" s="42">
        <f t="shared" si="2"/>
        <v>4415.74</v>
      </c>
      <c r="R69" s="32">
        <v>4416</v>
      </c>
    </row>
    <row r="70" spans="1:18" s="33" customFormat="1" ht="16.5" customHeight="1" x14ac:dyDescent="0.2">
      <c r="A70" s="34">
        <v>65</v>
      </c>
      <c r="B70" s="45">
        <v>210279</v>
      </c>
      <c r="C70" s="36" t="s">
        <v>184</v>
      </c>
      <c r="D70" s="119" t="s">
        <v>185</v>
      </c>
      <c r="E70" s="37">
        <v>31</v>
      </c>
      <c r="F70" s="38"/>
      <c r="G70" s="38"/>
      <c r="H70" s="38" t="s">
        <v>56</v>
      </c>
      <c r="I70" s="38">
        <v>0</v>
      </c>
      <c r="J70" s="38">
        <v>15</v>
      </c>
      <c r="K70" s="39">
        <f t="shared" ref="K70:K133" si="4">E70-(I70*90%)-(J70*100%)</f>
        <v>16</v>
      </c>
      <c r="L70" s="40">
        <v>85.69</v>
      </c>
      <c r="M70" s="205">
        <f t="shared" si="3"/>
        <v>1371.04</v>
      </c>
      <c r="N70" s="38">
        <v>75</v>
      </c>
      <c r="O70" s="39">
        <v>1304</v>
      </c>
      <c r="P70" s="41">
        <f t="shared" si="1"/>
        <v>701.6</v>
      </c>
      <c r="Q70" s="42">
        <f t="shared" si="2"/>
        <v>3451.64</v>
      </c>
      <c r="R70" s="32">
        <v>3452</v>
      </c>
    </row>
    <row r="71" spans="1:18" s="33" customFormat="1" ht="16.5" customHeight="1" x14ac:dyDescent="0.2">
      <c r="A71" s="43">
        <v>66</v>
      </c>
      <c r="B71" s="45">
        <v>210280</v>
      </c>
      <c r="C71" s="36" t="s">
        <v>186</v>
      </c>
      <c r="D71" s="119" t="s">
        <v>108</v>
      </c>
      <c r="E71" s="37">
        <v>31</v>
      </c>
      <c r="F71" s="38" t="s">
        <v>59</v>
      </c>
      <c r="G71" s="38" t="s">
        <v>52</v>
      </c>
      <c r="H71" s="38" t="s">
        <v>143</v>
      </c>
      <c r="I71" s="38">
        <v>0</v>
      </c>
      <c r="J71" s="38">
        <v>18</v>
      </c>
      <c r="K71" s="39">
        <f t="shared" si="4"/>
        <v>13</v>
      </c>
      <c r="L71" s="40">
        <v>85.69</v>
      </c>
      <c r="M71" s="205">
        <f t="shared" si="3"/>
        <v>1113.97</v>
      </c>
      <c r="N71" s="38">
        <v>75</v>
      </c>
      <c r="O71" s="39">
        <v>670</v>
      </c>
      <c r="P71" s="41">
        <f t="shared" ref="P71:P134" si="5">K71*43.85</f>
        <v>570.05000000000007</v>
      </c>
      <c r="Q71" s="42">
        <f t="shared" ref="Q71:Q134" si="6">M71+N71+O71+P71</f>
        <v>2429.02</v>
      </c>
      <c r="R71" s="32">
        <v>2430</v>
      </c>
    </row>
    <row r="72" spans="1:18" s="33" customFormat="1" ht="12" x14ac:dyDescent="0.2">
      <c r="A72" s="34">
        <v>67</v>
      </c>
      <c r="B72" s="35">
        <v>210282</v>
      </c>
      <c r="C72" s="36" t="s">
        <v>187</v>
      </c>
      <c r="D72" s="62" t="s">
        <v>188</v>
      </c>
      <c r="E72" s="37">
        <v>31</v>
      </c>
      <c r="F72" s="44" t="s">
        <v>82</v>
      </c>
      <c r="G72" s="44" t="s">
        <v>48</v>
      </c>
      <c r="H72" s="38" t="s">
        <v>38</v>
      </c>
      <c r="I72" s="38">
        <v>0</v>
      </c>
      <c r="J72" s="38">
        <v>17</v>
      </c>
      <c r="K72" s="39">
        <f t="shared" si="4"/>
        <v>14</v>
      </c>
      <c r="L72" s="40">
        <v>85.69</v>
      </c>
      <c r="M72" s="205">
        <f t="shared" ref="M72:M135" si="7">K72*L72</f>
        <v>1199.6599999999999</v>
      </c>
      <c r="N72" s="38">
        <v>75</v>
      </c>
      <c r="O72" s="39">
        <v>245</v>
      </c>
      <c r="P72" s="41">
        <f t="shared" si="5"/>
        <v>613.9</v>
      </c>
      <c r="Q72" s="42">
        <f t="shared" si="6"/>
        <v>2133.56</v>
      </c>
      <c r="R72" s="32">
        <v>2134</v>
      </c>
    </row>
    <row r="73" spans="1:18" s="33" customFormat="1" ht="16.5" customHeight="1" x14ac:dyDescent="0.2">
      <c r="A73" s="43">
        <v>68</v>
      </c>
      <c r="B73" s="45">
        <v>210283</v>
      </c>
      <c r="C73" s="36" t="s">
        <v>189</v>
      </c>
      <c r="D73" s="119" t="s">
        <v>177</v>
      </c>
      <c r="E73" s="37">
        <v>31</v>
      </c>
      <c r="F73" s="38"/>
      <c r="G73" s="38"/>
      <c r="H73" s="38" t="s">
        <v>38</v>
      </c>
      <c r="I73" s="38">
        <v>0</v>
      </c>
      <c r="J73" s="38">
        <v>0</v>
      </c>
      <c r="K73" s="39">
        <f t="shared" si="4"/>
        <v>31</v>
      </c>
      <c r="L73" s="40">
        <v>85.69</v>
      </c>
      <c r="M73" s="205">
        <f t="shared" si="7"/>
        <v>2656.39</v>
      </c>
      <c r="N73" s="38">
        <v>75</v>
      </c>
      <c r="O73" s="39">
        <v>659</v>
      </c>
      <c r="P73" s="41">
        <f t="shared" si="5"/>
        <v>1359.3500000000001</v>
      </c>
      <c r="Q73" s="42">
        <f t="shared" si="6"/>
        <v>4749.74</v>
      </c>
      <c r="R73" s="32">
        <v>4750</v>
      </c>
    </row>
    <row r="74" spans="1:18" s="33" customFormat="1" ht="12" x14ac:dyDescent="0.2">
      <c r="A74" s="34">
        <v>69</v>
      </c>
      <c r="B74" s="35">
        <v>210294</v>
      </c>
      <c r="C74" s="36" t="s">
        <v>190</v>
      </c>
      <c r="D74" s="62" t="s">
        <v>191</v>
      </c>
      <c r="E74" s="37">
        <v>31</v>
      </c>
      <c r="F74" s="44" t="s">
        <v>31</v>
      </c>
      <c r="G74" s="44" t="s">
        <v>32</v>
      </c>
      <c r="H74" s="38" t="s">
        <v>33</v>
      </c>
      <c r="I74" s="38">
        <v>0</v>
      </c>
      <c r="J74" s="38">
        <v>19</v>
      </c>
      <c r="K74" s="39">
        <f t="shared" si="4"/>
        <v>12</v>
      </c>
      <c r="L74" s="40">
        <v>85.69</v>
      </c>
      <c r="M74" s="205">
        <f t="shared" si="7"/>
        <v>1028.28</v>
      </c>
      <c r="N74" s="38">
        <v>75</v>
      </c>
      <c r="O74" s="39">
        <v>329</v>
      </c>
      <c r="P74" s="41">
        <f t="shared" si="5"/>
        <v>526.20000000000005</v>
      </c>
      <c r="Q74" s="42">
        <f t="shared" si="6"/>
        <v>1958.48</v>
      </c>
      <c r="R74" s="32">
        <v>1959</v>
      </c>
    </row>
    <row r="75" spans="1:18" s="33" customFormat="1" ht="16.5" customHeight="1" x14ac:dyDescent="0.2">
      <c r="A75" s="43">
        <v>70</v>
      </c>
      <c r="B75" s="35">
        <v>210296</v>
      </c>
      <c r="C75" s="36" t="s">
        <v>192</v>
      </c>
      <c r="D75" s="62" t="s">
        <v>193</v>
      </c>
      <c r="E75" s="37">
        <v>31</v>
      </c>
      <c r="F75" s="34"/>
      <c r="G75" s="34"/>
      <c r="H75" s="38"/>
      <c r="I75" s="38">
        <v>0</v>
      </c>
      <c r="J75" s="38">
        <v>0</v>
      </c>
      <c r="K75" s="39">
        <f t="shared" si="4"/>
        <v>31</v>
      </c>
      <c r="L75" s="40">
        <v>85.69</v>
      </c>
      <c r="M75" s="205">
        <f t="shared" si="7"/>
        <v>2656.39</v>
      </c>
      <c r="N75" s="38">
        <v>75</v>
      </c>
      <c r="O75" s="39">
        <v>3496</v>
      </c>
      <c r="P75" s="41">
        <f t="shared" si="5"/>
        <v>1359.3500000000001</v>
      </c>
      <c r="Q75" s="42">
        <f t="shared" si="6"/>
        <v>7586.74</v>
      </c>
      <c r="R75" s="32">
        <v>7587</v>
      </c>
    </row>
    <row r="76" spans="1:18" s="33" customFormat="1" ht="16.5" customHeight="1" x14ac:dyDescent="0.2">
      <c r="A76" s="34">
        <v>71</v>
      </c>
      <c r="B76" s="35">
        <v>210304</v>
      </c>
      <c r="C76" s="36" t="s">
        <v>194</v>
      </c>
      <c r="D76" s="62" t="s">
        <v>177</v>
      </c>
      <c r="E76" s="37">
        <v>31</v>
      </c>
      <c r="F76" s="38" t="s">
        <v>59</v>
      </c>
      <c r="G76" s="38" t="s">
        <v>48</v>
      </c>
      <c r="H76" s="38" t="s">
        <v>56</v>
      </c>
      <c r="I76" s="38">
        <v>0</v>
      </c>
      <c r="J76" s="38">
        <v>17</v>
      </c>
      <c r="K76" s="39">
        <f t="shared" si="4"/>
        <v>14</v>
      </c>
      <c r="L76" s="40">
        <v>85.69</v>
      </c>
      <c r="M76" s="205">
        <f t="shared" si="7"/>
        <v>1199.6599999999999</v>
      </c>
      <c r="N76" s="38">
        <v>75</v>
      </c>
      <c r="O76" s="39">
        <v>1558</v>
      </c>
      <c r="P76" s="41">
        <f t="shared" si="5"/>
        <v>613.9</v>
      </c>
      <c r="Q76" s="42">
        <f t="shared" si="6"/>
        <v>3446.56</v>
      </c>
      <c r="R76" s="32">
        <v>3447</v>
      </c>
    </row>
    <row r="77" spans="1:18" s="33" customFormat="1" ht="16.5" customHeight="1" x14ac:dyDescent="0.2">
      <c r="A77" s="43">
        <v>72</v>
      </c>
      <c r="B77" s="35">
        <v>210306</v>
      </c>
      <c r="C77" s="36" t="s">
        <v>195</v>
      </c>
      <c r="D77" s="62" t="s">
        <v>89</v>
      </c>
      <c r="E77" s="37">
        <v>31</v>
      </c>
      <c r="F77" s="38" t="s">
        <v>59</v>
      </c>
      <c r="G77" s="38" t="s">
        <v>32</v>
      </c>
      <c r="H77" s="38" t="s">
        <v>38</v>
      </c>
      <c r="I77" s="38">
        <v>0</v>
      </c>
      <c r="J77" s="38">
        <v>19</v>
      </c>
      <c r="K77" s="39">
        <f t="shared" si="4"/>
        <v>12</v>
      </c>
      <c r="L77" s="40">
        <v>85.69</v>
      </c>
      <c r="M77" s="205">
        <f t="shared" si="7"/>
        <v>1028.28</v>
      </c>
      <c r="N77" s="38">
        <v>75</v>
      </c>
      <c r="O77" s="39">
        <v>137</v>
      </c>
      <c r="P77" s="41">
        <f t="shared" si="5"/>
        <v>526.20000000000005</v>
      </c>
      <c r="Q77" s="42">
        <f t="shared" si="6"/>
        <v>1766.48</v>
      </c>
      <c r="R77" s="32">
        <v>1767</v>
      </c>
    </row>
    <row r="78" spans="1:18" s="33" customFormat="1" ht="16.5" customHeight="1" x14ac:dyDescent="0.2">
      <c r="A78" s="34">
        <v>73</v>
      </c>
      <c r="B78" s="35">
        <v>210307</v>
      </c>
      <c r="C78" s="36" t="s">
        <v>196</v>
      </c>
      <c r="D78" s="62" t="s">
        <v>197</v>
      </c>
      <c r="E78" s="37">
        <v>31</v>
      </c>
      <c r="F78" s="38" t="s">
        <v>51</v>
      </c>
      <c r="G78" s="38" t="s">
        <v>32</v>
      </c>
      <c r="H78" s="38" t="s">
        <v>38</v>
      </c>
      <c r="I78" s="38">
        <v>0</v>
      </c>
      <c r="J78" s="38">
        <v>19</v>
      </c>
      <c r="K78" s="39">
        <f t="shared" si="4"/>
        <v>12</v>
      </c>
      <c r="L78" s="40">
        <v>85.69</v>
      </c>
      <c r="M78" s="205">
        <f t="shared" si="7"/>
        <v>1028.28</v>
      </c>
      <c r="N78" s="38">
        <v>75</v>
      </c>
      <c r="O78" s="39">
        <v>70</v>
      </c>
      <c r="P78" s="41">
        <f t="shared" si="5"/>
        <v>526.20000000000005</v>
      </c>
      <c r="Q78" s="42">
        <f t="shared" si="6"/>
        <v>1699.48</v>
      </c>
      <c r="R78" s="32">
        <v>1700</v>
      </c>
    </row>
    <row r="79" spans="1:18" s="33" customFormat="1" ht="16.5" customHeight="1" x14ac:dyDescent="0.2">
      <c r="A79" s="43">
        <v>74</v>
      </c>
      <c r="B79" s="35">
        <v>210308</v>
      </c>
      <c r="C79" s="36" t="s">
        <v>198</v>
      </c>
      <c r="D79" s="62" t="s">
        <v>199</v>
      </c>
      <c r="E79" s="37">
        <v>31</v>
      </c>
      <c r="F79" s="38" t="s">
        <v>41</v>
      </c>
      <c r="G79" s="38" t="s">
        <v>48</v>
      </c>
      <c r="H79" s="38" t="s">
        <v>33</v>
      </c>
      <c r="I79" s="38">
        <v>0</v>
      </c>
      <c r="J79" s="38">
        <v>17</v>
      </c>
      <c r="K79" s="39">
        <f t="shared" si="4"/>
        <v>14</v>
      </c>
      <c r="L79" s="40">
        <v>85.69</v>
      </c>
      <c r="M79" s="205">
        <f t="shared" si="7"/>
        <v>1199.6599999999999</v>
      </c>
      <c r="N79" s="38">
        <v>75</v>
      </c>
      <c r="O79" s="39">
        <v>772</v>
      </c>
      <c r="P79" s="41">
        <f t="shared" si="5"/>
        <v>613.9</v>
      </c>
      <c r="Q79" s="42">
        <f t="shared" si="6"/>
        <v>2660.56</v>
      </c>
      <c r="R79" s="32">
        <v>2661</v>
      </c>
    </row>
    <row r="80" spans="1:18" s="33" customFormat="1" ht="16.5" customHeight="1" x14ac:dyDescent="0.2">
      <c r="A80" s="34">
        <v>75</v>
      </c>
      <c r="B80" s="35">
        <v>210312</v>
      </c>
      <c r="C80" s="36" t="s">
        <v>200</v>
      </c>
      <c r="D80" s="62" t="s">
        <v>201</v>
      </c>
      <c r="E80" s="37">
        <v>31</v>
      </c>
      <c r="F80" s="38" t="s">
        <v>31</v>
      </c>
      <c r="G80" s="38" t="s">
        <v>52</v>
      </c>
      <c r="H80" s="38" t="s">
        <v>33</v>
      </c>
      <c r="I80" s="38">
        <v>0</v>
      </c>
      <c r="J80" s="38">
        <v>18</v>
      </c>
      <c r="K80" s="39">
        <f t="shared" si="4"/>
        <v>13</v>
      </c>
      <c r="L80" s="40">
        <v>85.69</v>
      </c>
      <c r="M80" s="205">
        <f t="shared" si="7"/>
        <v>1113.97</v>
      </c>
      <c r="N80" s="38">
        <v>75</v>
      </c>
      <c r="O80" s="39">
        <v>494</v>
      </c>
      <c r="P80" s="41">
        <f t="shared" si="5"/>
        <v>570.05000000000007</v>
      </c>
      <c r="Q80" s="42">
        <f t="shared" si="6"/>
        <v>2253.02</v>
      </c>
      <c r="R80" s="32">
        <v>2254</v>
      </c>
    </row>
    <row r="81" spans="1:18" s="33" customFormat="1" ht="16.5" customHeight="1" x14ac:dyDescent="0.2">
      <c r="A81" s="43">
        <v>76</v>
      </c>
      <c r="B81" s="35">
        <v>210318</v>
      </c>
      <c r="C81" s="36" t="s">
        <v>202</v>
      </c>
      <c r="D81" s="62" t="s">
        <v>203</v>
      </c>
      <c r="E81" s="37">
        <v>31</v>
      </c>
      <c r="F81" s="34"/>
      <c r="G81" s="34"/>
      <c r="H81" s="38" t="s">
        <v>56</v>
      </c>
      <c r="I81" s="38">
        <v>0</v>
      </c>
      <c r="J81" s="38">
        <v>0</v>
      </c>
      <c r="K81" s="39">
        <f t="shared" si="4"/>
        <v>31</v>
      </c>
      <c r="L81" s="40">
        <v>85.69</v>
      </c>
      <c r="M81" s="205">
        <f t="shared" si="7"/>
        <v>2656.39</v>
      </c>
      <c r="N81" s="38">
        <v>75</v>
      </c>
      <c r="O81" s="39">
        <v>227</v>
      </c>
      <c r="P81" s="41">
        <f t="shared" si="5"/>
        <v>1359.3500000000001</v>
      </c>
      <c r="Q81" s="42">
        <f t="shared" si="6"/>
        <v>4317.74</v>
      </c>
      <c r="R81" s="32">
        <v>4318</v>
      </c>
    </row>
    <row r="82" spans="1:18" s="33" customFormat="1" ht="14.25" customHeight="1" x14ac:dyDescent="0.2">
      <c r="A82" s="34">
        <v>77</v>
      </c>
      <c r="B82" s="35">
        <v>210320</v>
      </c>
      <c r="C82" s="36" t="s">
        <v>204</v>
      </c>
      <c r="D82" s="62" t="s">
        <v>205</v>
      </c>
      <c r="E82" s="37">
        <v>31</v>
      </c>
      <c r="F82" s="44" t="s">
        <v>31</v>
      </c>
      <c r="G82" s="44" t="s">
        <v>60</v>
      </c>
      <c r="H82" s="38" t="s">
        <v>33</v>
      </c>
      <c r="I82" s="38">
        <v>0</v>
      </c>
      <c r="J82" s="38">
        <v>16</v>
      </c>
      <c r="K82" s="39">
        <f t="shared" si="4"/>
        <v>15</v>
      </c>
      <c r="L82" s="40">
        <v>85.69</v>
      </c>
      <c r="M82" s="205">
        <f t="shared" si="7"/>
        <v>1285.3499999999999</v>
      </c>
      <c r="N82" s="38">
        <v>75</v>
      </c>
      <c r="O82" s="39">
        <v>629</v>
      </c>
      <c r="P82" s="41">
        <f t="shared" si="5"/>
        <v>657.75</v>
      </c>
      <c r="Q82" s="42">
        <f t="shared" si="6"/>
        <v>2647.1</v>
      </c>
      <c r="R82" s="32">
        <v>2648</v>
      </c>
    </row>
    <row r="83" spans="1:18" s="33" customFormat="1" ht="16.5" customHeight="1" x14ac:dyDescent="0.2">
      <c r="A83" s="43">
        <v>78</v>
      </c>
      <c r="B83" s="35">
        <v>210327</v>
      </c>
      <c r="C83" s="36" t="s">
        <v>206</v>
      </c>
      <c r="D83" s="62" t="s">
        <v>207</v>
      </c>
      <c r="E83" s="37">
        <v>31</v>
      </c>
      <c r="F83" s="38" t="s">
        <v>208</v>
      </c>
      <c r="G83" s="38" t="s">
        <v>52</v>
      </c>
      <c r="H83" s="38" t="s">
        <v>38</v>
      </c>
      <c r="I83" s="38">
        <v>0</v>
      </c>
      <c r="J83" s="38">
        <v>3</v>
      </c>
      <c r="K83" s="39">
        <f t="shared" si="4"/>
        <v>28</v>
      </c>
      <c r="L83" s="40">
        <v>85.69</v>
      </c>
      <c r="M83" s="205">
        <f t="shared" si="7"/>
        <v>2399.3199999999997</v>
      </c>
      <c r="N83" s="38">
        <v>75</v>
      </c>
      <c r="O83" s="39">
        <v>637</v>
      </c>
      <c r="P83" s="41">
        <f t="shared" si="5"/>
        <v>1227.8</v>
      </c>
      <c r="Q83" s="42">
        <f t="shared" si="6"/>
        <v>4339.12</v>
      </c>
      <c r="R83" s="32">
        <v>4340</v>
      </c>
    </row>
    <row r="84" spans="1:18" s="33" customFormat="1" ht="16.5" customHeight="1" x14ac:dyDescent="0.2">
      <c r="A84" s="34">
        <v>79</v>
      </c>
      <c r="B84" s="35">
        <v>210328</v>
      </c>
      <c r="C84" s="36" t="s">
        <v>209</v>
      </c>
      <c r="D84" s="62" t="s">
        <v>210</v>
      </c>
      <c r="E84" s="37">
        <v>31</v>
      </c>
      <c r="F84" s="38" t="s">
        <v>41</v>
      </c>
      <c r="G84" s="38" t="s">
        <v>32</v>
      </c>
      <c r="H84" s="38" t="s">
        <v>33</v>
      </c>
      <c r="I84" s="38">
        <v>0</v>
      </c>
      <c r="J84" s="38">
        <v>19</v>
      </c>
      <c r="K84" s="39">
        <f t="shared" si="4"/>
        <v>12</v>
      </c>
      <c r="L84" s="40">
        <v>85.69</v>
      </c>
      <c r="M84" s="205">
        <f t="shared" si="7"/>
        <v>1028.28</v>
      </c>
      <c r="N84" s="38">
        <v>75</v>
      </c>
      <c r="O84" s="39">
        <v>725</v>
      </c>
      <c r="P84" s="41">
        <f t="shared" si="5"/>
        <v>526.20000000000005</v>
      </c>
      <c r="Q84" s="42">
        <f t="shared" si="6"/>
        <v>2354.48</v>
      </c>
      <c r="R84" s="32">
        <v>2355</v>
      </c>
    </row>
    <row r="85" spans="1:18" s="33" customFormat="1" ht="16.5" customHeight="1" x14ac:dyDescent="0.2">
      <c r="A85" s="43">
        <v>80</v>
      </c>
      <c r="B85" s="45">
        <v>210333</v>
      </c>
      <c r="C85" s="36" t="s">
        <v>211</v>
      </c>
      <c r="D85" s="119" t="s">
        <v>212</v>
      </c>
      <c r="E85" s="37">
        <v>31</v>
      </c>
      <c r="F85" s="38" t="s">
        <v>41</v>
      </c>
      <c r="G85" s="38" t="s">
        <v>52</v>
      </c>
      <c r="H85" s="38" t="s">
        <v>68</v>
      </c>
      <c r="I85" s="38">
        <v>0</v>
      </c>
      <c r="J85" s="38">
        <v>18</v>
      </c>
      <c r="K85" s="39">
        <f t="shared" si="4"/>
        <v>13</v>
      </c>
      <c r="L85" s="40">
        <v>85.69</v>
      </c>
      <c r="M85" s="205">
        <f t="shared" si="7"/>
        <v>1113.97</v>
      </c>
      <c r="N85" s="38">
        <v>75</v>
      </c>
      <c r="O85" s="39">
        <v>474</v>
      </c>
      <c r="P85" s="41">
        <f t="shared" si="5"/>
        <v>570.05000000000007</v>
      </c>
      <c r="Q85" s="42">
        <f t="shared" si="6"/>
        <v>2233.02</v>
      </c>
      <c r="R85" s="32">
        <v>2234</v>
      </c>
    </row>
    <row r="86" spans="1:18" s="33" customFormat="1" ht="16.5" customHeight="1" x14ac:dyDescent="0.2">
      <c r="A86" s="34">
        <v>81</v>
      </c>
      <c r="B86" s="35">
        <v>210336</v>
      </c>
      <c r="C86" s="36" t="s">
        <v>213</v>
      </c>
      <c r="D86" s="62" t="s">
        <v>120</v>
      </c>
      <c r="E86" s="37">
        <v>31</v>
      </c>
      <c r="F86" s="44"/>
      <c r="G86" s="44"/>
      <c r="H86" s="38" t="s">
        <v>38</v>
      </c>
      <c r="I86" s="38">
        <v>0</v>
      </c>
      <c r="J86" s="38">
        <v>0</v>
      </c>
      <c r="K86" s="39">
        <f t="shared" si="4"/>
        <v>31</v>
      </c>
      <c r="L86" s="40">
        <v>85.69</v>
      </c>
      <c r="M86" s="205">
        <f t="shared" si="7"/>
        <v>2656.39</v>
      </c>
      <c r="N86" s="38">
        <v>75</v>
      </c>
      <c r="O86" s="39">
        <v>2020</v>
      </c>
      <c r="P86" s="41">
        <f t="shared" si="5"/>
        <v>1359.3500000000001</v>
      </c>
      <c r="Q86" s="42">
        <f t="shared" si="6"/>
        <v>6110.74</v>
      </c>
      <c r="R86" s="32">
        <v>6111</v>
      </c>
    </row>
    <row r="87" spans="1:18" s="33" customFormat="1" ht="16.5" customHeight="1" x14ac:dyDescent="0.2">
      <c r="A87" s="43">
        <v>82</v>
      </c>
      <c r="B87" s="45">
        <v>210339</v>
      </c>
      <c r="C87" s="36" t="s">
        <v>214</v>
      </c>
      <c r="D87" s="119" t="s">
        <v>116</v>
      </c>
      <c r="E87" s="37">
        <v>31</v>
      </c>
      <c r="F87" s="38" t="s">
        <v>59</v>
      </c>
      <c r="G87" s="38" t="s">
        <v>32</v>
      </c>
      <c r="H87" s="38" t="s">
        <v>215</v>
      </c>
      <c r="I87" s="38">
        <v>0</v>
      </c>
      <c r="J87" s="38">
        <v>19</v>
      </c>
      <c r="K87" s="39">
        <f t="shared" si="4"/>
        <v>12</v>
      </c>
      <c r="L87" s="40">
        <v>85.69</v>
      </c>
      <c r="M87" s="205">
        <f t="shared" si="7"/>
        <v>1028.28</v>
      </c>
      <c r="N87" s="38">
        <v>75</v>
      </c>
      <c r="O87" s="39">
        <v>789</v>
      </c>
      <c r="P87" s="41">
        <f t="shared" si="5"/>
        <v>526.20000000000005</v>
      </c>
      <c r="Q87" s="42">
        <f t="shared" si="6"/>
        <v>2418.48</v>
      </c>
      <c r="R87" s="32">
        <v>2419</v>
      </c>
    </row>
    <row r="88" spans="1:18" s="33" customFormat="1" ht="12" x14ac:dyDescent="0.2">
      <c r="A88" s="34">
        <v>83</v>
      </c>
      <c r="B88" s="35">
        <v>210350</v>
      </c>
      <c r="C88" s="36" t="s">
        <v>216</v>
      </c>
      <c r="D88" s="62" t="s">
        <v>44</v>
      </c>
      <c r="E88" s="37">
        <v>31</v>
      </c>
      <c r="F88" s="44" t="s">
        <v>59</v>
      </c>
      <c r="G88" s="44" t="s">
        <v>52</v>
      </c>
      <c r="H88" s="38" t="s">
        <v>33</v>
      </c>
      <c r="I88" s="38">
        <v>0</v>
      </c>
      <c r="J88" s="38">
        <v>18</v>
      </c>
      <c r="K88" s="39">
        <f t="shared" si="4"/>
        <v>13</v>
      </c>
      <c r="L88" s="40">
        <v>85.69</v>
      </c>
      <c r="M88" s="205">
        <f t="shared" si="7"/>
        <v>1113.97</v>
      </c>
      <c r="N88" s="38">
        <v>75</v>
      </c>
      <c r="O88" s="39">
        <v>661</v>
      </c>
      <c r="P88" s="41">
        <f t="shared" si="5"/>
        <v>570.05000000000007</v>
      </c>
      <c r="Q88" s="42">
        <f t="shared" si="6"/>
        <v>2420.02</v>
      </c>
      <c r="R88" s="32">
        <v>2421</v>
      </c>
    </row>
    <row r="89" spans="1:18" s="33" customFormat="1" ht="16.5" customHeight="1" x14ac:dyDescent="0.2">
      <c r="A89" s="43">
        <v>84</v>
      </c>
      <c r="B89" s="35">
        <v>210357</v>
      </c>
      <c r="C89" s="36" t="s">
        <v>217</v>
      </c>
      <c r="D89" s="62" t="s">
        <v>114</v>
      </c>
      <c r="E89" s="37">
        <v>31</v>
      </c>
      <c r="F89" s="44" t="s">
        <v>82</v>
      </c>
      <c r="G89" s="44" t="s">
        <v>32</v>
      </c>
      <c r="H89" s="38" t="s">
        <v>33</v>
      </c>
      <c r="I89" s="38">
        <v>0</v>
      </c>
      <c r="J89" s="38">
        <v>19</v>
      </c>
      <c r="K89" s="39">
        <f t="shared" si="4"/>
        <v>12</v>
      </c>
      <c r="L89" s="40">
        <v>85.69</v>
      </c>
      <c r="M89" s="205">
        <f t="shared" si="7"/>
        <v>1028.28</v>
      </c>
      <c r="N89" s="38">
        <v>75</v>
      </c>
      <c r="O89" s="39">
        <v>226</v>
      </c>
      <c r="P89" s="41">
        <f t="shared" si="5"/>
        <v>526.20000000000005</v>
      </c>
      <c r="Q89" s="42">
        <f t="shared" si="6"/>
        <v>1855.48</v>
      </c>
      <c r="R89" s="32">
        <v>1856</v>
      </c>
    </row>
    <row r="90" spans="1:18" s="33" customFormat="1" ht="19.5" customHeight="1" x14ac:dyDescent="0.2">
      <c r="A90" s="34">
        <v>85</v>
      </c>
      <c r="B90" s="35">
        <v>210360</v>
      </c>
      <c r="C90" s="36" t="s">
        <v>218</v>
      </c>
      <c r="D90" s="62" t="s">
        <v>219</v>
      </c>
      <c r="E90" s="37">
        <v>31</v>
      </c>
      <c r="F90" s="44" t="s">
        <v>220</v>
      </c>
      <c r="G90" s="44" t="s">
        <v>221</v>
      </c>
      <c r="H90" s="38" t="s">
        <v>33</v>
      </c>
      <c r="I90" s="38">
        <v>0</v>
      </c>
      <c r="J90" s="38">
        <v>28</v>
      </c>
      <c r="K90" s="39">
        <f t="shared" si="4"/>
        <v>3</v>
      </c>
      <c r="L90" s="40">
        <v>85.69</v>
      </c>
      <c r="M90" s="205">
        <f t="shared" si="7"/>
        <v>257.07</v>
      </c>
      <c r="N90" s="38">
        <v>75</v>
      </c>
      <c r="O90" s="39">
        <v>92</v>
      </c>
      <c r="P90" s="41">
        <f t="shared" si="5"/>
        <v>131.55000000000001</v>
      </c>
      <c r="Q90" s="42">
        <f t="shared" si="6"/>
        <v>555.62</v>
      </c>
      <c r="R90" s="32">
        <v>556</v>
      </c>
    </row>
    <row r="91" spans="1:18" s="33" customFormat="1" ht="16.5" customHeight="1" x14ac:dyDescent="0.2">
      <c r="A91" s="43">
        <v>86</v>
      </c>
      <c r="B91" s="35">
        <v>210366</v>
      </c>
      <c r="C91" s="36" t="s">
        <v>222</v>
      </c>
      <c r="D91" s="62" t="s">
        <v>156</v>
      </c>
      <c r="E91" s="37">
        <v>31</v>
      </c>
      <c r="F91" s="38" t="s">
        <v>51</v>
      </c>
      <c r="G91" s="38" t="s">
        <v>223</v>
      </c>
      <c r="H91" s="38" t="s">
        <v>180</v>
      </c>
      <c r="I91" s="38">
        <v>0</v>
      </c>
      <c r="J91" s="38">
        <v>18</v>
      </c>
      <c r="K91" s="39">
        <f t="shared" si="4"/>
        <v>13</v>
      </c>
      <c r="L91" s="40">
        <v>85.69</v>
      </c>
      <c r="M91" s="205">
        <f t="shared" si="7"/>
        <v>1113.97</v>
      </c>
      <c r="N91" s="38">
        <v>75</v>
      </c>
      <c r="O91" s="39">
        <v>1845</v>
      </c>
      <c r="P91" s="41">
        <f t="shared" si="5"/>
        <v>570.05000000000007</v>
      </c>
      <c r="Q91" s="42">
        <f t="shared" si="6"/>
        <v>3604.0200000000004</v>
      </c>
      <c r="R91" s="32">
        <v>3605</v>
      </c>
    </row>
    <row r="92" spans="1:18" s="33" customFormat="1" ht="16.5" customHeight="1" x14ac:dyDescent="0.2">
      <c r="A92" s="34">
        <v>87</v>
      </c>
      <c r="B92" s="45">
        <v>210373</v>
      </c>
      <c r="C92" s="36" t="s">
        <v>224</v>
      </c>
      <c r="D92" s="119" t="s">
        <v>225</v>
      </c>
      <c r="E92" s="37">
        <v>31</v>
      </c>
      <c r="F92" s="49" t="s">
        <v>59</v>
      </c>
      <c r="G92" s="49" t="s">
        <v>32</v>
      </c>
      <c r="H92" s="38" t="s">
        <v>33</v>
      </c>
      <c r="I92" s="38">
        <v>0</v>
      </c>
      <c r="J92" s="38">
        <v>19</v>
      </c>
      <c r="K92" s="39">
        <f t="shared" si="4"/>
        <v>12</v>
      </c>
      <c r="L92" s="40">
        <v>85.69</v>
      </c>
      <c r="M92" s="205">
        <f t="shared" si="7"/>
        <v>1028.28</v>
      </c>
      <c r="N92" s="38">
        <v>75</v>
      </c>
      <c r="O92" s="39">
        <v>1044</v>
      </c>
      <c r="P92" s="41">
        <f t="shared" si="5"/>
        <v>526.20000000000005</v>
      </c>
      <c r="Q92" s="42">
        <f t="shared" si="6"/>
        <v>2673.4799999999996</v>
      </c>
      <c r="R92" s="32">
        <v>2674</v>
      </c>
    </row>
    <row r="93" spans="1:18" s="33" customFormat="1" ht="16.5" customHeight="1" x14ac:dyDescent="0.2">
      <c r="A93" s="43">
        <v>88</v>
      </c>
      <c r="B93" s="35">
        <v>210375</v>
      </c>
      <c r="C93" s="36" t="s">
        <v>226</v>
      </c>
      <c r="D93" s="62" t="s">
        <v>227</v>
      </c>
      <c r="E93" s="37">
        <v>31</v>
      </c>
      <c r="F93" s="53" t="s">
        <v>41</v>
      </c>
      <c r="G93" s="53" t="s">
        <v>121</v>
      </c>
      <c r="H93" s="38"/>
      <c r="I93" s="38">
        <v>0</v>
      </c>
      <c r="J93" s="38">
        <v>5</v>
      </c>
      <c r="K93" s="39">
        <f t="shared" si="4"/>
        <v>26</v>
      </c>
      <c r="L93" s="40">
        <v>85.69</v>
      </c>
      <c r="M93" s="205">
        <f t="shared" si="7"/>
        <v>2227.94</v>
      </c>
      <c r="N93" s="38">
        <v>75</v>
      </c>
      <c r="O93" s="39">
        <v>222</v>
      </c>
      <c r="P93" s="41">
        <f t="shared" si="5"/>
        <v>1140.1000000000001</v>
      </c>
      <c r="Q93" s="42">
        <f t="shared" si="6"/>
        <v>3665.04</v>
      </c>
      <c r="R93" s="32">
        <v>3666</v>
      </c>
    </row>
    <row r="94" spans="1:18" s="33" customFormat="1" ht="12" x14ac:dyDescent="0.2">
      <c r="A94" s="34">
        <v>89</v>
      </c>
      <c r="B94" s="35">
        <v>210381</v>
      </c>
      <c r="C94" s="36" t="s">
        <v>228</v>
      </c>
      <c r="D94" s="62" t="s">
        <v>229</v>
      </c>
      <c r="E94" s="37">
        <v>31</v>
      </c>
      <c r="F94" s="44" t="s">
        <v>31</v>
      </c>
      <c r="G94" s="44" t="s">
        <v>121</v>
      </c>
      <c r="H94" s="38" t="s">
        <v>38</v>
      </c>
      <c r="I94" s="38">
        <v>0</v>
      </c>
      <c r="J94" s="38">
        <v>5</v>
      </c>
      <c r="K94" s="39">
        <f t="shared" si="4"/>
        <v>26</v>
      </c>
      <c r="L94" s="40">
        <v>85.69</v>
      </c>
      <c r="M94" s="205">
        <f t="shared" si="7"/>
        <v>2227.94</v>
      </c>
      <c r="N94" s="38">
        <v>75</v>
      </c>
      <c r="O94" s="39">
        <v>35</v>
      </c>
      <c r="P94" s="41">
        <f t="shared" si="5"/>
        <v>1140.1000000000001</v>
      </c>
      <c r="Q94" s="42">
        <f t="shared" si="6"/>
        <v>3478.04</v>
      </c>
      <c r="R94" s="32">
        <v>3479</v>
      </c>
    </row>
    <row r="95" spans="1:18" s="33" customFormat="1" ht="16.5" customHeight="1" x14ac:dyDescent="0.2">
      <c r="A95" s="43">
        <v>90</v>
      </c>
      <c r="B95" s="35">
        <v>210382</v>
      </c>
      <c r="C95" s="36" t="s">
        <v>230</v>
      </c>
      <c r="D95" s="62" t="s">
        <v>231</v>
      </c>
      <c r="E95" s="37">
        <v>31</v>
      </c>
      <c r="F95" s="38" t="s">
        <v>82</v>
      </c>
      <c r="G95" s="38" t="s">
        <v>121</v>
      </c>
      <c r="H95" s="38" t="s">
        <v>38</v>
      </c>
      <c r="I95" s="38">
        <v>0</v>
      </c>
      <c r="J95" s="38">
        <v>5</v>
      </c>
      <c r="K95" s="39">
        <f t="shared" si="4"/>
        <v>26</v>
      </c>
      <c r="L95" s="40">
        <v>85.69</v>
      </c>
      <c r="M95" s="205">
        <f t="shared" si="7"/>
        <v>2227.94</v>
      </c>
      <c r="N95" s="38">
        <v>75</v>
      </c>
      <c r="O95" s="39">
        <v>1075</v>
      </c>
      <c r="P95" s="41">
        <f t="shared" si="5"/>
        <v>1140.1000000000001</v>
      </c>
      <c r="Q95" s="42">
        <f t="shared" si="6"/>
        <v>4518.04</v>
      </c>
      <c r="R95" s="32">
        <v>4519</v>
      </c>
    </row>
    <row r="96" spans="1:18" s="33" customFormat="1" ht="12" x14ac:dyDescent="0.25">
      <c r="A96" s="34">
        <v>91</v>
      </c>
      <c r="B96" s="35">
        <v>210385</v>
      </c>
      <c r="C96" s="54" t="s">
        <v>232</v>
      </c>
      <c r="D96" s="62" t="s">
        <v>233</v>
      </c>
      <c r="E96" s="37">
        <v>31</v>
      </c>
      <c r="F96" s="44" t="s">
        <v>41</v>
      </c>
      <c r="G96" s="44" t="s">
        <v>52</v>
      </c>
      <c r="H96" s="38" t="s">
        <v>56</v>
      </c>
      <c r="I96" s="38">
        <v>0</v>
      </c>
      <c r="J96" s="38">
        <v>3</v>
      </c>
      <c r="K96" s="39">
        <f t="shared" si="4"/>
        <v>28</v>
      </c>
      <c r="L96" s="40">
        <v>85.69</v>
      </c>
      <c r="M96" s="205">
        <f t="shared" si="7"/>
        <v>2399.3199999999997</v>
      </c>
      <c r="N96" s="38">
        <v>75</v>
      </c>
      <c r="O96" s="39">
        <v>1147</v>
      </c>
      <c r="P96" s="41">
        <f t="shared" si="5"/>
        <v>1227.8</v>
      </c>
      <c r="Q96" s="42">
        <f t="shared" si="6"/>
        <v>4849.12</v>
      </c>
      <c r="R96" s="32">
        <v>4850</v>
      </c>
    </row>
    <row r="97" spans="1:18" s="33" customFormat="1" ht="16.5" customHeight="1" x14ac:dyDescent="0.2">
      <c r="A97" s="43">
        <v>92</v>
      </c>
      <c r="B97" s="45">
        <v>210387</v>
      </c>
      <c r="C97" s="36" t="s">
        <v>234</v>
      </c>
      <c r="D97" s="119" t="s">
        <v>40</v>
      </c>
      <c r="E97" s="37">
        <v>31</v>
      </c>
      <c r="F97" s="44" t="s">
        <v>82</v>
      </c>
      <c r="G97" s="44" t="s">
        <v>121</v>
      </c>
      <c r="H97" s="38" t="s">
        <v>68</v>
      </c>
      <c r="I97" s="38">
        <v>0</v>
      </c>
      <c r="J97" s="38">
        <v>5</v>
      </c>
      <c r="K97" s="39">
        <f t="shared" si="4"/>
        <v>26</v>
      </c>
      <c r="L97" s="40">
        <v>85.69</v>
      </c>
      <c r="M97" s="205">
        <f t="shared" si="7"/>
        <v>2227.94</v>
      </c>
      <c r="N97" s="38">
        <v>75</v>
      </c>
      <c r="O97" s="39">
        <v>201</v>
      </c>
      <c r="P97" s="41">
        <f t="shared" si="5"/>
        <v>1140.1000000000001</v>
      </c>
      <c r="Q97" s="42">
        <f t="shared" si="6"/>
        <v>3644.04</v>
      </c>
      <c r="R97" s="32">
        <v>3645</v>
      </c>
    </row>
    <row r="98" spans="1:18" s="33" customFormat="1" ht="16.5" customHeight="1" x14ac:dyDescent="0.2">
      <c r="A98" s="34">
        <v>93</v>
      </c>
      <c r="B98" s="35">
        <v>210390</v>
      </c>
      <c r="C98" s="36" t="s">
        <v>235</v>
      </c>
      <c r="D98" s="52" t="s">
        <v>236</v>
      </c>
      <c r="E98" s="37">
        <v>31</v>
      </c>
      <c r="F98" s="38" t="s">
        <v>82</v>
      </c>
      <c r="G98" s="38" t="s">
        <v>48</v>
      </c>
      <c r="H98" s="38" t="s">
        <v>33</v>
      </c>
      <c r="I98" s="38">
        <v>0</v>
      </c>
      <c r="J98" s="38">
        <v>2</v>
      </c>
      <c r="K98" s="39">
        <f t="shared" si="4"/>
        <v>29</v>
      </c>
      <c r="L98" s="40">
        <v>85.69</v>
      </c>
      <c r="M98" s="205">
        <f t="shared" si="7"/>
        <v>2485.0099999999998</v>
      </c>
      <c r="N98" s="38">
        <v>75</v>
      </c>
      <c r="O98" s="39">
        <v>665</v>
      </c>
      <c r="P98" s="41">
        <f t="shared" si="5"/>
        <v>1271.6500000000001</v>
      </c>
      <c r="Q98" s="42">
        <f t="shared" si="6"/>
        <v>4496.66</v>
      </c>
      <c r="R98" s="32">
        <v>4497</v>
      </c>
    </row>
    <row r="99" spans="1:18" s="33" customFormat="1" ht="12" x14ac:dyDescent="0.2">
      <c r="A99" s="43">
        <v>94</v>
      </c>
      <c r="B99" s="35">
        <v>210391</v>
      </c>
      <c r="C99" s="36" t="s">
        <v>237</v>
      </c>
      <c r="D99" s="62" t="s">
        <v>238</v>
      </c>
      <c r="E99" s="37">
        <v>31</v>
      </c>
      <c r="F99" s="44" t="s">
        <v>82</v>
      </c>
      <c r="G99" s="44" t="s">
        <v>67</v>
      </c>
      <c r="H99" s="38" t="s">
        <v>33</v>
      </c>
      <c r="I99" s="38">
        <v>0</v>
      </c>
      <c r="J99" s="38">
        <v>6</v>
      </c>
      <c r="K99" s="39">
        <f t="shared" si="4"/>
        <v>25</v>
      </c>
      <c r="L99" s="40">
        <v>85.69</v>
      </c>
      <c r="M99" s="205">
        <f t="shared" si="7"/>
        <v>2142.25</v>
      </c>
      <c r="N99" s="38">
        <v>75</v>
      </c>
      <c r="O99" s="39">
        <v>894</v>
      </c>
      <c r="P99" s="41">
        <f t="shared" si="5"/>
        <v>1096.25</v>
      </c>
      <c r="Q99" s="42">
        <f t="shared" si="6"/>
        <v>4207.5</v>
      </c>
      <c r="R99" s="32">
        <v>4208</v>
      </c>
    </row>
    <row r="100" spans="1:18" s="33" customFormat="1" ht="16.5" customHeight="1" x14ac:dyDescent="0.2">
      <c r="A100" s="34">
        <v>95</v>
      </c>
      <c r="B100" s="35">
        <v>210397</v>
      </c>
      <c r="C100" s="36" t="s">
        <v>239</v>
      </c>
      <c r="D100" s="62" t="s">
        <v>240</v>
      </c>
      <c r="E100" s="37">
        <v>31</v>
      </c>
      <c r="F100" s="38"/>
      <c r="G100" s="38"/>
      <c r="H100" s="38" t="s">
        <v>38</v>
      </c>
      <c r="I100" s="38">
        <v>0</v>
      </c>
      <c r="J100" s="38">
        <v>0</v>
      </c>
      <c r="K100" s="39">
        <f t="shared" si="4"/>
        <v>31</v>
      </c>
      <c r="L100" s="40">
        <v>85.69</v>
      </c>
      <c r="M100" s="205">
        <f t="shared" si="7"/>
        <v>2656.39</v>
      </c>
      <c r="N100" s="38">
        <v>75</v>
      </c>
      <c r="O100" s="39">
        <v>926</v>
      </c>
      <c r="P100" s="41">
        <f t="shared" si="5"/>
        <v>1359.3500000000001</v>
      </c>
      <c r="Q100" s="42">
        <f t="shared" si="6"/>
        <v>5016.74</v>
      </c>
      <c r="R100" s="32">
        <v>5017</v>
      </c>
    </row>
    <row r="101" spans="1:18" s="33" customFormat="1" ht="16.5" customHeight="1" x14ac:dyDescent="0.2">
      <c r="A101" s="43">
        <v>96</v>
      </c>
      <c r="B101" s="35">
        <v>210401</v>
      </c>
      <c r="C101" s="36" t="s">
        <v>241</v>
      </c>
      <c r="D101" s="62" t="s">
        <v>242</v>
      </c>
      <c r="E101" s="37">
        <v>31</v>
      </c>
      <c r="F101" s="38" t="s">
        <v>82</v>
      </c>
      <c r="G101" s="38" t="s">
        <v>60</v>
      </c>
      <c r="H101" s="38" t="s">
        <v>38</v>
      </c>
      <c r="I101" s="38">
        <v>0</v>
      </c>
      <c r="J101" s="38">
        <v>1</v>
      </c>
      <c r="K101" s="39">
        <f t="shared" si="4"/>
        <v>30</v>
      </c>
      <c r="L101" s="40">
        <v>85.69</v>
      </c>
      <c r="M101" s="205">
        <f t="shared" si="7"/>
        <v>2570.6999999999998</v>
      </c>
      <c r="N101" s="38">
        <v>75</v>
      </c>
      <c r="O101" s="39">
        <v>60</v>
      </c>
      <c r="P101" s="41">
        <f t="shared" si="5"/>
        <v>1315.5</v>
      </c>
      <c r="Q101" s="42">
        <f t="shared" si="6"/>
        <v>4021.2</v>
      </c>
      <c r="R101" s="32">
        <v>4022</v>
      </c>
    </row>
    <row r="102" spans="1:18" s="33" customFormat="1" ht="16.5" customHeight="1" x14ac:dyDescent="0.2">
      <c r="A102" s="34">
        <v>97</v>
      </c>
      <c r="B102" s="35">
        <v>210403</v>
      </c>
      <c r="C102" s="36" t="s">
        <v>243</v>
      </c>
      <c r="D102" s="62" t="s">
        <v>114</v>
      </c>
      <c r="E102" s="37">
        <v>31</v>
      </c>
      <c r="F102" s="38" t="s">
        <v>82</v>
      </c>
      <c r="G102" s="38" t="s">
        <v>32</v>
      </c>
      <c r="H102" s="38" t="s">
        <v>33</v>
      </c>
      <c r="I102" s="38">
        <v>0</v>
      </c>
      <c r="J102" s="38">
        <v>4</v>
      </c>
      <c r="K102" s="39">
        <f t="shared" si="4"/>
        <v>27</v>
      </c>
      <c r="L102" s="40">
        <v>85.69</v>
      </c>
      <c r="M102" s="205">
        <f t="shared" si="7"/>
        <v>2313.63</v>
      </c>
      <c r="N102" s="38">
        <v>75</v>
      </c>
      <c r="O102" s="39">
        <v>400</v>
      </c>
      <c r="P102" s="41">
        <f t="shared" si="5"/>
        <v>1183.95</v>
      </c>
      <c r="Q102" s="42">
        <f t="shared" si="6"/>
        <v>3972.58</v>
      </c>
      <c r="R102" s="32">
        <v>3973</v>
      </c>
    </row>
    <row r="103" spans="1:18" s="33" customFormat="1" ht="16.5" customHeight="1" x14ac:dyDescent="0.2">
      <c r="A103" s="43">
        <v>98</v>
      </c>
      <c r="B103" s="45">
        <v>210404</v>
      </c>
      <c r="C103" s="36" t="s">
        <v>244</v>
      </c>
      <c r="D103" s="119" t="s">
        <v>35</v>
      </c>
      <c r="E103" s="37">
        <v>31</v>
      </c>
      <c r="F103" s="38"/>
      <c r="G103" s="38"/>
      <c r="H103" s="38" t="s">
        <v>68</v>
      </c>
      <c r="I103" s="38">
        <v>0</v>
      </c>
      <c r="J103" s="38">
        <v>0</v>
      </c>
      <c r="K103" s="39">
        <f t="shared" si="4"/>
        <v>31</v>
      </c>
      <c r="L103" s="40">
        <v>85.69</v>
      </c>
      <c r="M103" s="205">
        <f t="shared" si="7"/>
        <v>2656.39</v>
      </c>
      <c r="N103" s="38">
        <v>75</v>
      </c>
      <c r="O103" s="39">
        <v>0</v>
      </c>
      <c r="P103" s="41">
        <f t="shared" si="5"/>
        <v>1359.3500000000001</v>
      </c>
      <c r="Q103" s="42">
        <f t="shared" si="6"/>
        <v>4090.74</v>
      </c>
      <c r="R103" s="32">
        <v>4091</v>
      </c>
    </row>
    <row r="104" spans="1:18" s="33" customFormat="1" ht="16.5" customHeight="1" x14ac:dyDescent="0.2">
      <c r="A104" s="34">
        <v>99</v>
      </c>
      <c r="B104" s="35">
        <v>210406</v>
      </c>
      <c r="C104" s="36" t="s">
        <v>245</v>
      </c>
      <c r="D104" s="62" t="s">
        <v>87</v>
      </c>
      <c r="E104" s="37">
        <v>31</v>
      </c>
      <c r="F104" s="38"/>
      <c r="G104" s="38"/>
      <c r="H104" s="38" t="s">
        <v>38</v>
      </c>
      <c r="I104" s="38">
        <v>0</v>
      </c>
      <c r="J104" s="38">
        <v>0</v>
      </c>
      <c r="K104" s="39">
        <f t="shared" si="4"/>
        <v>31</v>
      </c>
      <c r="L104" s="40">
        <v>85.69</v>
      </c>
      <c r="M104" s="205">
        <f t="shared" si="7"/>
        <v>2656.39</v>
      </c>
      <c r="N104" s="38">
        <v>75</v>
      </c>
      <c r="O104" s="39">
        <v>1308</v>
      </c>
      <c r="P104" s="41">
        <f t="shared" si="5"/>
        <v>1359.3500000000001</v>
      </c>
      <c r="Q104" s="42">
        <f t="shared" si="6"/>
        <v>5398.74</v>
      </c>
      <c r="R104" s="32">
        <v>5399</v>
      </c>
    </row>
    <row r="105" spans="1:18" s="33" customFormat="1" ht="15.75" customHeight="1" x14ac:dyDescent="0.2">
      <c r="A105" s="43">
        <v>100</v>
      </c>
      <c r="B105" s="35">
        <v>210411</v>
      </c>
      <c r="C105" s="36" t="s">
        <v>246</v>
      </c>
      <c r="D105" s="62" t="s">
        <v>247</v>
      </c>
      <c r="E105" s="37">
        <v>31</v>
      </c>
      <c r="F105" s="38" t="s">
        <v>41</v>
      </c>
      <c r="G105" s="38" t="s">
        <v>60</v>
      </c>
      <c r="H105" s="38" t="s">
        <v>33</v>
      </c>
      <c r="I105" s="38">
        <v>0</v>
      </c>
      <c r="J105" s="38">
        <v>1</v>
      </c>
      <c r="K105" s="39">
        <f t="shared" si="4"/>
        <v>30</v>
      </c>
      <c r="L105" s="40">
        <v>85.69</v>
      </c>
      <c r="M105" s="205">
        <f t="shared" si="7"/>
        <v>2570.6999999999998</v>
      </c>
      <c r="N105" s="38">
        <v>75</v>
      </c>
      <c r="O105" s="39">
        <v>323</v>
      </c>
      <c r="P105" s="41">
        <f t="shared" si="5"/>
        <v>1315.5</v>
      </c>
      <c r="Q105" s="42">
        <f t="shared" si="6"/>
        <v>4284.2</v>
      </c>
      <c r="R105" s="32">
        <v>4285</v>
      </c>
    </row>
    <row r="106" spans="1:18" s="33" customFormat="1" ht="16.5" customHeight="1" x14ac:dyDescent="0.2">
      <c r="A106" s="34">
        <v>101</v>
      </c>
      <c r="B106" s="35">
        <v>210414</v>
      </c>
      <c r="C106" s="36" t="s">
        <v>248</v>
      </c>
      <c r="D106" s="62" t="s">
        <v>249</v>
      </c>
      <c r="E106" s="37">
        <v>31</v>
      </c>
      <c r="F106" s="38"/>
      <c r="G106" s="38"/>
      <c r="H106" s="38" t="s">
        <v>38</v>
      </c>
      <c r="I106" s="38">
        <v>0</v>
      </c>
      <c r="J106" s="38">
        <v>0</v>
      </c>
      <c r="K106" s="39">
        <f t="shared" si="4"/>
        <v>31</v>
      </c>
      <c r="L106" s="40">
        <v>85.69</v>
      </c>
      <c r="M106" s="205">
        <f t="shared" si="7"/>
        <v>2656.39</v>
      </c>
      <c r="N106" s="38">
        <v>75</v>
      </c>
      <c r="O106" s="39">
        <v>1577</v>
      </c>
      <c r="P106" s="41">
        <f t="shared" si="5"/>
        <v>1359.3500000000001</v>
      </c>
      <c r="Q106" s="42">
        <f t="shared" si="6"/>
        <v>5667.74</v>
      </c>
      <c r="R106" s="32">
        <v>5668</v>
      </c>
    </row>
    <row r="107" spans="1:18" s="33" customFormat="1" ht="16.5" customHeight="1" x14ac:dyDescent="0.2">
      <c r="A107" s="43">
        <v>102</v>
      </c>
      <c r="B107" s="35">
        <v>210422</v>
      </c>
      <c r="C107" s="36" t="s">
        <v>250</v>
      </c>
      <c r="D107" s="62" t="s">
        <v>199</v>
      </c>
      <c r="E107" s="37">
        <v>31</v>
      </c>
      <c r="F107" s="38" t="s">
        <v>41</v>
      </c>
      <c r="G107" s="38" t="s">
        <v>48</v>
      </c>
      <c r="H107" s="38" t="s">
        <v>33</v>
      </c>
      <c r="I107" s="38">
        <v>0</v>
      </c>
      <c r="J107" s="38">
        <v>2</v>
      </c>
      <c r="K107" s="39">
        <f t="shared" si="4"/>
        <v>29</v>
      </c>
      <c r="L107" s="40">
        <v>85.69</v>
      </c>
      <c r="M107" s="205">
        <f t="shared" si="7"/>
        <v>2485.0099999999998</v>
      </c>
      <c r="N107" s="38">
        <v>75</v>
      </c>
      <c r="O107" s="39">
        <v>418</v>
      </c>
      <c r="P107" s="41">
        <f t="shared" si="5"/>
        <v>1271.6500000000001</v>
      </c>
      <c r="Q107" s="42">
        <f t="shared" si="6"/>
        <v>4249.66</v>
      </c>
      <c r="R107" s="32">
        <v>4250</v>
      </c>
    </row>
    <row r="108" spans="1:18" s="33" customFormat="1" ht="16.5" customHeight="1" x14ac:dyDescent="0.2">
      <c r="A108" s="34">
        <v>103</v>
      </c>
      <c r="B108" s="45">
        <v>210426</v>
      </c>
      <c r="C108" s="36" t="s">
        <v>251</v>
      </c>
      <c r="D108" s="119" t="s">
        <v>229</v>
      </c>
      <c r="E108" s="37">
        <v>31</v>
      </c>
      <c r="F108" s="38"/>
      <c r="G108" s="38"/>
      <c r="H108" s="38" t="s">
        <v>68</v>
      </c>
      <c r="I108" s="38">
        <v>0</v>
      </c>
      <c r="J108" s="38">
        <v>0</v>
      </c>
      <c r="K108" s="39">
        <f t="shared" si="4"/>
        <v>31</v>
      </c>
      <c r="L108" s="40">
        <v>85.69</v>
      </c>
      <c r="M108" s="205">
        <f t="shared" si="7"/>
        <v>2656.39</v>
      </c>
      <c r="N108" s="38">
        <v>75</v>
      </c>
      <c r="O108" s="39">
        <v>767</v>
      </c>
      <c r="P108" s="41">
        <f t="shared" si="5"/>
        <v>1359.3500000000001</v>
      </c>
      <c r="Q108" s="42">
        <f t="shared" si="6"/>
        <v>4857.74</v>
      </c>
      <c r="R108" s="32">
        <v>4858</v>
      </c>
    </row>
    <row r="109" spans="1:18" s="33" customFormat="1" ht="12" x14ac:dyDescent="0.2">
      <c r="A109" s="43">
        <v>104</v>
      </c>
      <c r="B109" s="55">
        <v>210428</v>
      </c>
      <c r="C109" s="36" t="s">
        <v>252</v>
      </c>
      <c r="D109" s="34" t="s">
        <v>253</v>
      </c>
      <c r="E109" s="37">
        <v>31</v>
      </c>
      <c r="F109" s="44" t="s">
        <v>51</v>
      </c>
      <c r="G109" s="44" t="s">
        <v>60</v>
      </c>
      <c r="H109" s="38" t="s">
        <v>33</v>
      </c>
      <c r="I109" s="38">
        <v>0</v>
      </c>
      <c r="J109" s="38">
        <v>1</v>
      </c>
      <c r="K109" s="39">
        <f t="shared" si="4"/>
        <v>30</v>
      </c>
      <c r="L109" s="40">
        <v>85.69</v>
      </c>
      <c r="M109" s="205">
        <f t="shared" si="7"/>
        <v>2570.6999999999998</v>
      </c>
      <c r="N109" s="38">
        <v>75</v>
      </c>
      <c r="O109" s="39">
        <v>1542</v>
      </c>
      <c r="P109" s="41">
        <f t="shared" si="5"/>
        <v>1315.5</v>
      </c>
      <c r="Q109" s="42">
        <f t="shared" si="6"/>
        <v>5503.2</v>
      </c>
      <c r="R109" s="32">
        <v>5504</v>
      </c>
    </row>
    <row r="110" spans="1:18" s="33" customFormat="1" ht="16.5" customHeight="1" x14ac:dyDescent="0.2">
      <c r="A110" s="34">
        <v>105</v>
      </c>
      <c r="B110" s="35">
        <v>210430</v>
      </c>
      <c r="C110" s="36" t="s">
        <v>254</v>
      </c>
      <c r="D110" s="62" t="s">
        <v>255</v>
      </c>
      <c r="E110" s="37">
        <v>31</v>
      </c>
      <c r="F110" s="38" t="s">
        <v>41</v>
      </c>
      <c r="G110" s="38" t="s">
        <v>60</v>
      </c>
      <c r="H110" s="38" t="s">
        <v>33</v>
      </c>
      <c r="I110" s="38">
        <v>0</v>
      </c>
      <c r="J110" s="38">
        <v>1</v>
      </c>
      <c r="K110" s="39">
        <f t="shared" si="4"/>
        <v>30</v>
      </c>
      <c r="L110" s="40">
        <v>85.69</v>
      </c>
      <c r="M110" s="205">
        <f t="shared" si="7"/>
        <v>2570.6999999999998</v>
      </c>
      <c r="N110" s="38">
        <v>75</v>
      </c>
      <c r="O110" s="39">
        <v>1456</v>
      </c>
      <c r="P110" s="41">
        <f t="shared" si="5"/>
        <v>1315.5</v>
      </c>
      <c r="Q110" s="42">
        <f t="shared" si="6"/>
        <v>5417.2</v>
      </c>
      <c r="R110" s="32">
        <v>5418</v>
      </c>
    </row>
    <row r="111" spans="1:18" s="33" customFormat="1" ht="16.5" customHeight="1" x14ac:dyDescent="0.2">
      <c r="A111" s="43">
        <v>106</v>
      </c>
      <c r="B111" s="35">
        <v>210438</v>
      </c>
      <c r="C111" s="36" t="s">
        <v>256</v>
      </c>
      <c r="D111" s="62" t="s">
        <v>257</v>
      </c>
      <c r="E111" s="37">
        <v>31</v>
      </c>
      <c r="F111" s="38" t="s">
        <v>76</v>
      </c>
      <c r="G111" s="38" t="s">
        <v>52</v>
      </c>
      <c r="H111" s="38" t="s">
        <v>33</v>
      </c>
      <c r="I111" s="38">
        <v>0</v>
      </c>
      <c r="J111" s="38">
        <v>3</v>
      </c>
      <c r="K111" s="39">
        <f t="shared" si="4"/>
        <v>28</v>
      </c>
      <c r="L111" s="40">
        <v>85.69</v>
      </c>
      <c r="M111" s="205">
        <f t="shared" si="7"/>
        <v>2399.3199999999997</v>
      </c>
      <c r="N111" s="38">
        <v>75</v>
      </c>
      <c r="O111" s="39">
        <v>1047</v>
      </c>
      <c r="P111" s="41">
        <f t="shared" si="5"/>
        <v>1227.8</v>
      </c>
      <c r="Q111" s="42">
        <f t="shared" si="6"/>
        <v>4749.12</v>
      </c>
      <c r="R111" s="32">
        <v>4750</v>
      </c>
    </row>
    <row r="112" spans="1:18" s="33" customFormat="1" ht="16.5" customHeight="1" x14ac:dyDescent="0.2">
      <c r="A112" s="34">
        <v>107</v>
      </c>
      <c r="B112" s="35">
        <v>210440</v>
      </c>
      <c r="C112" s="36" t="s">
        <v>258</v>
      </c>
      <c r="D112" s="62" t="s">
        <v>259</v>
      </c>
      <c r="E112" s="37">
        <v>31</v>
      </c>
      <c r="F112" s="38"/>
      <c r="G112" s="38"/>
      <c r="H112" s="38" t="s">
        <v>33</v>
      </c>
      <c r="I112" s="38">
        <v>0</v>
      </c>
      <c r="J112" s="38">
        <v>0</v>
      </c>
      <c r="K112" s="39">
        <f t="shared" si="4"/>
        <v>31</v>
      </c>
      <c r="L112" s="40">
        <v>85.69</v>
      </c>
      <c r="M112" s="205">
        <f t="shared" si="7"/>
        <v>2656.39</v>
      </c>
      <c r="N112" s="38">
        <v>75</v>
      </c>
      <c r="O112" s="39">
        <v>2118</v>
      </c>
      <c r="P112" s="41">
        <f t="shared" si="5"/>
        <v>1359.3500000000001</v>
      </c>
      <c r="Q112" s="42">
        <f t="shared" si="6"/>
        <v>6208.74</v>
      </c>
      <c r="R112" s="32">
        <v>6209</v>
      </c>
    </row>
    <row r="113" spans="1:18" s="33" customFormat="1" ht="22.5" x14ac:dyDescent="0.25">
      <c r="A113" s="43">
        <v>108</v>
      </c>
      <c r="B113" s="35">
        <v>210441</v>
      </c>
      <c r="C113" s="56" t="s">
        <v>260</v>
      </c>
      <c r="D113" s="62" t="s">
        <v>261</v>
      </c>
      <c r="E113" s="37">
        <v>31</v>
      </c>
      <c r="F113" s="44" t="s">
        <v>262</v>
      </c>
      <c r="G113" s="44" t="s">
        <v>263</v>
      </c>
      <c r="H113" s="38" t="s">
        <v>33</v>
      </c>
      <c r="I113" s="38">
        <v>0</v>
      </c>
      <c r="J113" s="38">
        <v>7</v>
      </c>
      <c r="K113" s="39">
        <f t="shared" si="4"/>
        <v>24</v>
      </c>
      <c r="L113" s="40">
        <v>85.69</v>
      </c>
      <c r="M113" s="205">
        <f t="shared" si="7"/>
        <v>2056.56</v>
      </c>
      <c r="N113" s="38">
        <v>75</v>
      </c>
      <c r="O113" s="39">
        <v>110</v>
      </c>
      <c r="P113" s="41">
        <f t="shared" si="5"/>
        <v>1052.4000000000001</v>
      </c>
      <c r="Q113" s="42">
        <f t="shared" si="6"/>
        <v>3293.96</v>
      </c>
      <c r="R113" s="32">
        <v>3294</v>
      </c>
    </row>
    <row r="114" spans="1:18" s="33" customFormat="1" ht="16.5" customHeight="1" x14ac:dyDescent="0.25">
      <c r="A114" s="34">
        <v>109</v>
      </c>
      <c r="B114" s="35">
        <v>210442</v>
      </c>
      <c r="C114" s="57" t="s">
        <v>264</v>
      </c>
      <c r="D114" s="62" t="s">
        <v>265</v>
      </c>
      <c r="E114" s="37">
        <v>31</v>
      </c>
      <c r="F114" s="34"/>
      <c r="G114" s="34"/>
      <c r="H114" s="38"/>
      <c r="I114" s="38">
        <v>0</v>
      </c>
      <c r="J114" s="38">
        <v>20</v>
      </c>
      <c r="K114" s="39">
        <f t="shared" si="4"/>
        <v>11</v>
      </c>
      <c r="L114" s="40">
        <v>85.69</v>
      </c>
      <c r="M114" s="205">
        <f t="shared" si="7"/>
        <v>942.58999999999992</v>
      </c>
      <c r="N114" s="38">
        <v>75</v>
      </c>
      <c r="O114" s="39">
        <v>980</v>
      </c>
      <c r="P114" s="41">
        <f t="shared" si="5"/>
        <v>482.35</v>
      </c>
      <c r="Q114" s="42">
        <f t="shared" si="6"/>
        <v>2479.94</v>
      </c>
      <c r="R114" s="32">
        <v>2480</v>
      </c>
    </row>
    <row r="115" spans="1:18" s="33" customFormat="1" ht="12" x14ac:dyDescent="0.2">
      <c r="A115" s="43">
        <v>110</v>
      </c>
      <c r="B115" s="35">
        <v>210444</v>
      </c>
      <c r="C115" s="36" t="s">
        <v>266</v>
      </c>
      <c r="D115" s="62" t="s">
        <v>75</v>
      </c>
      <c r="E115" s="37">
        <v>31</v>
      </c>
      <c r="F115" s="44" t="s">
        <v>51</v>
      </c>
      <c r="G115" s="44" t="s">
        <v>223</v>
      </c>
      <c r="H115" s="38" t="s">
        <v>33</v>
      </c>
      <c r="I115" s="38">
        <v>0</v>
      </c>
      <c r="J115" s="38">
        <v>3</v>
      </c>
      <c r="K115" s="39">
        <f t="shared" si="4"/>
        <v>28</v>
      </c>
      <c r="L115" s="40">
        <v>85.69</v>
      </c>
      <c r="M115" s="205">
        <f t="shared" si="7"/>
        <v>2399.3199999999997</v>
      </c>
      <c r="N115" s="38">
        <v>75</v>
      </c>
      <c r="O115" s="39">
        <v>127</v>
      </c>
      <c r="P115" s="41">
        <f t="shared" si="5"/>
        <v>1227.8</v>
      </c>
      <c r="Q115" s="42">
        <f t="shared" si="6"/>
        <v>3829.12</v>
      </c>
      <c r="R115" s="32">
        <v>3830</v>
      </c>
    </row>
    <row r="116" spans="1:18" s="33" customFormat="1" ht="16.5" customHeight="1" x14ac:dyDescent="0.2">
      <c r="A116" s="34">
        <v>111</v>
      </c>
      <c r="B116" s="35">
        <v>210447</v>
      </c>
      <c r="C116" s="36" t="s">
        <v>267</v>
      </c>
      <c r="D116" s="62" t="s">
        <v>65</v>
      </c>
      <c r="E116" s="37">
        <v>31</v>
      </c>
      <c r="F116" s="38" t="s">
        <v>31</v>
      </c>
      <c r="G116" s="38" t="s">
        <v>48</v>
      </c>
      <c r="H116" s="38" t="s">
        <v>33</v>
      </c>
      <c r="I116" s="38">
        <v>0</v>
      </c>
      <c r="J116" s="38">
        <v>2</v>
      </c>
      <c r="K116" s="39">
        <f t="shared" si="4"/>
        <v>29</v>
      </c>
      <c r="L116" s="40">
        <v>85.69</v>
      </c>
      <c r="M116" s="205">
        <f t="shared" si="7"/>
        <v>2485.0099999999998</v>
      </c>
      <c r="N116" s="38">
        <v>75</v>
      </c>
      <c r="O116" s="39">
        <v>202</v>
      </c>
      <c r="P116" s="41">
        <f t="shared" si="5"/>
        <v>1271.6500000000001</v>
      </c>
      <c r="Q116" s="42">
        <f t="shared" si="6"/>
        <v>4033.66</v>
      </c>
      <c r="R116" s="32">
        <v>4034</v>
      </c>
    </row>
    <row r="117" spans="1:18" s="33" customFormat="1" ht="16.5" customHeight="1" x14ac:dyDescent="0.2">
      <c r="A117" s="43">
        <v>112</v>
      </c>
      <c r="B117" s="35">
        <v>210451</v>
      </c>
      <c r="C117" s="36" t="s">
        <v>268</v>
      </c>
      <c r="D117" s="62" t="s">
        <v>269</v>
      </c>
      <c r="E117" s="37">
        <v>31</v>
      </c>
      <c r="F117" s="38"/>
      <c r="G117" s="38"/>
      <c r="H117" s="38" t="s">
        <v>38</v>
      </c>
      <c r="I117" s="38">
        <v>0</v>
      </c>
      <c r="J117" s="38">
        <v>0</v>
      </c>
      <c r="K117" s="39">
        <f t="shared" si="4"/>
        <v>31</v>
      </c>
      <c r="L117" s="40">
        <v>85.69</v>
      </c>
      <c r="M117" s="205">
        <f t="shared" si="7"/>
        <v>2656.39</v>
      </c>
      <c r="N117" s="38">
        <v>75</v>
      </c>
      <c r="O117" s="39">
        <v>2165</v>
      </c>
      <c r="P117" s="41">
        <f t="shared" si="5"/>
        <v>1359.3500000000001</v>
      </c>
      <c r="Q117" s="42">
        <f t="shared" si="6"/>
        <v>6255.74</v>
      </c>
      <c r="R117" s="32">
        <v>6256</v>
      </c>
    </row>
    <row r="118" spans="1:18" s="33" customFormat="1" ht="16.5" customHeight="1" x14ac:dyDescent="0.25">
      <c r="A118" s="34">
        <v>113</v>
      </c>
      <c r="B118" s="35">
        <v>210452</v>
      </c>
      <c r="C118" s="57" t="s">
        <v>270</v>
      </c>
      <c r="D118" s="62" t="s">
        <v>271</v>
      </c>
      <c r="E118" s="37">
        <v>31</v>
      </c>
      <c r="F118" s="34" t="s">
        <v>59</v>
      </c>
      <c r="G118" s="34" t="s">
        <v>52</v>
      </c>
      <c r="H118" s="38" t="s">
        <v>272</v>
      </c>
      <c r="I118" s="38">
        <v>0</v>
      </c>
      <c r="J118" s="38">
        <v>3</v>
      </c>
      <c r="K118" s="39">
        <f t="shared" si="4"/>
        <v>28</v>
      </c>
      <c r="L118" s="40">
        <v>85.69</v>
      </c>
      <c r="M118" s="205">
        <f t="shared" si="7"/>
        <v>2399.3199999999997</v>
      </c>
      <c r="N118" s="38">
        <v>75</v>
      </c>
      <c r="O118" s="39">
        <v>643</v>
      </c>
      <c r="P118" s="41">
        <f t="shared" si="5"/>
        <v>1227.8</v>
      </c>
      <c r="Q118" s="42">
        <f t="shared" si="6"/>
        <v>4345.12</v>
      </c>
      <c r="R118" s="32">
        <v>4346</v>
      </c>
    </row>
    <row r="119" spans="1:18" s="33" customFormat="1" ht="16.5" customHeight="1" x14ac:dyDescent="0.2">
      <c r="A119" s="43">
        <v>114</v>
      </c>
      <c r="B119" s="35">
        <v>210455</v>
      </c>
      <c r="C119" s="36" t="s">
        <v>273</v>
      </c>
      <c r="D119" s="62" t="s">
        <v>274</v>
      </c>
      <c r="E119" s="37">
        <v>31</v>
      </c>
      <c r="F119" s="38"/>
      <c r="G119" s="38"/>
      <c r="H119" s="38" t="s">
        <v>33</v>
      </c>
      <c r="I119" s="38">
        <v>0</v>
      </c>
      <c r="J119" s="38">
        <v>0</v>
      </c>
      <c r="K119" s="39">
        <f t="shared" si="4"/>
        <v>31</v>
      </c>
      <c r="L119" s="40">
        <v>85.69</v>
      </c>
      <c r="M119" s="205">
        <f t="shared" si="7"/>
        <v>2656.39</v>
      </c>
      <c r="N119" s="38">
        <v>75</v>
      </c>
      <c r="O119" s="39">
        <v>1231</v>
      </c>
      <c r="P119" s="41">
        <f t="shared" si="5"/>
        <v>1359.3500000000001</v>
      </c>
      <c r="Q119" s="42">
        <f t="shared" si="6"/>
        <v>5321.74</v>
      </c>
      <c r="R119" s="32">
        <v>5322</v>
      </c>
    </row>
    <row r="120" spans="1:18" s="33" customFormat="1" ht="16.5" customHeight="1" x14ac:dyDescent="0.2">
      <c r="A120" s="34">
        <v>115</v>
      </c>
      <c r="B120" s="45">
        <v>210456</v>
      </c>
      <c r="C120" s="36" t="s">
        <v>275</v>
      </c>
      <c r="D120" s="119" t="s">
        <v>30</v>
      </c>
      <c r="E120" s="37">
        <v>31</v>
      </c>
      <c r="F120" s="38"/>
      <c r="G120" s="38"/>
      <c r="H120" s="38" t="s">
        <v>68</v>
      </c>
      <c r="I120" s="38">
        <v>0</v>
      </c>
      <c r="J120" s="38">
        <v>0</v>
      </c>
      <c r="K120" s="39">
        <f t="shared" si="4"/>
        <v>31</v>
      </c>
      <c r="L120" s="40">
        <v>85.69</v>
      </c>
      <c r="M120" s="205">
        <f t="shared" si="7"/>
        <v>2656.39</v>
      </c>
      <c r="N120" s="38">
        <v>75</v>
      </c>
      <c r="O120" s="39">
        <v>261</v>
      </c>
      <c r="P120" s="41">
        <f t="shared" si="5"/>
        <v>1359.3500000000001</v>
      </c>
      <c r="Q120" s="42">
        <f t="shared" si="6"/>
        <v>4351.74</v>
      </c>
      <c r="R120" s="32">
        <v>4352</v>
      </c>
    </row>
    <row r="121" spans="1:18" s="33" customFormat="1" ht="12" x14ac:dyDescent="0.2">
      <c r="A121" s="43">
        <v>116</v>
      </c>
      <c r="B121" s="35">
        <v>210458</v>
      </c>
      <c r="C121" s="36" t="s">
        <v>276</v>
      </c>
      <c r="D121" s="62" t="s">
        <v>277</v>
      </c>
      <c r="E121" s="37">
        <v>31</v>
      </c>
      <c r="F121" s="44" t="s">
        <v>31</v>
      </c>
      <c r="G121" s="44" t="s">
        <v>48</v>
      </c>
      <c r="H121" s="38" t="s">
        <v>33</v>
      </c>
      <c r="I121" s="38">
        <v>0</v>
      </c>
      <c r="J121" s="38">
        <v>2</v>
      </c>
      <c r="K121" s="39">
        <f t="shared" si="4"/>
        <v>29</v>
      </c>
      <c r="L121" s="40">
        <v>85.69</v>
      </c>
      <c r="M121" s="205">
        <f t="shared" si="7"/>
        <v>2485.0099999999998</v>
      </c>
      <c r="N121" s="38">
        <v>75</v>
      </c>
      <c r="O121" s="39">
        <v>181</v>
      </c>
      <c r="P121" s="41">
        <f t="shared" si="5"/>
        <v>1271.6500000000001</v>
      </c>
      <c r="Q121" s="42">
        <f t="shared" si="6"/>
        <v>4012.66</v>
      </c>
      <c r="R121" s="32">
        <v>4013</v>
      </c>
    </row>
    <row r="122" spans="1:18" s="33" customFormat="1" ht="16.5" customHeight="1" x14ac:dyDescent="0.2">
      <c r="A122" s="34">
        <v>117</v>
      </c>
      <c r="B122" s="35">
        <v>210463</v>
      </c>
      <c r="C122" s="36" t="s">
        <v>278</v>
      </c>
      <c r="D122" s="62" t="s">
        <v>279</v>
      </c>
      <c r="E122" s="37">
        <v>31</v>
      </c>
      <c r="F122" s="38" t="s">
        <v>31</v>
      </c>
      <c r="G122" s="38" t="s">
        <v>48</v>
      </c>
      <c r="H122" s="38" t="s">
        <v>38</v>
      </c>
      <c r="I122" s="38">
        <v>0</v>
      </c>
      <c r="J122" s="38">
        <v>2</v>
      </c>
      <c r="K122" s="39">
        <f t="shared" si="4"/>
        <v>29</v>
      </c>
      <c r="L122" s="40">
        <v>85.69</v>
      </c>
      <c r="M122" s="205">
        <f t="shared" si="7"/>
        <v>2485.0099999999998</v>
      </c>
      <c r="N122" s="38">
        <v>75</v>
      </c>
      <c r="O122" s="39">
        <v>524</v>
      </c>
      <c r="P122" s="41">
        <f t="shared" si="5"/>
        <v>1271.6500000000001</v>
      </c>
      <c r="Q122" s="42">
        <f t="shared" si="6"/>
        <v>4355.66</v>
      </c>
      <c r="R122" s="32">
        <v>4356</v>
      </c>
    </row>
    <row r="123" spans="1:18" s="33" customFormat="1" ht="16.5" customHeight="1" x14ac:dyDescent="0.2">
      <c r="A123" s="43">
        <v>118</v>
      </c>
      <c r="B123" s="35">
        <v>210464</v>
      </c>
      <c r="C123" s="36" t="s">
        <v>280</v>
      </c>
      <c r="D123" s="62" t="s">
        <v>281</v>
      </c>
      <c r="E123" s="37">
        <v>31</v>
      </c>
      <c r="F123" s="38" t="s">
        <v>82</v>
      </c>
      <c r="G123" s="38" t="s">
        <v>60</v>
      </c>
      <c r="H123" s="38" t="s">
        <v>38</v>
      </c>
      <c r="I123" s="38">
        <v>0</v>
      </c>
      <c r="J123" s="38">
        <v>1</v>
      </c>
      <c r="K123" s="39">
        <f t="shared" si="4"/>
        <v>30</v>
      </c>
      <c r="L123" s="40">
        <v>85.69</v>
      </c>
      <c r="M123" s="205">
        <f t="shared" si="7"/>
        <v>2570.6999999999998</v>
      </c>
      <c r="N123" s="38">
        <v>75</v>
      </c>
      <c r="O123" s="39">
        <v>583</v>
      </c>
      <c r="P123" s="41">
        <f t="shared" si="5"/>
        <v>1315.5</v>
      </c>
      <c r="Q123" s="42">
        <f t="shared" si="6"/>
        <v>4544.2</v>
      </c>
      <c r="R123" s="32">
        <v>4545</v>
      </c>
    </row>
    <row r="124" spans="1:18" s="33" customFormat="1" ht="16.5" customHeight="1" x14ac:dyDescent="0.25">
      <c r="A124" s="34">
        <v>119</v>
      </c>
      <c r="B124" s="35">
        <v>210478</v>
      </c>
      <c r="C124" s="54" t="s">
        <v>282</v>
      </c>
      <c r="D124" s="62" t="s">
        <v>283</v>
      </c>
      <c r="E124" s="37">
        <v>31</v>
      </c>
      <c r="F124" s="34" t="s">
        <v>45</v>
      </c>
      <c r="G124" s="34" t="s">
        <v>152</v>
      </c>
      <c r="H124" s="38" t="s">
        <v>215</v>
      </c>
      <c r="I124" s="38">
        <v>0</v>
      </c>
      <c r="J124" s="38">
        <v>9</v>
      </c>
      <c r="K124" s="39">
        <f t="shared" si="4"/>
        <v>22</v>
      </c>
      <c r="L124" s="40">
        <v>85.69</v>
      </c>
      <c r="M124" s="205">
        <f t="shared" si="7"/>
        <v>1885.1799999999998</v>
      </c>
      <c r="N124" s="38">
        <v>75</v>
      </c>
      <c r="O124" s="39">
        <v>1350</v>
      </c>
      <c r="P124" s="41">
        <f t="shared" si="5"/>
        <v>964.7</v>
      </c>
      <c r="Q124" s="42">
        <f t="shared" si="6"/>
        <v>4274.88</v>
      </c>
      <c r="R124" s="32">
        <v>4275</v>
      </c>
    </row>
    <row r="125" spans="1:18" s="33" customFormat="1" ht="16.5" customHeight="1" x14ac:dyDescent="0.2">
      <c r="A125" s="43">
        <v>120</v>
      </c>
      <c r="B125" s="35">
        <v>210479</v>
      </c>
      <c r="C125" s="36" t="s">
        <v>284</v>
      </c>
      <c r="D125" s="62" t="s">
        <v>285</v>
      </c>
      <c r="E125" s="37">
        <v>31</v>
      </c>
      <c r="F125" s="38" t="s">
        <v>45</v>
      </c>
      <c r="G125" s="38" t="s">
        <v>48</v>
      </c>
      <c r="H125" s="38" t="s">
        <v>33</v>
      </c>
      <c r="I125" s="38">
        <v>0</v>
      </c>
      <c r="J125" s="38">
        <v>2</v>
      </c>
      <c r="K125" s="39">
        <f t="shared" si="4"/>
        <v>29</v>
      </c>
      <c r="L125" s="40">
        <v>85.69</v>
      </c>
      <c r="M125" s="205">
        <f t="shared" si="7"/>
        <v>2485.0099999999998</v>
      </c>
      <c r="N125" s="38">
        <v>75</v>
      </c>
      <c r="O125" s="39">
        <v>2606</v>
      </c>
      <c r="P125" s="41">
        <f t="shared" si="5"/>
        <v>1271.6500000000001</v>
      </c>
      <c r="Q125" s="42">
        <f t="shared" si="6"/>
        <v>6437.66</v>
      </c>
      <c r="R125" s="32">
        <v>6438</v>
      </c>
    </row>
    <row r="126" spans="1:18" s="33" customFormat="1" ht="16.5" customHeight="1" x14ac:dyDescent="0.2">
      <c r="A126" s="34">
        <v>121</v>
      </c>
      <c r="B126" s="45">
        <v>210489</v>
      </c>
      <c r="C126" s="36" t="s">
        <v>286</v>
      </c>
      <c r="D126" s="119" t="s">
        <v>287</v>
      </c>
      <c r="E126" s="37">
        <v>31</v>
      </c>
      <c r="F126" s="38" t="s">
        <v>66</v>
      </c>
      <c r="G126" s="38" t="s">
        <v>48</v>
      </c>
      <c r="H126" s="38" t="s">
        <v>143</v>
      </c>
      <c r="I126" s="38">
        <v>0</v>
      </c>
      <c r="J126" s="38">
        <v>2</v>
      </c>
      <c r="K126" s="39">
        <f t="shared" si="4"/>
        <v>29</v>
      </c>
      <c r="L126" s="40">
        <v>85.69</v>
      </c>
      <c r="M126" s="205">
        <f t="shared" si="7"/>
        <v>2485.0099999999998</v>
      </c>
      <c r="N126" s="38">
        <v>75</v>
      </c>
      <c r="O126" s="39">
        <v>5296</v>
      </c>
      <c r="P126" s="41">
        <f t="shared" si="5"/>
        <v>1271.6500000000001</v>
      </c>
      <c r="Q126" s="42">
        <f t="shared" si="6"/>
        <v>9127.66</v>
      </c>
      <c r="R126" s="32">
        <v>9128</v>
      </c>
    </row>
    <row r="127" spans="1:18" s="33" customFormat="1" ht="16.5" customHeight="1" x14ac:dyDescent="0.2">
      <c r="A127" s="43">
        <v>122</v>
      </c>
      <c r="B127" s="35">
        <v>210490</v>
      </c>
      <c r="C127" s="36" t="s">
        <v>288</v>
      </c>
      <c r="D127" s="62" t="s">
        <v>289</v>
      </c>
      <c r="E127" s="37">
        <v>31</v>
      </c>
      <c r="F127" s="38" t="s">
        <v>51</v>
      </c>
      <c r="G127" s="38" t="s">
        <v>52</v>
      </c>
      <c r="H127" s="38" t="s">
        <v>38</v>
      </c>
      <c r="I127" s="38">
        <v>0</v>
      </c>
      <c r="J127" s="38">
        <v>3</v>
      </c>
      <c r="K127" s="39">
        <f t="shared" si="4"/>
        <v>28</v>
      </c>
      <c r="L127" s="40">
        <v>85.69</v>
      </c>
      <c r="M127" s="205">
        <f t="shared" si="7"/>
        <v>2399.3199999999997</v>
      </c>
      <c r="N127" s="38">
        <v>75</v>
      </c>
      <c r="O127" s="39">
        <v>370</v>
      </c>
      <c r="P127" s="41">
        <f t="shared" si="5"/>
        <v>1227.8</v>
      </c>
      <c r="Q127" s="42">
        <f t="shared" si="6"/>
        <v>4072.12</v>
      </c>
      <c r="R127" s="32">
        <v>4073</v>
      </c>
    </row>
    <row r="128" spans="1:18" s="33" customFormat="1" ht="16.5" customHeight="1" x14ac:dyDescent="0.2">
      <c r="A128" s="34">
        <v>123</v>
      </c>
      <c r="B128" s="35">
        <v>210496</v>
      </c>
      <c r="C128" s="36" t="s">
        <v>290</v>
      </c>
      <c r="D128" s="62" t="s">
        <v>291</v>
      </c>
      <c r="E128" s="37">
        <v>31</v>
      </c>
      <c r="F128" s="44"/>
      <c r="G128" s="44"/>
      <c r="H128" s="38" t="s">
        <v>38</v>
      </c>
      <c r="I128" s="38">
        <v>0</v>
      </c>
      <c r="J128" s="38">
        <v>0</v>
      </c>
      <c r="K128" s="39">
        <f t="shared" si="4"/>
        <v>31</v>
      </c>
      <c r="L128" s="40">
        <v>85.69</v>
      </c>
      <c r="M128" s="205">
        <f t="shared" si="7"/>
        <v>2656.39</v>
      </c>
      <c r="N128" s="38">
        <v>75</v>
      </c>
      <c r="O128" s="39">
        <v>330</v>
      </c>
      <c r="P128" s="41">
        <f t="shared" si="5"/>
        <v>1359.3500000000001</v>
      </c>
      <c r="Q128" s="42">
        <f t="shared" si="6"/>
        <v>4420.74</v>
      </c>
      <c r="R128" s="32">
        <v>4421</v>
      </c>
    </row>
    <row r="129" spans="1:18" s="33" customFormat="1" ht="16.5" customHeight="1" x14ac:dyDescent="0.2">
      <c r="A129" s="43">
        <v>124</v>
      </c>
      <c r="B129" s="45">
        <v>210500</v>
      </c>
      <c r="C129" s="36" t="s">
        <v>292</v>
      </c>
      <c r="D129" s="119" t="s">
        <v>293</v>
      </c>
      <c r="E129" s="37">
        <v>31</v>
      </c>
      <c r="F129" s="38" t="s">
        <v>31</v>
      </c>
      <c r="G129" s="38" t="s">
        <v>71</v>
      </c>
      <c r="H129" s="38" t="s">
        <v>56</v>
      </c>
      <c r="I129" s="38">
        <v>0</v>
      </c>
      <c r="J129" s="38">
        <v>10</v>
      </c>
      <c r="K129" s="39">
        <f t="shared" si="4"/>
        <v>21</v>
      </c>
      <c r="L129" s="40">
        <v>85.69</v>
      </c>
      <c r="M129" s="205">
        <f t="shared" si="7"/>
        <v>1799.49</v>
      </c>
      <c r="N129" s="38">
        <v>75</v>
      </c>
      <c r="O129" s="39">
        <v>591</v>
      </c>
      <c r="P129" s="41">
        <f t="shared" si="5"/>
        <v>920.85</v>
      </c>
      <c r="Q129" s="42">
        <f t="shared" si="6"/>
        <v>3386.3399999999997</v>
      </c>
      <c r="R129" s="32">
        <v>3387</v>
      </c>
    </row>
    <row r="130" spans="1:18" s="33" customFormat="1" ht="16.5" customHeight="1" x14ac:dyDescent="0.2">
      <c r="A130" s="34">
        <v>125</v>
      </c>
      <c r="B130" s="45">
        <v>210510</v>
      </c>
      <c r="C130" s="36" t="s">
        <v>294</v>
      </c>
      <c r="D130" s="119" t="s">
        <v>295</v>
      </c>
      <c r="E130" s="37">
        <v>31</v>
      </c>
      <c r="F130" s="38"/>
      <c r="G130" s="38"/>
      <c r="H130" s="38" t="s">
        <v>296</v>
      </c>
      <c r="I130" s="38">
        <v>0</v>
      </c>
      <c r="J130" s="38">
        <v>0</v>
      </c>
      <c r="K130" s="39">
        <f t="shared" si="4"/>
        <v>31</v>
      </c>
      <c r="L130" s="40">
        <v>85.69</v>
      </c>
      <c r="M130" s="205">
        <f t="shared" si="7"/>
        <v>2656.39</v>
      </c>
      <c r="N130" s="38">
        <v>75</v>
      </c>
      <c r="O130" s="39">
        <v>50</v>
      </c>
      <c r="P130" s="41">
        <f t="shared" si="5"/>
        <v>1359.3500000000001</v>
      </c>
      <c r="Q130" s="42">
        <f t="shared" si="6"/>
        <v>4140.74</v>
      </c>
      <c r="R130" s="32">
        <v>4141</v>
      </c>
    </row>
    <row r="131" spans="1:18" s="33" customFormat="1" ht="16.5" customHeight="1" x14ac:dyDescent="0.2">
      <c r="A131" s="43">
        <v>126</v>
      </c>
      <c r="B131" s="35">
        <v>210533</v>
      </c>
      <c r="C131" s="36" t="s">
        <v>297</v>
      </c>
      <c r="D131" s="62" t="s">
        <v>289</v>
      </c>
      <c r="E131" s="37">
        <v>31</v>
      </c>
      <c r="F131" s="38" t="s">
        <v>82</v>
      </c>
      <c r="G131" s="38" t="s">
        <v>52</v>
      </c>
      <c r="H131" s="38" t="s">
        <v>33</v>
      </c>
      <c r="I131" s="38">
        <v>0</v>
      </c>
      <c r="J131" s="38">
        <v>3</v>
      </c>
      <c r="K131" s="39">
        <f t="shared" si="4"/>
        <v>28</v>
      </c>
      <c r="L131" s="40">
        <v>85.69</v>
      </c>
      <c r="M131" s="205">
        <f t="shared" si="7"/>
        <v>2399.3199999999997</v>
      </c>
      <c r="N131" s="38">
        <v>75</v>
      </c>
      <c r="O131" s="39">
        <v>1229</v>
      </c>
      <c r="P131" s="41">
        <f t="shared" si="5"/>
        <v>1227.8</v>
      </c>
      <c r="Q131" s="42">
        <f t="shared" si="6"/>
        <v>4931.12</v>
      </c>
      <c r="R131" s="32">
        <v>4932</v>
      </c>
    </row>
    <row r="132" spans="1:18" s="33" customFormat="1" ht="22.5" x14ac:dyDescent="0.2">
      <c r="A132" s="34">
        <v>127</v>
      </c>
      <c r="B132" s="35">
        <v>210539</v>
      </c>
      <c r="C132" s="36" t="s">
        <v>298</v>
      </c>
      <c r="D132" s="62" t="s">
        <v>299</v>
      </c>
      <c r="E132" s="37">
        <v>31</v>
      </c>
      <c r="F132" s="44" t="s">
        <v>300</v>
      </c>
      <c r="G132" s="44" t="s">
        <v>301</v>
      </c>
      <c r="H132" s="38" t="s">
        <v>38</v>
      </c>
      <c r="I132" s="38">
        <v>0</v>
      </c>
      <c r="J132" s="38">
        <v>7</v>
      </c>
      <c r="K132" s="39">
        <f t="shared" si="4"/>
        <v>24</v>
      </c>
      <c r="L132" s="40">
        <v>85.69</v>
      </c>
      <c r="M132" s="205">
        <f t="shared" si="7"/>
        <v>2056.56</v>
      </c>
      <c r="N132" s="38">
        <v>75</v>
      </c>
      <c r="O132" s="39">
        <v>231</v>
      </c>
      <c r="P132" s="41">
        <f t="shared" si="5"/>
        <v>1052.4000000000001</v>
      </c>
      <c r="Q132" s="42">
        <f t="shared" si="6"/>
        <v>3414.96</v>
      </c>
      <c r="R132" s="32">
        <v>3415</v>
      </c>
    </row>
    <row r="133" spans="1:18" s="33" customFormat="1" ht="16.5" customHeight="1" x14ac:dyDescent="0.2">
      <c r="A133" s="43">
        <v>128</v>
      </c>
      <c r="B133" s="35">
        <v>210543</v>
      </c>
      <c r="C133" s="36" t="s">
        <v>302</v>
      </c>
      <c r="D133" s="62" t="s">
        <v>303</v>
      </c>
      <c r="E133" s="37">
        <v>31</v>
      </c>
      <c r="F133" s="38" t="s">
        <v>51</v>
      </c>
      <c r="G133" s="38" t="s">
        <v>121</v>
      </c>
      <c r="H133" s="38" t="s">
        <v>38</v>
      </c>
      <c r="I133" s="38">
        <v>0</v>
      </c>
      <c r="J133" s="38">
        <v>5</v>
      </c>
      <c r="K133" s="39">
        <f t="shared" si="4"/>
        <v>26</v>
      </c>
      <c r="L133" s="40">
        <v>85.69</v>
      </c>
      <c r="M133" s="205">
        <f t="shared" si="7"/>
        <v>2227.94</v>
      </c>
      <c r="N133" s="38">
        <v>75</v>
      </c>
      <c r="O133" s="39">
        <v>1586</v>
      </c>
      <c r="P133" s="41">
        <f t="shared" si="5"/>
        <v>1140.1000000000001</v>
      </c>
      <c r="Q133" s="42">
        <f t="shared" si="6"/>
        <v>5029.04</v>
      </c>
      <c r="R133" s="32">
        <v>5030</v>
      </c>
    </row>
    <row r="134" spans="1:18" s="33" customFormat="1" ht="16.5" customHeight="1" x14ac:dyDescent="0.2">
      <c r="A134" s="34">
        <v>129</v>
      </c>
      <c r="B134" s="45">
        <v>210544</v>
      </c>
      <c r="C134" s="36" t="s">
        <v>304</v>
      </c>
      <c r="D134" s="119" t="s">
        <v>231</v>
      </c>
      <c r="E134" s="37">
        <v>31</v>
      </c>
      <c r="F134" s="38" t="s">
        <v>59</v>
      </c>
      <c r="G134" s="38" t="s">
        <v>52</v>
      </c>
      <c r="H134" s="38" t="s">
        <v>305</v>
      </c>
      <c r="I134" s="38">
        <v>0</v>
      </c>
      <c r="J134" s="38">
        <v>3</v>
      </c>
      <c r="K134" s="39">
        <f t="shared" ref="K134:K197" si="8">E134-(I134*90%)-(J134*100%)</f>
        <v>28</v>
      </c>
      <c r="L134" s="40">
        <v>85.69</v>
      </c>
      <c r="M134" s="205">
        <f t="shared" si="7"/>
        <v>2399.3199999999997</v>
      </c>
      <c r="N134" s="38">
        <v>75</v>
      </c>
      <c r="O134" s="39">
        <v>729</v>
      </c>
      <c r="P134" s="41">
        <f t="shared" si="5"/>
        <v>1227.8</v>
      </c>
      <c r="Q134" s="42">
        <f t="shared" si="6"/>
        <v>4431.12</v>
      </c>
      <c r="R134" s="32">
        <v>4432</v>
      </c>
    </row>
    <row r="135" spans="1:18" s="33" customFormat="1" ht="16.5" customHeight="1" x14ac:dyDescent="0.2">
      <c r="A135" s="43">
        <v>130</v>
      </c>
      <c r="B135" s="45">
        <v>210559</v>
      </c>
      <c r="C135" s="36" t="s">
        <v>306</v>
      </c>
      <c r="D135" s="119" t="s">
        <v>101</v>
      </c>
      <c r="E135" s="37">
        <v>31</v>
      </c>
      <c r="F135" s="38"/>
      <c r="G135" s="38"/>
      <c r="H135" s="38" t="s">
        <v>33</v>
      </c>
      <c r="I135" s="38">
        <v>0</v>
      </c>
      <c r="J135" s="38">
        <v>0</v>
      </c>
      <c r="K135" s="39">
        <f t="shared" si="8"/>
        <v>31</v>
      </c>
      <c r="L135" s="40">
        <v>85.69</v>
      </c>
      <c r="M135" s="205">
        <f t="shared" si="7"/>
        <v>2656.39</v>
      </c>
      <c r="N135" s="38">
        <v>75</v>
      </c>
      <c r="O135" s="39">
        <v>260</v>
      </c>
      <c r="P135" s="41">
        <f t="shared" ref="P135:P198" si="9">K135*43.85</f>
        <v>1359.3500000000001</v>
      </c>
      <c r="Q135" s="42">
        <f t="shared" ref="Q135:Q198" si="10">M135+N135+O135+P135</f>
        <v>4350.74</v>
      </c>
      <c r="R135" s="32">
        <v>4351</v>
      </c>
    </row>
    <row r="136" spans="1:18" s="33" customFormat="1" ht="16.5" customHeight="1" x14ac:dyDescent="0.2">
      <c r="A136" s="34">
        <v>131</v>
      </c>
      <c r="B136" s="35">
        <v>210562</v>
      </c>
      <c r="C136" s="36" t="s">
        <v>307</v>
      </c>
      <c r="D136" s="62" t="s">
        <v>274</v>
      </c>
      <c r="E136" s="37">
        <v>31</v>
      </c>
      <c r="F136" s="38"/>
      <c r="G136" s="38"/>
      <c r="H136" s="38" t="s">
        <v>33</v>
      </c>
      <c r="I136" s="38">
        <v>0</v>
      </c>
      <c r="J136" s="38">
        <v>0</v>
      </c>
      <c r="K136" s="39">
        <f t="shared" si="8"/>
        <v>31</v>
      </c>
      <c r="L136" s="40">
        <v>85.69</v>
      </c>
      <c r="M136" s="205">
        <f t="shared" ref="M136:M199" si="11">K136*L136</f>
        <v>2656.39</v>
      </c>
      <c r="N136" s="38">
        <v>75</v>
      </c>
      <c r="O136" s="39">
        <v>2818</v>
      </c>
      <c r="P136" s="41">
        <f t="shared" si="9"/>
        <v>1359.3500000000001</v>
      </c>
      <c r="Q136" s="42">
        <f t="shared" si="10"/>
        <v>6908.74</v>
      </c>
      <c r="R136" s="32">
        <v>6909</v>
      </c>
    </row>
    <row r="137" spans="1:18" s="33" customFormat="1" ht="16.5" customHeight="1" x14ac:dyDescent="0.2">
      <c r="A137" s="43">
        <v>132</v>
      </c>
      <c r="B137" s="45">
        <v>210566</v>
      </c>
      <c r="C137" s="36" t="s">
        <v>308</v>
      </c>
      <c r="D137" s="119" t="s">
        <v>309</v>
      </c>
      <c r="E137" s="37">
        <v>31</v>
      </c>
      <c r="F137" s="38"/>
      <c r="G137" s="38"/>
      <c r="H137" s="38" t="s">
        <v>56</v>
      </c>
      <c r="I137" s="38">
        <v>0</v>
      </c>
      <c r="J137" s="38">
        <v>0</v>
      </c>
      <c r="K137" s="39">
        <f t="shared" si="8"/>
        <v>31</v>
      </c>
      <c r="L137" s="40">
        <v>85.69</v>
      </c>
      <c r="M137" s="205">
        <f t="shared" si="11"/>
        <v>2656.39</v>
      </c>
      <c r="N137" s="38">
        <v>75</v>
      </c>
      <c r="O137" s="39">
        <v>411</v>
      </c>
      <c r="P137" s="41">
        <f t="shared" si="9"/>
        <v>1359.3500000000001</v>
      </c>
      <c r="Q137" s="42">
        <f t="shared" si="10"/>
        <v>4501.74</v>
      </c>
      <c r="R137" s="32">
        <v>4502</v>
      </c>
    </row>
    <row r="138" spans="1:18" s="33" customFormat="1" ht="16.5" customHeight="1" x14ac:dyDescent="0.2">
      <c r="A138" s="34">
        <v>133</v>
      </c>
      <c r="B138" s="35">
        <v>210569</v>
      </c>
      <c r="C138" s="36" t="s">
        <v>310</v>
      </c>
      <c r="D138" s="62" t="s">
        <v>311</v>
      </c>
      <c r="E138" s="37">
        <v>31</v>
      </c>
      <c r="F138" s="38" t="s">
        <v>41</v>
      </c>
      <c r="G138" s="38" t="s">
        <v>52</v>
      </c>
      <c r="H138" s="38" t="s">
        <v>33</v>
      </c>
      <c r="I138" s="38">
        <v>0</v>
      </c>
      <c r="J138" s="38">
        <v>3</v>
      </c>
      <c r="K138" s="39">
        <f t="shared" si="8"/>
        <v>28</v>
      </c>
      <c r="L138" s="40">
        <v>85.69</v>
      </c>
      <c r="M138" s="205">
        <f t="shared" si="11"/>
        <v>2399.3199999999997</v>
      </c>
      <c r="N138" s="38">
        <v>75</v>
      </c>
      <c r="O138" s="39">
        <v>602</v>
      </c>
      <c r="P138" s="41">
        <f t="shared" si="9"/>
        <v>1227.8</v>
      </c>
      <c r="Q138" s="42">
        <f t="shared" si="10"/>
        <v>4304.12</v>
      </c>
      <c r="R138" s="32">
        <v>4305</v>
      </c>
    </row>
    <row r="139" spans="1:18" s="33" customFormat="1" ht="16.5" customHeight="1" x14ac:dyDescent="0.2">
      <c r="A139" s="43">
        <v>134</v>
      </c>
      <c r="B139" s="35">
        <v>210570</v>
      </c>
      <c r="C139" s="36" t="s">
        <v>312</v>
      </c>
      <c r="D139" s="62" t="s">
        <v>313</v>
      </c>
      <c r="E139" s="37">
        <v>31</v>
      </c>
      <c r="F139" s="38" t="s">
        <v>31</v>
      </c>
      <c r="G139" s="38" t="s">
        <v>48</v>
      </c>
      <c r="H139" s="38" t="s">
        <v>38</v>
      </c>
      <c r="I139" s="38">
        <v>0</v>
      </c>
      <c r="J139" s="38">
        <v>2</v>
      </c>
      <c r="K139" s="39">
        <f t="shared" si="8"/>
        <v>29</v>
      </c>
      <c r="L139" s="40">
        <v>85.69</v>
      </c>
      <c r="M139" s="205">
        <f t="shared" si="11"/>
        <v>2485.0099999999998</v>
      </c>
      <c r="N139" s="38">
        <v>75</v>
      </c>
      <c r="O139" s="39">
        <v>428</v>
      </c>
      <c r="P139" s="41">
        <f t="shared" si="9"/>
        <v>1271.6500000000001</v>
      </c>
      <c r="Q139" s="42">
        <f t="shared" si="10"/>
        <v>4259.66</v>
      </c>
      <c r="R139" s="32">
        <v>4260</v>
      </c>
    </row>
    <row r="140" spans="1:18" s="33" customFormat="1" ht="16.5" customHeight="1" x14ac:dyDescent="0.2">
      <c r="A140" s="34">
        <v>135</v>
      </c>
      <c r="B140" s="35">
        <v>210598</v>
      </c>
      <c r="C140" s="36" t="s">
        <v>314</v>
      </c>
      <c r="D140" s="62" t="s">
        <v>145</v>
      </c>
      <c r="E140" s="37">
        <v>31</v>
      </c>
      <c r="F140" s="38" t="s">
        <v>82</v>
      </c>
      <c r="G140" s="38" t="s">
        <v>48</v>
      </c>
      <c r="H140" s="38" t="s">
        <v>38</v>
      </c>
      <c r="I140" s="38">
        <v>0</v>
      </c>
      <c r="J140" s="38">
        <v>2</v>
      </c>
      <c r="K140" s="39">
        <f t="shared" si="8"/>
        <v>29</v>
      </c>
      <c r="L140" s="40">
        <v>85.69</v>
      </c>
      <c r="M140" s="205">
        <f t="shared" si="11"/>
        <v>2485.0099999999998</v>
      </c>
      <c r="N140" s="38">
        <v>75</v>
      </c>
      <c r="O140" s="39">
        <v>624</v>
      </c>
      <c r="P140" s="41">
        <f t="shared" si="9"/>
        <v>1271.6500000000001</v>
      </c>
      <c r="Q140" s="42">
        <f t="shared" si="10"/>
        <v>4455.66</v>
      </c>
      <c r="R140" s="32">
        <v>4456</v>
      </c>
    </row>
    <row r="141" spans="1:18" s="33" customFormat="1" ht="16.5" customHeight="1" x14ac:dyDescent="0.2">
      <c r="A141" s="43">
        <v>136</v>
      </c>
      <c r="B141" s="35">
        <v>210599</v>
      </c>
      <c r="C141" s="36" t="s">
        <v>315</v>
      </c>
      <c r="D141" s="62" t="s">
        <v>134</v>
      </c>
      <c r="E141" s="37">
        <v>31</v>
      </c>
      <c r="F141" s="38" t="s">
        <v>41</v>
      </c>
      <c r="G141" s="38" t="s">
        <v>48</v>
      </c>
      <c r="H141" s="38" t="s">
        <v>38</v>
      </c>
      <c r="I141" s="38">
        <v>0</v>
      </c>
      <c r="J141" s="38">
        <v>2</v>
      </c>
      <c r="K141" s="39">
        <f t="shared" si="8"/>
        <v>29</v>
      </c>
      <c r="L141" s="40">
        <v>85.69</v>
      </c>
      <c r="M141" s="205">
        <f t="shared" si="11"/>
        <v>2485.0099999999998</v>
      </c>
      <c r="N141" s="38">
        <v>75</v>
      </c>
      <c r="O141" s="39">
        <v>375</v>
      </c>
      <c r="P141" s="41">
        <f t="shared" si="9"/>
        <v>1271.6500000000001</v>
      </c>
      <c r="Q141" s="42">
        <f t="shared" si="10"/>
        <v>4206.66</v>
      </c>
      <c r="R141" s="32">
        <v>4207</v>
      </c>
    </row>
    <row r="142" spans="1:18" s="33" customFormat="1" ht="16.5" customHeight="1" x14ac:dyDescent="0.2">
      <c r="A142" s="34">
        <v>137</v>
      </c>
      <c r="B142" s="45">
        <v>210600</v>
      </c>
      <c r="C142" s="36" t="s">
        <v>316</v>
      </c>
      <c r="D142" s="119" t="s">
        <v>317</v>
      </c>
      <c r="E142" s="37">
        <v>31</v>
      </c>
      <c r="F142" s="38" t="s">
        <v>45</v>
      </c>
      <c r="G142" s="38" t="s">
        <v>126</v>
      </c>
      <c r="H142" s="38" t="s">
        <v>318</v>
      </c>
      <c r="I142" s="38">
        <v>0</v>
      </c>
      <c r="J142" s="38">
        <v>7</v>
      </c>
      <c r="K142" s="39">
        <f t="shared" si="8"/>
        <v>24</v>
      </c>
      <c r="L142" s="40">
        <v>85.69</v>
      </c>
      <c r="M142" s="205">
        <f t="shared" si="11"/>
        <v>2056.56</v>
      </c>
      <c r="N142" s="38">
        <v>75</v>
      </c>
      <c r="O142" s="39">
        <v>2773</v>
      </c>
      <c r="P142" s="41">
        <f t="shared" si="9"/>
        <v>1052.4000000000001</v>
      </c>
      <c r="Q142" s="42">
        <f t="shared" si="10"/>
        <v>5956.9599999999991</v>
      </c>
      <c r="R142" s="32">
        <v>5957</v>
      </c>
    </row>
    <row r="143" spans="1:18" s="33" customFormat="1" ht="12" x14ac:dyDescent="0.2">
      <c r="A143" s="43">
        <v>138</v>
      </c>
      <c r="B143" s="35">
        <v>210615</v>
      </c>
      <c r="C143" s="36" t="s">
        <v>319</v>
      </c>
      <c r="D143" s="62" t="s">
        <v>138</v>
      </c>
      <c r="E143" s="37">
        <v>31</v>
      </c>
      <c r="F143" s="44" t="s">
        <v>31</v>
      </c>
      <c r="G143" s="44" t="s">
        <v>48</v>
      </c>
      <c r="H143" s="38" t="s">
        <v>38</v>
      </c>
      <c r="I143" s="38">
        <v>0</v>
      </c>
      <c r="J143" s="38">
        <v>2</v>
      </c>
      <c r="K143" s="39">
        <f t="shared" si="8"/>
        <v>29</v>
      </c>
      <c r="L143" s="40">
        <v>85.69</v>
      </c>
      <c r="M143" s="205">
        <f t="shared" si="11"/>
        <v>2485.0099999999998</v>
      </c>
      <c r="N143" s="38">
        <v>75</v>
      </c>
      <c r="O143" s="39">
        <v>562</v>
      </c>
      <c r="P143" s="41">
        <f t="shared" si="9"/>
        <v>1271.6500000000001</v>
      </c>
      <c r="Q143" s="42">
        <f t="shared" si="10"/>
        <v>4393.66</v>
      </c>
      <c r="R143" s="32">
        <v>4394</v>
      </c>
    </row>
    <row r="144" spans="1:18" s="33" customFormat="1" ht="16.5" customHeight="1" x14ac:dyDescent="0.2">
      <c r="A144" s="34">
        <v>139</v>
      </c>
      <c r="B144" s="35">
        <v>210616</v>
      </c>
      <c r="C144" s="36" t="s">
        <v>320</v>
      </c>
      <c r="D144" s="62" t="s">
        <v>183</v>
      </c>
      <c r="E144" s="37">
        <v>31</v>
      </c>
      <c r="F144" s="44" t="s">
        <v>31</v>
      </c>
      <c r="G144" s="44" t="s">
        <v>60</v>
      </c>
      <c r="H144" s="38" t="s">
        <v>33</v>
      </c>
      <c r="I144" s="38">
        <v>0</v>
      </c>
      <c r="J144" s="38">
        <v>1</v>
      </c>
      <c r="K144" s="39">
        <f t="shared" si="8"/>
        <v>30</v>
      </c>
      <c r="L144" s="40">
        <v>85.69</v>
      </c>
      <c r="M144" s="205">
        <f t="shared" si="11"/>
        <v>2570.6999999999998</v>
      </c>
      <c r="N144" s="38">
        <v>75</v>
      </c>
      <c r="O144" s="39">
        <v>624</v>
      </c>
      <c r="P144" s="41">
        <f t="shared" si="9"/>
        <v>1315.5</v>
      </c>
      <c r="Q144" s="42">
        <f t="shared" si="10"/>
        <v>4585.2</v>
      </c>
      <c r="R144" s="32">
        <v>4586</v>
      </c>
    </row>
    <row r="145" spans="1:18" s="33" customFormat="1" ht="16.5" customHeight="1" x14ac:dyDescent="0.2">
      <c r="A145" s="43">
        <v>140</v>
      </c>
      <c r="B145" s="35">
        <v>210620</v>
      </c>
      <c r="C145" s="36" t="s">
        <v>321</v>
      </c>
      <c r="D145" s="62" t="s">
        <v>322</v>
      </c>
      <c r="E145" s="37">
        <v>31</v>
      </c>
      <c r="F145" s="38" t="s">
        <v>66</v>
      </c>
      <c r="G145" s="38" t="s">
        <v>60</v>
      </c>
      <c r="H145" s="38" t="s">
        <v>33</v>
      </c>
      <c r="I145" s="38">
        <v>0</v>
      </c>
      <c r="J145" s="38">
        <v>1</v>
      </c>
      <c r="K145" s="39">
        <f t="shared" si="8"/>
        <v>30</v>
      </c>
      <c r="L145" s="40">
        <v>85.69</v>
      </c>
      <c r="M145" s="205">
        <f t="shared" si="11"/>
        <v>2570.6999999999998</v>
      </c>
      <c r="N145" s="38">
        <v>75</v>
      </c>
      <c r="O145" s="39">
        <v>1306</v>
      </c>
      <c r="P145" s="41">
        <f t="shared" si="9"/>
        <v>1315.5</v>
      </c>
      <c r="Q145" s="42">
        <f t="shared" si="10"/>
        <v>5267.2</v>
      </c>
      <c r="R145" s="32">
        <v>5268</v>
      </c>
    </row>
    <row r="146" spans="1:18" s="33" customFormat="1" ht="16.5" customHeight="1" x14ac:dyDescent="0.2">
      <c r="A146" s="34">
        <v>141</v>
      </c>
      <c r="B146" s="45">
        <v>210624</v>
      </c>
      <c r="C146" s="36" t="s">
        <v>323</v>
      </c>
      <c r="D146" s="119" t="s">
        <v>188</v>
      </c>
      <c r="E146" s="37">
        <v>31</v>
      </c>
      <c r="F146" s="38" t="s">
        <v>41</v>
      </c>
      <c r="G146" s="38" t="s">
        <v>48</v>
      </c>
      <c r="H146" s="38" t="s">
        <v>68</v>
      </c>
      <c r="I146" s="38">
        <v>0</v>
      </c>
      <c r="J146" s="38">
        <v>2</v>
      </c>
      <c r="K146" s="39">
        <f t="shared" si="8"/>
        <v>29</v>
      </c>
      <c r="L146" s="40">
        <v>85.69</v>
      </c>
      <c r="M146" s="205">
        <f t="shared" si="11"/>
        <v>2485.0099999999998</v>
      </c>
      <c r="N146" s="38">
        <v>75</v>
      </c>
      <c r="O146" s="39">
        <v>2417</v>
      </c>
      <c r="P146" s="41">
        <f t="shared" si="9"/>
        <v>1271.6500000000001</v>
      </c>
      <c r="Q146" s="42">
        <f t="shared" si="10"/>
        <v>6248.66</v>
      </c>
      <c r="R146" s="32">
        <v>6249</v>
      </c>
    </row>
    <row r="147" spans="1:18" s="33" customFormat="1" ht="16.5" customHeight="1" x14ac:dyDescent="0.2">
      <c r="A147" s="43">
        <v>142</v>
      </c>
      <c r="B147" s="35">
        <v>210630</v>
      </c>
      <c r="C147" s="36" t="s">
        <v>324</v>
      </c>
      <c r="D147" s="62" t="s">
        <v>325</v>
      </c>
      <c r="E147" s="37">
        <v>31</v>
      </c>
      <c r="F147" s="44" t="s">
        <v>59</v>
      </c>
      <c r="G147" s="44" t="s">
        <v>121</v>
      </c>
      <c r="H147" s="38" t="s">
        <v>33</v>
      </c>
      <c r="I147" s="38">
        <v>0</v>
      </c>
      <c r="J147" s="38">
        <v>5</v>
      </c>
      <c r="K147" s="39">
        <f t="shared" si="8"/>
        <v>26</v>
      </c>
      <c r="L147" s="40">
        <v>85.69</v>
      </c>
      <c r="M147" s="205">
        <f t="shared" si="11"/>
        <v>2227.94</v>
      </c>
      <c r="N147" s="38">
        <v>75</v>
      </c>
      <c r="O147" s="39">
        <v>260</v>
      </c>
      <c r="P147" s="41">
        <f t="shared" si="9"/>
        <v>1140.1000000000001</v>
      </c>
      <c r="Q147" s="42">
        <f t="shared" si="10"/>
        <v>3703.04</v>
      </c>
      <c r="R147" s="32">
        <v>3704</v>
      </c>
    </row>
    <row r="148" spans="1:18" s="33" customFormat="1" ht="16.5" customHeight="1" x14ac:dyDescent="0.2">
      <c r="A148" s="34">
        <v>143</v>
      </c>
      <c r="B148" s="35">
        <v>210631</v>
      </c>
      <c r="C148" s="36" t="s">
        <v>326</v>
      </c>
      <c r="D148" s="62" t="s">
        <v>257</v>
      </c>
      <c r="E148" s="37">
        <v>31</v>
      </c>
      <c r="F148" s="38" t="s">
        <v>31</v>
      </c>
      <c r="G148" s="38" t="s">
        <v>48</v>
      </c>
      <c r="H148" s="38" t="s">
        <v>33</v>
      </c>
      <c r="I148" s="38">
        <v>0</v>
      </c>
      <c r="J148" s="38">
        <v>2</v>
      </c>
      <c r="K148" s="39">
        <f t="shared" si="8"/>
        <v>29</v>
      </c>
      <c r="L148" s="40">
        <v>85.69</v>
      </c>
      <c r="M148" s="205">
        <f t="shared" si="11"/>
        <v>2485.0099999999998</v>
      </c>
      <c r="N148" s="38">
        <v>75</v>
      </c>
      <c r="O148" s="39">
        <v>1176</v>
      </c>
      <c r="P148" s="41">
        <f t="shared" si="9"/>
        <v>1271.6500000000001</v>
      </c>
      <c r="Q148" s="42">
        <f t="shared" si="10"/>
        <v>5007.66</v>
      </c>
      <c r="R148" s="32">
        <v>5008</v>
      </c>
    </row>
    <row r="149" spans="1:18" s="33" customFormat="1" ht="16.5" customHeight="1" x14ac:dyDescent="0.2">
      <c r="A149" s="43">
        <v>144</v>
      </c>
      <c r="B149" s="35">
        <v>210635</v>
      </c>
      <c r="C149" s="36" t="s">
        <v>327</v>
      </c>
      <c r="D149" s="62" t="s">
        <v>118</v>
      </c>
      <c r="E149" s="37">
        <v>31</v>
      </c>
      <c r="F149" s="38" t="s">
        <v>82</v>
      </c>
      <c r="G149" s="38" t="s">
        <v>48</v>
      </c>
      <c r="H149" s="38" t="s">
        <v>33</v>
      </c>
      <c r="I149" s="38">
        <v>0</v>
      </c>
      <c r="J149" s="38">
        <v>2</v>
      </c>
      <c r="K149" s="39">
        <f t="shared" si="8"/>
        <v>29</v>
      </c>
      <c r="L149" s="40">
        <v>85.69</v>
      </c>
      <c r="M149" s="205">
        <f t="shared" si="11"/>
        <v>2485.0099999999998</v>
      </c>
      <c r="N149" s="38">
        <v>75</v>
      </c>
      <c r="O149" s="39">
        <v>297</v>
      </c>
      <c r="P149" s="41">
        <f t="shared" si="9"/>
        <v>1271.6500000000001</v>
      </c>
      <c r="Q149" s="42">
        <f t="shared" si="10"/>
        <v>4128.66</v>
      </c>
      <c r="R149" s="32">
        <v>4129</v>
      </c>
    </row>
    <row r="150" spans="1:18" s="33" customFormat="1" ht="12" x14ac:dyDescent="0.2">
      <c r="A150" s="34">
        <v>145</v>
      </c>
      <c r="B150" s="35">
        <v>210639</v>
      </c>
      <c r="C150" s="36" t="s">
        <v>328</v>
      </c>
      <c r="D150" s="62" t="s">
        <v>329</v>
      </c>
      <c r="E150" s="37">
        <v>31</v>
      </c>
      <c r="F150" s="44" t="s">
        <v>59</v>
      </c>
      <c r="G150" s="44" t="s">
        <v>48</v>
      </c>
      <c r="H150" s="38" t="s">
        <v>38</v>
      </c>
      <c r="I150" s="38">
        <v>0</v>
      </c>
      <c r="J150" s="38">
        <v>2</v>
      </c>
      <c r="K150" s="39">
        <f t="shared" si="8"/>
        <v>29</v>
      </c>
      <c r="L150" s="40">
        <v>85.69</v>
      </c>
      <c r="M150" s="205">
        <f t="shared" si="11"/>
        <v>2485.0099999999998</v>
      </c>
      <c r="N150" s="38">
        <v>75</v>
      </c>
      <c r="O150" s="39">
        <v>600</v>
      </c>
      <c r="P150" s="41">
        <f t="shared" si="9"/>
        <v>1271.6500000000001</v>
      </c>
      <c r="Q150" s="42">
        <f t="shared" si="10"/>
        <v>4431.66</v>
      </c>
      <c r="R150" s="32">
        <v>4432</v>
      </c>
    </row>
    <row r="151" spans="1:18" s="33" customFormat="1" ht="16.5" customHeight="1" x14ac:dyDescent="0.2">
      <c r="A151" s="43">
        <v>146</v>
      </c>
      <c r="B151" s="35">
        <v>210646</v>
      </c>
      <c r="C151" s="36" t="s">
        <v>330</v>
      </c>
      <c r="D151" s="62" t="s">
        <v>95</v>
      </c>
      <c r="E151" s="37">
        <v>31</v>
      </c>
      <c r="F151" s="38" t="s">
        <v>55</v>
      </c>
      <c r="G151" s="38" t="s">
        <v>48</v>
      </c>
      <c r="H151" s="38" t="s">
        <v>33</v>
      </c>
      <c r="I151" s="38">
        <v>0</v>
      </c>
      <c r="J151" s="38">
        <v>2</v>
      </c>
      <c r="K151" s="39">
        <f t="shared" si="8"/>
        <v>29</v>
      </c>
      <c r="L151" s="40">
        <v>85.69</v>
      </c>
      <c r="M151" s="205">
        <f t="shared" si="11"/>
        <v>2485.0099999999998</v>
      </c>
      <c r="N151" s="38">
        <v>75</v>
      </c>
      <c r="O151" s="39">
        <v>167</v>
      </c>
      <c r="P151" s="41">
        <f t="shared" si="9"/>
        <v>1271.6500000000001</v>
      </c>
      <c r="Q151" s="42">
        <f t="shared" si="10"/>
        <v>3998.66</v>
      </c>
      <c r="R151" s="32">
        <v>3999</v>
      </c>
    </row>
    <row r="152" spans="1:18" s="33" customFormat="1" ht="12" x14ac:dyDescent="0.25">
      <c r="A152" s="34">
        <v>147</v>
      </c>
      <c r="B152" s="35">
        <v>210648</v>
      </c>
      <c r="C152" s="57" t="s">
        <v>331</v>
      </c>
      <c r="D152" s="62" t="s">
        <v>332</v>
      </c>
      <c r="E152" s="37">
        <v>31</v>
      </c>
      <c r="F152" s="47"/>
      <c r="G152" s="47"/>
      <c r="H152" s="38" t="s">
        <v>33</v>
      </c>
      <c r="I152" s="38">
        <v>0</v>
      </c>
      <c r="J152" s="38">
        <v>0</v>
      </c>
      <c r="K152" s="39">
        <f t="shared" si="8"/>
        <v>31</v>
      </c>
      <c r="L152" s="40">
        <v>85.69</v>
      </c>
      <c r="M152" s="205">
        <f t="shared" si="11"/>
        <v>2656.39</v>
      </c>
      <c r="N152" s="38">
        <v>75</v>
      </c>
      <c r="O152" s="39">
        <v>243</v>
      </c>
      <c r="P152" s="41">
        <f t="shared" si="9"/>
        <v>1359.3500000000001</v>
      </c>
      <c r="Q152" s="42">
        <f t="shared" si="10"/>
        <v>4333.74</v>
      </c>
      <c r="R152" s="32">
        <v>4334</v>
      </c>
    </row>
    <row r="153" spans="1:18" s="33" customFormat="1" ht="16.5" customHeight="1" x14ac:dyDescent="0.2">
      <c r="A153" s="43">
        <v>148</v>
      </c>
      <c r="B153" s="35">
        <v>210651</v>
      </c>
      <c r="C153" s="36" t="s">
        <v>333</v>
      </c>
      <c r="D153" s="62" t="s">
        <v>334</v>
      </c>
      <c r="E153" s="37">
        <v>31</v>
      </c>
      <c r="F153" s="44" t="s">
        <v>41</v>
      </c>
      <c r="G153" s="44" t="s">
        <v>48</v>
      </c>
      <c r="H153" s="38" t="s">
        <v>33</v>
      </c>
      <c r="I153" s="38">
        <v>0</v>
      </c>
      <c r="J153" s="38">
        <v>2</v>
      </c>
      <c r="K153" s="39">
        <f t="shared" si="8"/>
        <v>29</v>
      </c>
      <c r="L153" s="40">
        <v>85.69</v>
      </c>
      <c r="M153" s="205">
        <f t="shared" si="11"/>
        <v>2485.0099999999998</v>
      </c>
      <c r="N153" s="38">
        <v>75</v>
      </c>
      <c r="O153" s="39">
        <v>153</v>
      </c>
      <c r="P153" s="41">
        <f t="shared" si="9"/>
        <v>1271.6500000000001</v>
      </c>
      <c r="Q153" s="42">
        <f t="shared" si="10"/>
        <v>3984.66</v>
      </c>
      <c r="R153" s="32">
        <v>3985</v>
      </c>
    </row>
    <row r="154" spans="1:18" s="33" customFormat="1" ht="16.5" customHeight="1" x14ac:dyDescent="0.2">
      <c r="A154" s="34">
        <v>149</v>
      </c>
      <c r="B154" s="45">
        <v>210668</v>
      </c>
      <c r="C154" s="36" t="s">
        <v>335</v>
      </c>
      <c r="D154" s="119" t="s">
        <v>54</v>
      </c>
      <c r="E154" s="37">
        <v>31</v>
      </c>
      <c r="F154" s="38" t="s">
        <v>336</v>
      </c>
      <c r="G154" s="38" t="s">
        <v>48</v>
      </c>
      <c r="H154" s="38" t="s">
        <v>68</v>
      </c>
      <c r="I154" s="38">
        <v>0</v>
      </c>
      <c r="J154" s="38">
        <v>2</v>
      </c>
      <c r="K154" s="39">
        <f t="shared" si="8"/>
        <v>29</v>
      </c>
      <c r="L154" s="40">
        <v>85.69</v>
      </c>
      <c r="M154" s="205">
        <f t="shared" si="11"/>
        <v>2485.0099999999998</v>
      </c>
      <c r="N154" s="38">
        <v>75</v>
      </c>
      <c r="O154" s="39">
        <v>557</v>
      </c>
      <c r="P154" s="41">
        <f t="shared" si="9"/>
        <v>1271.6500000000001</v>
      </c>
      <c r="Q154" s="42">
        <f t="shared" si="10"/>
        <v>4388.66</v>
      </c>
      <c r="R154" s="32">
        <v>4389</v>
      </c>
    </row>
    <row r="155" spans="1:18" s="33" customFormat="1" ht="12" x14ac:dyDescent="0.2">
      <c r="A155" s="43">
        <v>150</v>
      </c>
      <c r="B155" s="35">
        <v>210673</v>
      </c>
      <c r="C155" s="36" t="s">
        <v>337</v>
      </c>
      <c r="D155" s="62" t="s">
        <v>167</v>
      </c>
      <c r="E155" s="37">
        <v>31</v>
      </c>
      <c r="F155" s="44" t="s">
        <v>45</v>
      </c>
      <c r="G155" s="44" t="s">
        <v>338</v>
      </c>
      <c r="H155" s="38" t="s">
        <v>38</v>
      </c>
      <c r="I155" s="38">
        <v>0</v>
      </c>
      <c r="J155" s="38">
        <v>4</v>
      </c>
      <c r="K155" s="39">
        <f t="shared" si="8"/>
        <v>27</v>
      </c>
      <c r="L155" s="40">
        <v>85.69</v>
      </c>
      <c r="M155" s="205">
        <f t="shared" si="11"/>
        <v>2313.63</v>
      </c>
      <c r="N155" s="38">
        <v>75</v>
      </c>
      <c r="O155" s="39">
        <v>231</v>
      </c>
      <c r="P155" s="41">
        <f t="shared" si="9"/>
        <v>1183.95</v>
      </c>
      <c r="Q155" s="42">
        <f t="shared" si="10"/>
        <v>3803.58</v>
      </c>
      <c r="R155" s="32">
        <v>3804</v>
      </c>
    </row>
    <row r="156" spans="1:18" s="33" customFormat="1" ht="12" x14ac:dyDescent="0.2">
      <c r="A156" s="34">
        <v>151</v>
      </c>
      <c r="B156" s="35">
        <v>210677</v>
      </c>
      <c r="C156" s="36" t="s">
        <v>339</v>
      </c>
      <c r="D156" s="62" t="s">
        <v>340</v>
      </c>
      <c r="E156" s="37">
        <v>31</v>
      </c>
      <c r="F156" s="44" t="s">
        <v>31</v>
      </c>
      <c r="G156" s="44" t="s">
        <v>121</v>
      </c>
      <c r="H156" s="38" t="s">
        <v>33</v>
      </c>
      <c r="I156" s="38">
        <v>0</v>
      </c>
      <c r="J156" s="38">
        <v>5</v>
      </c>
      <c r="K156" s="39">
        <f t="shared" si="8"/>
        <v>26</v>
      </c>
      <c r="L156" s="40">
        <v>85.69</v>
      </c>
      <c r="M156" s="205">
        <f t="shared" si="11"/>
        <v>2227.94</v>
      </c>
      <c r="N156" s="38">
        <v>75</v>
      </c>
      <c r="O156" s="39">
        <v>412</v>
      </c>
      <c r="P156" s="41">
        <f t="shared" si="9"/>
        <v>1140.1000000000001</v>
      </c>
      <c r="Q156" s="42">
        <f t="shared" si="10"/>
        <v>3855.04</v>
      </c>
      <c r="R156" s="32">
        <v>3856</v>
      </c>
    </row>
    <row r="157" spans="1:18" s="33" customFormat="1" ht="16.5" customHeight="1" x14ac:dyDescent="0.2">
      <c r="A157" s="43">
        <v>152</v>
      </c>
      <c r="B157" s="35">
        <v>210679</v>
      </c>
      <c r="C157" s="36" t="s">
        <v>341</v>
      </c>
      <c r="D157" s="62" t="s">
        <v>110</v>
      </c>
      <c r="E157" s="37">
        <v>31</v>
      </c>
      <c r="F157" s="38"/>
      <c r="G157" s="38"/>
      <c r="H157" s="38" t="s">
        <v>33</v>
      </c>
      <c r="I157" s="38">
        <v>0</v>
      </c>
      <c r="J157" s="38">
        <v>0</v>
      </c>
      <c r="K157" s="39">
        <f t="shared" si="8"/>
        <v>31</v>
      </c>
      <c r="L157" s="40">
        <v>85.69</v>
      </c>
      <c r="M157" s="205">
        <f t="shared" si="11"/>
        <v>2656.39</v>
      </c>
      <c r="N157" s="38">
        <v>75</v>
      </c>
      <c r="O157" s="39">
        <v>991</v>
      </c>
      <c r="P157" s="41">
        <f t="shared" si="9"/>
        <v>1359.3500000000001</v>
      </c>
      <c r="Q157" s="42">
        <f t="shared" si="10"/>
        <v>5081.74</v>
      </c>
      <c r="R157" s="32">
        <v>5082</v>
      </c>
    </row>
    <row r="158" spans="1:18" s="33" customFormat="1" ht="16.5" customHeight="1" x14ac:dyDescent="0.2">
      <c r="A158" s="34">
        <v>153</v>
      </c>
      <c r="B158" s="35">
        <v>210681</v>
      </c>
      <c r="C158" s="36" t="s">
        <v>342</v>
      </c>
      <c r="D158" s="62" t="s">
        <v>313</v>
      </c>
      <c r="E158" s="37">
        <v>31</v>
      </c>
      <c r="F158" s="38"/>
      <c r="G158" s="38"/>
      <c r="H158" s="38" t="s">
        <v>38</v>
      </c>
      <c r="I158" s="38">
        <v>0</v>
      </c>
      <c r="J158" s="38">
        <v>0</v>
      </c>
      <c r="K158" s="39">
        <f t="shared" si="8"/>
        <v>31</v>
      </c>
      <c r="L158" s="40">
        <v>85.69</v>
      </c>
      <c r="M158" s="205">
        <f t="shared" si="11"/>
        <v>2656.39</v>
      </c>
      <c r="N158" s="38">
        <v>75</v>
      </c>
      <c r="O158" s="39">
        <v>1436</v>
      </c>
      <c r="P158" s="41">
        <f t="shared" si="9"/>
        <v>1359.3500000000001</v>
      </c>
      <c r="Q158" s="42">
        <f t="shared" si="10"/>
        <v>5526.74</v>
      </c>
      <c r="R158" s="32">
        <v>5527</v>
      </c>
    </row>
    <row r="159" spans="1:18" s="33" customFormat="1" ht="16.5" customHeight="1" x14ac:dyDescent="0.25">
      <c r="A159" s="43">
        <v>154</v>
      </c>
      <c r="B159" s="35">
        <v>210683</v>
      </c>
      <c r="C159" s="54" t="s">
        <v>343</v>
      </c>
      <c r="D159" s="62" t="s">
        <v>277</v>
      </c>
      <c r="E159" s="37">
        <v>31</v>
      </c>
      <c r="F159" s="38" t="s">
        <v>41</v>
      </c>
      <c r="G159" s="38" t="s">
        <v>48</v>
      </c>
      <c r="H159" s="38" t="s">
        <v>33</v>
      </c>
      <c r="I159" s="38">
        <v>0</v>
      </c>
      <c r="J159" s="38">
        <v>2</v>
      </c>
      <c r="K159" s="39">
        <f t="shared" si="8"/>
        <v>29</v>
      </c>
      <c r="L159" s="40">
        <v>85.69</v>
      </c>
      <c r="M159" s="205">
        <f t="shared" si="11"/>
        <v>2485.0099999999998</v>
      </c>
      <c r="N159" s="38">
        <v>75</v>
      </c>
      <c r="O159" s="39">
        <v>2115</v>
      </c>
      <c r="P159" s="41">
        <f t="shared" si="9"/>
        <v>1271.6500000000001</v>
      </c>
      <c r="Q159" s="42">
        <f t="shared" si="10"/>
        <v>5946.66</v>
      </c>
      <c r="R159" s="32">
        <v>5947</v>
      </c>
    </row>
    <row r="160" spans="1:18" s="33" customFormat="1" ht="16.5" customHeight="1" x14ac:dyDescent="0.2">
      <c r="A160" s="34">
        <v>155</v>
      </c>
      <c r="B160" s="35">
        <v>210692</v>
      </c>
      <c r="C160" s="36" t="s">
        <v>344</v>
      </c>
      <c r="D160" s="62" t="s">
        <v>345</v>
      </c>
      <c r="E160" s="37">
        <v>31</v>
      </c>
      <c r="F160" s="38"/>
      <c r="G160" s="38"/>
      <c r="H160" s="38" t="s">
        <v>33</v>
      </c>
      <c r="I160" s="38">
        <v>0</v>
      </c>
      <c r="J160" s="38">
        <v>0</v>
      </c>
      <c r="K160" s="39">
        <f t="shared" si="8"/>
        <v>31</v>
      </c>
      <c r="L160" s="40">
        <v>85.69</v>
      </c>
      <c r="M160" s="205">
        <f t="shared" si="11"/>
        <v>2656.39</v>
      </c>
      <c r="N160" s="38">
        <v>75</v>
      </c>
      <c r="O160" s="39">
        <v>1311</v>
      </c>
      <c r="P160" s="41">
        <f t="shared" si="9"/>
        <v>1359.3500000000001</v>
      </c>
      <c r="Q160" s="42">
        <f t="shared" si="10"/>
        <v>5401.74</v>
      </c>
      <c r="R160" s="32">
        <v>5402</v>
      </c>
    </row>
    <row r="161" spans="1:18" s="33" customFormat="1" ht="16.5" customHeight="1" x14ac:dyDescent="0.2">
      <c r="A161" s="43">
        <v>156</v>
      </c>
      <c r="B161" s="45">
        <v>210693</v>
      </c>
      <c r="C161" s="36" t="s">
        <v>346</v>
      </c>
      <c r="D161" s="119" t="s">
        <v>240</v>
      </c>
      <c r="E161" s="37">
        <v>31</v>
      </c>
      <c r="F161" s="38"/>
      <c r="G161" s="38"/>
      <c r="H161" s="38" t="s">
        <v>347</v>
      </c>
      <c r="I161" s="38">
        <v>0</v>
      </c>
      <c r="J161" s="38">
        <v>0</v>
      </c>
      <c r="K161" s="39">
        <f t="shared" si="8"/>
        <v>31</v>
      </c>
      <c r="L161" s="40">
        <v>85.69</v>
      </c>
      <c r="M161" s="205">
        <f t="shared" si="11"/>
        <v>2656.39</v>
      </c>
      <c r="N161" s="38">
        <v>75</v>
      </c>
      <c r="O161" s="39">
        <v>935</v>
      </c>
      <c r="P161" s="41">
        <f t="shared" si="9"/>
        <v>1359.3500000000001</v>
      </c>
      <c r="Q161" s="42">
        <f t="shared" si="10"/>
        <v>5025.74</v>
      </c>
      <c r="R161" s="32">
        <v>5026</v>
      </c>
    </row>
    <row r="162" spans="1:18" s="33" customFormat="1" ht="16.5" customHeight="1" x14ac:dyDescent="0.2">
      <c r="A162" s="34">
        <v>157</v>
      </c>
      <c r="B162" s="35">
        <v>210694</v>
      </c>
      <c r="C162" s="36" t="s">
        <v>346</v>
      </c>
      <c r="D162" s="62" t="s">
        <v>128</v>
      </c>
      <c r="E162" s="37">
        <v>31</v>
      </c>
      <c r="F162" s="38" t="s">
        <v>82</v>
      </c>
      <c r="G162" s="38" t="s">
        <v>60</v>
      </c>
      <c r="H162" s="38" t="s">
        <v>33</v>
      </c>
      <c r="I162" s="38">
        <v>0</v>
      </c>
      <c r="J162" s="38">
        <v>1</v>
      </c>
      <c r="K162" s="39">
        <f t="shared" si="8"/>
        <v>30</v>
      </c>
      <c r="L162" s="40">
        <v>85.69</v>
      </c>
      <c r="M162" s="205">
        <f t="shared" si="11"/>
        <v>2570.6999999999998</v>
      </c>
      <c r="N162" s="38">
        <v>75</v>
      </c>
      <c r="O162" s="39">
        <v>602</v>
      </c>
      <c r="P162" s="41">
        <f t="shared" si="9"/>
        <v>1315.5</v>
      </c>
      <c r="Q162" s="42">
        <f t="shared" si="10"/>
        <v>4563.2</v>
      </c>
      <c r="R162" s="32">
        <v>4564</v>
      </c>
    </row>
    <row r="163" spans="1:18" s="33" customFormat="1" ht="16.5" customHeight="1" x14ac:dyDescent="0.2">
      <c r="A163" s="43">
        <v>158</v>
      </c>
      <c r="B163" s="35">
        <v>210704</v>
      </c>
      <c r="C163" s="36" t="s">
        <v>348</v>
      </c>
      <c r="D163" s="62" t="s">
        <v>163</v>
      </c>
      <c r="E163" s="37">
        <v>31</v>
      </c>
      <c r="F163" s="44"/>
      <c r="G163" s="44"/>
      <c r="H163" s="38" t="s">
        <v>38</v>
      </c>
      <c r="I163" s="38">
        <v>0</v>
      </c>
      <c r="J163" s="38">
        <v>0</v>
      </c>
      <c r="K163" s="39">
        <f t="shared" si="8"/>
        <v>31</v>
      </c>
      <c r="L163" s="40">
        <v>85.69</v>
      </c>
      <c r="M163" s="205">
        <f t="shared" si="11"/>
        <v>2656.39</v>
      </c>
      <c r="N163" s="38">
        <v>75</v>
      </c>
      <c r="O163" s="39">
        <v>155</v>
      </c>
      <c r="P163" s="41">
        <f t="shared" si="9"/>
        <v>1359.3500000000001</v>
      </c>
      <c r="Q163" s="42">
        <f t="shared" si="10"/>
        <v>4245.74</v>
      </c>
      <c r="R163" s="32">
        <v>4246</v>
      </c>
    </row>
    <row r="164" spans="1:18" s="33" customFormat="1" ht="16.5" customHeight="1" x14ac:dyDescent="0.2">
      <c r="A164" s="34">
        <v>159</v>
      </c>
      <c r="B164" s="45">
        <v>210706</v>
      </c>
      <c r="C164" s="36" t="s">
        <v>349</v>
      </c>
      <c r="D164" s="119" t="s">
        <v>350</v>
      </c>
      <c r="E164" s="37">
        <v>31</v>
      </c>
      <c r="F164" s="44" t="s">
        <v>31</v>
      </c>
      <c r="G164" s="44" t="s">
        <v>121</v>
      </c>
      <c r="H164" s="38" t="s">
        <v>33</v>
      </c>
      <c r="I164" s="38">
        <v>0</v>
      </c>
      <c r="J164" s="38">
        <v>5</v>
      </c>
      <c r="K164" s="39">
        <f t="shared" si="8"/>
        <v>26</v>
      </c>
      <c r="L164" s="40">
        <v>85.69</v>
      </c>
      <c r="M164" s="205">
        <f t="shared" si="11"/>
        <v>2227.94</v>
      </c>
      <c r="N164" s="38">
        <v>75</v>
      </c>
      <c r="O164" s="39">
        <v>254</v>
      </c>
      <c r="P164" s="41">
        <f t="shared" si="9"/>
        <v>1140.1000000000001</v>
      </c>
      <c r="Q164" s="42">
        <f t="shared" si="10"/>
        <v>3697.04</v>
      </c>
      <c r="R164" s="32">
        <v>3698</v>
      </c>
    </row>
    <row r="165" spans="1:18" s="33" customFormat="1" ht="16.5" customHeight="1" x14ac:dyDescent="0.2">
      <c r="A165" s="43">
        <v>160</v>
      </c>
      <c r="B165" s="45">
        <v>210707</v>
      </c>
      <c r="C165" s="36" t="s">
        <v>351</v>
      </c>
      <c r="D165" s="119" t="s">
        <v>172</v>
      </c>
      <c r="E165" s="37">
        <v>31</v>
      </c>
      <c r="F165" s="38" t="s">
        <v>82</v>
      </c>
      <c r="G165" s="38" t="s">
        <v>48</v>
      </c>
      <c r="H165" s="38" t="s">
        <v>33</v>
      </c>
      <c r="I165" s="38">
        <v>0</v>
      </c>
      <c r="J165" s="38">
        <v>2</v>
      </c>
      <c r="K165" s="39">
        <f t="shared" si="8"/>
        <v>29</v>
      </c>
      <c r="L165" s="40">
        <v>85.69</v>
      </c>
      <c r="M165" s="205">
        <f t="shared" si="11"/>
        <v>2485.0099999999998</v>
      </c>
      <c r="N165" s="38">
        <v>75</v>
      </c>
      <c r="O165" s="39">
        <v>1131</v>
      </c>
      <c r="P165" s="41">
        <f t="shared" si="9"/>
        <v>1271.6500000000001</v>
      </c>
      <c r="Q165" s="42">
        <f t="shared" si="10"/>
        <v>4962.66</v>
      </c>
      <c r="R165" s="32">
        <v>4963</v>
      </c>
    </row>
    <row r="166" spans="1:18" s="33" customFormat="1" ht="16.5" customHeight="1" x14ac:dyDescent="0.2">
      <c r="A166" s="34">
        <v>161</v>
      </c>
      <c r="B166" s="35">
        <v>210710</v>
      </c>
      <c r="C166" s="36" t="s">
        <v>352</v>
      </c>
      <c r="D166" s="62" t="s">
        <v>293</v>
      </c>
      <c r="E166" s="37">
        <v>31</v>
      </c>
      <c r="F166" s="38" t="s">
        <v>59</v>
      </c>
      <c r="G166" s="38" t="s">
        <v>152</v>
      </c>
      <c r="H166" s="38" t="s">
        <v>33</v>
      </c>
      <c r="I166" s="38">
        <v>0</v>
      </c>
      <c r="J166" s="38">
        <v>9</v>
      </c>
      <c r="K166" s="39">
        <f t="shared" si="8"/>
        <v>22</v>
      </c>
      <c r="L166" s="40">
        <v>85.69</v>
      </c>
      <c r="M166" s="205">
        <f t="shared" si="11"/>
        <v>1885.1799999999998</v>
      </c>
      <c r="N166" s="38">
        <v>75</v>
      </c>
      <c r="O166" s="39">
        <v>786</v>
      </c>
      <c r="P166" s="41">
        <f t="shared" si="9"/>
        <v>964.7</v>
      </c>
      <c r="Q166" s="42">
        <f t="shared" si="10"/>
        <v>3710.88</v>
      </c>
      <c r="R166" s="32">
        <v>3711</v>
      </c>
    </row>
    <row r="167" spans="1:18" s="33" customFormat="1" ht="16.5" customHeight="1" x14ac:dyDescent="0.25">
      <c r="A167" s="43">
        <v>162</v>
      </c>
      <c r="B167" s="35">
        <v>210719</v>
      </c>
      <c r="C167" s="54" t="s">
        <v>353</v>
      </c>
      <c r="D167" s="62" t="s">
        <v>203</v>
      </c>
      <c r="E167" s="37">
        <v>31</v>
      </c>
      <c r="F167" s="34" t="s">
        <v>31</v>
      </c>
      <c r="G167" s="34" t="s">
        <v>60</v>
      </c>
      <c r="H167" s="38" t="s">
        <v>143</v>
      </c>
      <c r="I167" s="38">
        <v>0</v>
      </c>
      <c r="J167" s="38">
        <v>1</v>
      </c>
      <c r="K167" s="39">
        <f t="shared" si="8"/>
        <v>30</v>
      </c>
      <c r="L167" s="40">
        <v>85.69</v>
      </c>
      <c r="M167" s="205">
        <f t="shared" si="11"/>
        <v>2570.6999999999998</v>
      </c>
      <c r="N167" s="38">
        <v>75</v>
      </c>
      <c r="O167" s="39">
        <v>842</v>
      </c>
      <c r="P167" s="41">
        <f t="shared" si="9"/>
        <v>1315.5</v>
      </c>
      <c r="Q167" s="42">
        <f t="shared" si="10"/>
        <v>4803.2</v>
      </c>
      <c r="R167" s="32">
        <v>4804</v>
      </c>
    </row>
    <row r="168" spans="1:18" s="33" customFormat="1" ht="16.5" customHeight="1" x14ac:dyDescent="0.2">
      <c r="A168" s="34">
        <v>163</v>
      </c>
      <c r="B168" s="35">
        <v>210721</v>
      </c>
      <c r="C168" s="36" t="s">
        <v>354</v>
      </c>
      <c r="D168" s="62" t="s">
        <v>325</v>
      </c>
      <c r="E168" s="37">
        <v>31</v>
      </c>
      <c r="F168" s="38" t="s">
        <v>82</v>
      </c>
      <c r="G168" s="38" t="s">
        <v>48</v>
      </c>
      <c r="H168" s="38" t="s">
        <v>33</v>
      </c>
      <c r="I168" s="38">
        <v>0</v>
      </c>
      <c r="J168" s="38">
        <v>2</v>
      </c>
      <c r="K168" s="39">
        <f t="shared" si="8"/>
        <v>29</v>
      </c>
      <c r="L168" s="40">
        <v>85.69</v>
      </c>
      <c r="M168" s="205">
        <f t="shared" si="11"/>
        <v>2485.0099999999998</v>
      </c>
      <c r="N168" s="38">
        <v>75</v>
      </c>
      <c r="O168" s="39">
        <v>1945</v>
      </c>
      <c r="P168" s="41">
        <f t="shared" si="9"/>
        <v>1271.6500000000001</v>
      </c>
      <c r="Q168" s="42">
        <f t="shared" si="10"/>
        <v>5776.66</v>
      </c>
      <c r="R168" s="32">
        <v>5777</v>
      </c>
    </row>
    <row r="169" spans="1:18" s="33" customFormat="1" ht="16.5" customHeight="1" x14ac:dyDescent="0.2">
      <c r="A169" s="43">
        <v>164</v>
      </c>
      <c r="B169" s="35">
        <v>210722</v>
      </c>
      <c r="C169" s="36" t="s">
        <v>355</v>
      </c>
      <c r="D169" s="62" t="s">
        <v>274</v>
      </c>
      <c r="E169" s="37">
        <v>31</v>
      </c>
      <c r="F169" s="38" t="s">
        <v>82</v>
      </c>
      <c r="G169" s="38" t="s">
        <v>48</v>
      </c>
      <c r="H169" s="38" t="s">
        <v>33</v>
      </c>
      <c r="I169" s="38">
        <v>0</v>
      </c>
      <c r="J169" s="38">
        <v>2</v>
      </c>
      <c r="K169" s="39">
        <f t="shared" si="8"/>
        <v>29</v>
      </c>
      <c r="L169" s="40">
        <v>85.69</v>
      </c>
      <c r="M169" s="205">
        <f t="shared" si="11"/>
        <v>2485.0099999999998</v>
      </c>
      <c r="N169" s="38">
        <v>75</v>
      </c>
      <c r="O169" s="39">
        <v>2696</v>
      </c>
      <c r="P169" s="41">
        <f t="shared" si="9"/>
        <v>1271.6500000000001</v>
      </c>
      <c r="Q169" s="42">
        <f t="shared" si="10"/>
        <v>6527.66</v>
      </c>
      <c r="R169" s="32">
        <v>6528</v>
      </c>
    </row>
    <row r="170" spans="1:18" s="33" customFormat="1" ht="16.5" customHeight="1" x14ac:dyDescent="0.2">
      <c r="A170" s="34">
        <v>165</v>
      </c>
      <c r="B170" s="35">
        <v>210724</v>
      </c>
      <c r="C170" s="36" t="s">
        <v>356</v>
      </c>
      <c r="D170" s="62" t="s">
        <v>357</v>
      </c>
      <c r="E170" s="37">
        <v>31</v>
      </c>
      <c r="F170" s="44" t="s">
        <v>59</v>
      </c>
      <c r="G170" s="44" t="s">
        <v>223</v>
      </c>
      <c r="H170" s="38" t="s">
        <v>33</v>
      </c>
      <c r="I170" s="38">
        <v>0</v>
      </c>
      <c r="J170" s="38">
        <v>3</v>
      </c>
      <c r="K170" s="39">
        <f t="shared" si="8"/>
        <v>28</v>
      </c>
      <c r="L170" s="40">
        <v>85.69</v>
      </c>
      <c r="M170" s="205">
        <f t="shared" si="11"/>
        <v>2399.3199999999997</v>
      </c>
      <c r="N170" s="38">
        <v>75</v>
      </c>
      <c r="O170" s="39">
        <v>548</v>
      </c>
      <c r="P170" s="41">
        <f t="shared" si="9"/>
        <v>1227.8</v>
      </c>
      <c r="Q170" s="42">
        <f t="shared" si="10"/>
        <v>4250.12</v>
      </c>
      <c r="R170" s="32">
        <v>4251</v>
      </c>
    </row>
    <row r="171" spans="1:18" s="33" customFormat="1" ht="16.5" customHeight="1" x14ac:dyDescent="0.2">
      <c r="A171" s="43">
        <v>166</v>
      </c>
      <c r="B171" s="35">
        <v>210741</v>
      </c>
      <c r="C171" s="36" t="s">
        <v>358</v>
      </c>
      <c r="D171" s="62" t="s">
        <v>151</v>
      </c>
      <c r="E171" s="37">
        <v>31</v>
      </c>
      <c r="F171" s="38" t="s">
        <v>41</v>
      </c>
      <c r="G171" s="38" t="s">
        <v>121</v>
      </c>
      <c r="H171" s="38" t="s">
        <v>38</v>
      </c>
      <c r="I171" s="38">
        <v>0</v>
      </c>
      <c r="J171" s="38">
        <v>5</v>
      </c>
      <c r="K171" s="39">
        <f t="shared" si="8"/>
        <v>26</v>
      </c>
      <c r="L171" s="40">
        <v>85.69</v>
      </c>
      <c r="M171" s="205">
        <f t="shared" si="11"/>
        <v>2227.94</v>
      </c>
      <c r="N171" s="38">
        <v>75</v>
      </c>
      <c r="O171" s="39">
        <v>1004</v>
      </c>
      <c r="P171" s="41">
        <f t="shared" si="9"/>
        <v>1140.1000000000001</v>
      </c>
      <c r="Q171" s="42">
        <f t="shared" si="10"/>
        <v>4447.04</v>
      </c>
      <c r="R171" s="32">
        <v>4448</v>
      </c>
    </row>
    <row r="172" spans="1:18" s="33" customFormat="1" ht="16.5" customHeight="1" x14ac:dyDescent="0.2">
      <c r="A172" s="34">
        <v>167</v>
      </c>
      <c r="B172" s="45">
        <v>210745</v>
      </c>
      <c r="C172" s="36" t="s">
        <v>359</v>
      </c>
      <c r="D172" s="119" t="s">
        <v>360</v>
      </c>
      <c r="E172" s="37">
        <v>31</v>
      </c>
      <c r="F172" s="38" t="s">
        <v>82</v>
      </c>
      <c r="G172" s="38" t="s">
        <v>48</v>
      </c>
      <c r="H172" s="38" t="s">
        <v>272</v>
      </c>
      <c r="I172" s="38">
        <v>0</v>
      </c>
      <c r="J172" s="38">
        <v>2</v>
      </c>
      <c r="K172" s="39">
        <f t="shared" si="8"/>
        <v>29</v>
      </c>
      <c r="L172" s="40">
        <v>85.69</v>
      </c>
      <c r="M172" s="205">
        <f t="shared" si="11"/>
        <v>2485.0099999999998</v>
      </c>
      <c r="N172" s="38">
        <v>75</v>
      </c>
      <c r="O172" s="39">
        <v>513</v>
      </c>
      <c r="P172" s="41">
        <f t="shared" si="9"/>
        <v>1271.6500000000001</v>
      </c>
      <c r="Q172" s="42">
        <f t="shared" si="10"/>
        <v>4344.66</v>
      </c>
      <c r="R172" s="32">
        <v>4345</v>
      </c>
    </row>
    <row r="173" spans="1:18" s="33" customFormat="1" ht="16.5" customHeight="1" x14ac:dyDescent="0.25">
      <c r="A173" s="43">
        <v>168</v>
      </c>
      <c r="B173" s="35">
        <v>210746</v>
      </c>
      <c r="C173" s="54" t="s">
        <v>361</v>
      </c>
      <c r="D173" s="62" t="s">
        <v>285</v>
      </c>
      <c r="E173" s="37">
        <v>31</v>
      </c>
      <c r="F173" s="38"/>
      <c r="G173" s="38"/>
      <c r="H173" s="38" t="s">
        <v>38</v>
      </c>
      <c r="I173" s="38">
        <v>0</v>
      </c>
      <c r="J173" s="38">
        <v>0</v>
      </c>
      <c r="K173" s="39">
        <f t="shared" si="8"/>
        <v>31</v>
      </c>
      <c r="L173" s="40">
        <v>85.69</v>
      </c>
      <c r="M173" s="205">
        <f t="shared" si="11"/>
        <v>2656.39</v>
      </c>
      <c r="N173" s="38">
        <v>75</v>
      </c>
      <c r="O173" s="39">
        <v>1035</v>
      </c>
      <c r="P173" s="41">
        <f t="shared" si="9"/>
        <v>1359.3500000000001</v>
      </c>
      <c r="Q173" s="42">
        <f t="shared" si="10"/>
        <v>5125.74</v>
      </c>
      <c r="R173" s="32">
        <v>5126</v>
      </c>
    </row>
    <row r="174" spans="1:18" s="33" customFormat="1" ht="16.5" customHeight="1" x14ac:dyDescent="0.2">
      <c r="A174" s="34">
        <v>169</v>
      </c>
      <c r="B174" s="35">
        <v>210747</v>
      </c>
      <c r="C174" s="36" t="s">
        <v>362</v>
      </c>
      <c r="D174" s="62" t="s">
        <v>363</v>
      </c>
      <c r="E174" s="37">
        <v>31</v>
      </c>
      <c r="F174" s="38" t="s">
        <v>41</v>
      </c>
      <c r="G174" s="38" t="s">
        <v>32</v>
      </c>
      <c r="H174" s="38" t="s">
        <v>56</v>
      </c>
      <c r="I174" s="38">
        <v>0</v>
      </c>
      <c r="J174" s="38">
        <v>4</v>
      </c>
      <c r="K174" s="39">
        <f t="shared" si="8"/>
        <v>27</v>
      </c>
      <c r="L174" s="40">
        <v>85.69</v>
      </c>
      <c r="M174" s="205">
        <f t="shared" si="11"/>
        <v>2313.63</v>
      </c>
      <c r="N174" s="38">
        <v>75</v>
      </c>
      <c r="O174" s="39">
        <v>502</v>
      </c>
      <c r="P174" s="41">
        <f t="shared" si="9"/>
        <v>1183.95</v>
      </c>
      <c r="Q174" s="42">
        <f t="shared" si="10"/>
        <v>4074.58</v>
      </c>
      <c r="R174" s="32">
        <v>4075</v>
      </c>
    </row>
    <row r="175" spans="1:18" s="33" customFormat="1" ht="16.5" customHeight="1" x14ac:dyDescent="0.2">
      <c r="A175" s="43">
        <v>170</v>
      </c>
      <c r="B175" s="35">
        <v>210758</v>
      </c>
      <c r="C175" s="36" t="s">
        <v>364</v>
      </c>
      <c r="D175" s="62" t="s">
        <v>365</v>
      </c>
      <c r="E175" s="37">
        <v>31</v>
      </c>
      <c r="F175" s="44" t="s">
        <v>41</v>
      </c>
      <c r="G175" s="44" t="s">
        <v>60</v>
      </c>
      <c r="H175" s="38" t="s">
        <v>33</v>
      </c>
      <c r="I175" s="38">
        <v>0</v>
      </c>
      <c r="J175" s="38">
        <v>1</v>
      </c>
      <c r="K175" s="39">
        <f t="shared" si="8"/>
        <v>30</v>
      </c>
      <c r="L175" s="40">
        <v>85.69</v>
      </c>
      <c r="M175" s="205">
        <f t="shared" si="11"/>
        <v>2570.6999999999998</v>
      </c>
      <c r="N175" s="38">
        <v>75</v>
      </c>
      <c r="O175" s="39">
        <v>1419</v>
      </c>
      <c r="P175" s="41">
        <f t="shared" si="9"/>
        <v>1315.5</v>
      </c>
      <c r="Q175" s="42">
        <f t="shared" si="10"/>
        <v>5380.2</v>
      </c>
      <c r="R175" s="32">
        <v>5381</v>
      </c>
    </row>
    <row r="176" spans="1:18" s="33" customFormat="1" ht="16.5" customHeight="1" x14ac:dyDescent="0.2">
      <c r="A176" s="34">
        <v>171</v>
      </c>
      <c r="B176" s="35">
        <v>210763</v>
      </c>
      <c r="C176" s="36" t="s">
        <v>366</v>
      </c>
      <c r="D176" s="62" t="s">
        <v>367</v>
      </c>
      <c r="E176" s="37">
        <v>31</v>
      </c>
      <c r="F176" s="38" t="s">
        <v>82</v>
      </c>
      <c r="G176" s="38" t="s">
        <v>48</v>
      </c>
      <c r="H176" s="38" t="s">
        <v>33</v>
      </c>
      <c r="I176" s="38">
        <v>0</v>
      </c>
      <c r="J176" s="38">
        <v>2</v>
      </c>
      <c r="K176" s="39">
        <f t="shared" si="8"/>
        <v>29</v>
      </c>
      <c r="L176" s="40">
        <v>85.69</v>
      </c>
      <c r="M176" s="205">
        <f t="shared" si="11"/>
        <v>2485.0099999999998</v>
      </c>
      <c r="N176" s="38">
        <v>75</v>
      </c>
      <c r="O176" s="39">
        <v>145</v>
      </c>
      <c r="P176" s="41">
        <f t="shared" si="9"/>
        <v>1271.6500000000001</v>
      </c>
      <c r="Q176" s="42">
        <f t="shared" si="10"/>
        <v>3976.66</v>
      </c>
      <c r="R176" s="32">
        <v>3977</v>
      </c>
    </row>
    <row r="177" spans="1:18" s="33" customFormat="1" ht="16.5" customHeight="1" x14ac:dyDescent="0.2">
      <c r="A177" s="43">
        <v>172</v>
      </c>
      <c r="B177" s="45">
        <v>210764</v>
      </c>
      <c r="C177" s="36" t="s">
        <v>368</v>
      </c>
      <c r="D177" s="119" t="s">
        <v>291</v>
      </c>
      <c r="E177" s="37">
        <v>31</v>
      </c>
      <c r="F177" s="38"/>
      <c r="G177" s="38"/>
      <c r="H177" s="38"/>
      <c r="I177" s="38">
        <v>0</v>
      </c>
      <c r="J177" s="38">
        <v>0</v>
      </c>
      <c r="K177" s="39">
        <f t="shared" si="8"/>
        <v>31</v>
      </c>
      <c r="L177" s="40">
        <v>85.69</v>
      </c>
      <c r="M177" s="205">
        <f t="shared" si="11"/>
        <v>2656.39</v>
      </c>
      <c r="N177" s="38">
        <v>75</v>
      </c>
      <c r="O177" s="39">
        <v>270</v>
      </c>
      <c r="P177" s="41">
        <f t="shared" si="9"/>
        <v>1359.3500000000001</v>
      </c>
      <c r="Q177" s="42">
        <f t="shared" si="10"/>
        <v>4360.74</v>
      </c>
      <c r="R177" s="32">
        <v>4361</v>
      </c>
    </row>
    <row r="178" spans="1:18" s="33" customFormat="1" ht="16.5" customHeight="1" x14ac:dyDescent="0.25">
      <c r="A178" s="34">
        <v>173</v>
      </c>
      <c r="B178" s="35">
        <v>210785</v>
      </c>
      <c r="C178" s="57" t="s">
        <v>369</v>
      </c>
      <c r="D178" s="62" t="s">
        <v>370</v>
      </c>
      <c r="E178" s="37">
        <v>31</v>
      </c>
      <c r="F178" s="34"/>
      <c r="G178" s="34"/>
      <c r="H178" s="38"/>
      <c r="I178" s="38">
        <v>0</v>
      </c>
      <c r="J178" s="38">
        <v>0</v>
      </c>
      <c r="K178" s="39">
        <f t="shared" si="8"/>
        <v>31</v>
      </c>
      <c r="L178" s="40">
        <v>85.69</v>
      </c>
      <c r="M178" s="205">
        <f t="shared" si="11"/>
        <v>2656.39</v>
      </c>
      <c r="N178" s="38">
        <v>75</v>
      </c>
      <c r="O178" s="39">
        <v>890</v>
      </c>
      <c r="P178" s="41">
        <f t="shared" si="9"/>
        <v>1359.3500000000001</v>
      </c>
      <c r="Q178" s="42">
        <f t="shared" si="10"/>
        <v>4980.74</v>
      </c>
      <c r="R178" s="32">
        <v>4981</v>
      </c>
    </row>
    <row r="179" spans="1:18" s="33" customFormat="1" ht="16.5" customHeight="1" x14ac:dyDescent="0.25">
      <c r="A179" s="43">
        <v>174</v>
      </c>
      <c r="B179" s="35">
        <v>210789</v>
      </c>
      <c r="C179" s="54" t="s">
        <v>371</v>
      </c>
      <c r="D179" s="62" t="s">
        <v>70</v>
      </c>
      <c r="E179" s="37">
        <v>31</v>
      </c>
      <c r="F179" s="44"/>
      <c r="G179" s="44"/>
      <c r="H179" s="38" t="s">
        <v>33</v>
      </c>
      <c r="I179" s="38">
        <v>0</v>
      </c>
      <c r="J179" s="38">
        <v>0</v>
      </c>
      <c r="K179" s="39">
        <f t="shared" si="8"/>
        <v>31</v>
      </c>
      <c r="L179" s="40">
        <v>85.69</v>
      </c>
      <c r="M179" s="205">
        <f t="shared" si="11"/>
        <v>2656.39</v>
      </c>
      <c r="N179" s="38">
        <v>75</v>
      </c>
      <c r="O179" s="39">
        <v>1625</v>
      </c>
      <c r="P179" s="41">
        <f t="shared" si="9"/>
        <v>1359.3500000000001</v>
      </c>
      <c r="Q179" s="42">
        <f t="shared" si="10"/>
        <v>5715.74</v>
      </c>
      <c r="R179" s="32">
        <v>5716</v>
      </c>
    </row>
    <row r="180" spans="1:18" s="33" customFormat="1" ht="16.5" customHeight="1" x14ac:dyDescent="0.2">
      <c r="A180" s="34">
        <v>175</v>
      </c>
      <c r="B180" s="45">
        <v>210790</v>
      </c>
      <c r="C180" s="36" t="s">
        <v>372</v>
      </c>
      <c r="D180" s="119" t="s">
        <v>373</v>
      </c>
      <c r="E180" s="37">
        <v>31</v>
      </c>
      <c r="F180" s="38" t="s">
        <v>31</v>
      </c>
      <c r="G180" s="38" t="s">
        <v>52</v>
      </c>
      <c r="H180" s="38" t="s">
        <v>215</v>
      </c>
      <c r="I180" s="38">
        <v>0</v>
      </c>
      <c r="J180" s="38">
        <v>3</v>
      </c>
      <c r="K180" s="39">
        <f t="shared" si="8"/>
        <v>28</v>
      </c>
      <c r="L180" s="40">
        <v>85.69</v>
      </c>
      <c r="M180" s="205">
        <f t="shared" si="11"/>
        <v>2399.3199999999997</v>
      </c>
      <c r="N180" s="38">
        <v>75</v>
      </c>
      <c r="O180" s="39">
        <v>1033</v>
      </c>
      <c r="P180" s="41">
        <f t="shared" si="9"/>
        <v>1227.8</v>
      </c>
      <c r="Q180" s="42">
        <f t="shared" si="10"/>
        <v>4735.12</v>
      </c>
      <c r="R180" s="32">
        <v>4736</v>
      </c>
    </row>
    <row r="181" spans="1:18" s="33" customFormat="1" ht="16.5" customHeight="1" x14ac:dyDescent="0.2">
      <c r="A181" s="43">
        <v>176</v>
      </c>
      <c r="B181" s="35">
        <v>210795</v>
      </c>
      <c r="C181" s="36" t="s">
        <v>374</v>
      </c>
      <c r="D181" s="62" t="s">
        <v>54</v>
      </c>
      <c r="E181" s="37">
        <v>31</v>
      </c>
      <c r="F181" s="38"/>
      <c r="G181" s="38"/>
      <c r="H181" s="38" t="s">
        <v>33</v>
      </c>
      <c r="I181" s="38">
        <v>0</v>
      </c>
      <c r="J181" s="38">
        <v>0</v>
      </c>
      <c r="K181" s="39">
        <f t="shared" si="8"/>
        <v>31</v>
      </c>
      <c r="L181" s="40">
        <v>85.69</v>
      </c>
      <c r="M181" s="205">
        <f t="shared" si="11"/>
        <v>2656.39</v>
      </c>
      <c r="N181" s="38">
        <v>75</v>
      </c>
      <c r="O181" s="39">
        <v>1061</v>
      </c>
      <c r="P181" s="41">
        <f t="shared" si="9"/>
        <v>1359.3500000000001</v>
      </c>
      <c r="Q181" s="42">
        <f t="shared" si="10"/>
        <v>5151.74</v>
      </c>
      <c r="R181" s="32">
        <v>5152</v>
      </c>
    </row>
    <row r="182" spans="1:18" s="33" customFormat="1" ht="16.5" customHeight="1" x14ac:dyDescent="0.2">
      <c r="A182" s="34">
        <v>177</v>
      </c>
      <c r="B182" s="35">
        <v>210797</v>
      </c>
      <c r="C182" s="36" t="s">
        <v>375</v>
      </c>
      <c r="D182" s="62" t="s">
        <v>131</v>
      </c>
      <c r="E182" s="37">
        <v>31</v>
      </c>
      <c r="F182" s="38" t="s">
        <v>31</v>
      </c>
      <c r="G182" s="38" t="s">
        <v>48</v>
      </c>
      <c r="H182" s="38" t="s">
        <v>38</v>
      </c>
      <c r="I182" s="38">
        <v>0</v>
      </c>
      <c r="J182" s="38">
        <v>2</v>
      </c>
      <c r="K182" s="39">
        <f t="shared" si="8"/>
        <v>29</v>
      </c>
      <c r="L182" s="40">
        <v>85.69</v>
      </c>
      <c r="M182" s="205">
        <f t="shared" si="11"/>
        <v>2485.0099999999998</v>
      </c>
      <c r="N182" s="38">
        <v>75</v>
      </c>
      <c r="O182" s="39">
        <v>1697</v>
      </c>
      <c r="P182" s="41">
        <f t="shared" si="9"/>
        <v>1271.6500000000001</v>
      </c>
      <c r="Q182" s="42">
        <f t="shared" si="10"/>
        <v>5528.66</v>
      </c>
      <c r="R182" s="32">
        <v>5529</v>
      </c>
    </row>
    <row r="183" spans="1:18" s="33" customFormat="1" ht="16.5" customHeight="1" x14ac:dyDescent="0.2">
      <c r="A183" s="43">
        <v>178</v>
      </c>
      <c r="B183" s="35">
        <v>210802</v>
      </c>
      <c r="C183" s="36" t="s">
        <v>376</v>
      </c>
      <c r="D183" s="62" t="s">
        <v>219</v>
      </c>
      <c r="E183" s="37">
        <v>31</v>
      </c>
      <c r="F183" s="38"/>
      <c r="G183" s="38"/>
      <c r="H183" s="38" t="s">
        <v>33</v>
      </c>
      <c r="I183" s="38">
        <v>0</v>
      </c>
      <c r="J183" s="38">
        <v>0</v>
      </c>
      <c r="K183" s="39">
        <f t="shared" si="8"/>
        <v>31</v>
      </c>
      <c r="L183" s="40">
        <v>85.69</v>
      </c>
      <c r="M183" s="205">
        <f t="shared" si="11"/>
        <v>2656.39</v>
      </c>
      <c r="N183" s="38">
        <v>75</v>
      </c>
      <c r="O183" s="39">
        <v>914</v>
      </c>
      <c r="P183" s="41">
        <f t="shared" si="9"/>
        <v>1359.3500000000001</v>
      </c>
      <c r="Q183" s="42">
        <f t="shared" si="10"/>
        <v>5004.74</v>
      </c>
      <c r="R183" s="32">
        <v>5005</v>
      </c>
    </row>
    <row r="184" spans="1:18" s="33" customFormat="1" ht="16.5" customHeight="1" x14ac:dyDescent="0.2">
      <c r="A184" s="34">
        <v>179</v>
      </c>
      <c r="B184" s="35">
        <v>210803</v>
      </c>
      <c r="C184" s="36" t="s">
        <v>377</v>
      </c>
      <c r="D184" s="62" t="s">
        <v>242</v>
      </c>
      <c r="E184" s="37">
        <v>31</v>
      </c>
      <c r="F184" s="38"/>
      <c r="G184" s="38"/>
      <c r="H184" s="38"/>
      <c r="I184" s="38">
        <v>0</v>
      </c>
      <c r="J184" s="38">
        <v>0</v>
      </c>
      <c r="K184" s="39">
        <f t="shared" si="8"/>
        <v>31</v>
      </c>
      <c r="L184" s="40">
        <v>85.69</v>
      </c>
      <c r="M184" s="205">
        <f t="shared" si="11"/>
        <v>2656.39</v>
      </c>
      <c r="N184" s="38">
        <v>75</v>
      </c>
      <c r="O184" s="39">
        <v>1299</v>
      </c>
      <c r="P184" s="41">
        <f t="shared" si="9"/>
        <v>1359.3500000000001</v>
      </c>
      <c r="Q184" s="42">
        <f t="shared" si="10"/>
        <v>5389.74</v>
      </c>
      <c r="R184" s="32">
        <v>5390</v>
      </c>
    </row>
    <row r="185" spans="1:18" s="33" customFormat="1" ht="16.5" customHeight="1" x14ac:dyDescent="0.2">
      <c r="A185" s="43">
        <v>180</v>
      </c>
      <c r="B185" s="35">
        <v>210804</v>
      </c>
      <c r="C185" s="36" t="s">
        <v>378</v>
      </c>
      <c r="D185" s="62" t="s">
        <v>379</v>
      </c>
      <c r="E185" s="37">
        <v>31</v>
      </c>
      <c r="F185" s="38"/>
      <c r="G185" s="38"/>
      <c r="H185" s="38" t="s">
        <v>38</v>
      </c>
      <c r="I185" s="38">
        <v>0</v>
      </c>
      <c r="J185" s="38">
        <v>0</v>
      </c>
      <c r="K185" s="39">
        <f t="shared" si="8"/>
        <v>31</v>
      </c>
      <c r="L185" s="40">
        <v>85.69</v>
      </c>
      <c r="M185" s="205">
        <f t="shared" si="11"/>
        <v>2656.39</v>
      </c>
      <c r="N185" s="38">
        <v>75</v>
      </c>
      <c r="O185" s="39">
        <v>1664</v>
      </c>
      <c r="P185" s="41">
        <f t="shared" si="9"/>
        <v>1359.3500000000001</v>
      </c>
      <c r="Q185" s="42">
        <f t="shared" si="10"/>
        <v>5754.74</v>
      </c>
      <c r="R185" s="32">
        <v>5755</v>
      </c>
    </row>
    <row r="186" spans="1:18" s="59" customFormat="1" ht="16.5" customHeight="1" x14ac:dyDescent="0.2">
      <c r="A186" s="34">
        <v>181</v>
      </c>
      <c r="B186" s="45">
        <v>210807</v>
      </c>
      <c r="C186" s="36" t="s">
        <v>380</v>
      </c>
      <c r="D186" s="119" t="s">
        <v>210</v>
      </c>
      <c r="E186" s="37">
        <v>31</v>
      </c>
      <c r="F186" s="38" t="s">
        <v>45</v>
      </c>
      <c r="G186" s="38" t="s">
        <v>48</v>
      </c>
      <c r="H186" s="38" t="s">
        <v>305</v>
      </c>
      <c r="I186" s="38">
        <v>0</v>
      </c>
      <c r="J186" s="38">
        <v>2</v>
      </c>
      <c r="K186" s="39">
        <f t="shared" si="8"/>
        <v>29</v>
      </c>
      <c r="L186" s="40">
        <v>85.69</v>
      </c>
      <c r="M186" s="205">
        <f t="shared" si="11"/>
        <v>2485.0099999999998</v>
      </c>
      <c r="N186" s="38">
        <v>75</v>
      </c>
      <c r="O186" s="39">
        <v>1489</v>
      </c>
      <c r="P186" s="41">
        <f t="shared" si="9"/>
        <v>1271.6500000000001</v>
      </c>
      <c r="Q186" s="42">
        <f t="shared" si="10"/>
        <v>5320.66</v>
      </c>
      <c r="R186" s="32">
        <v>5321</v>
      </c>
    </row>
    <row r="187" spans="1:18" s="33" customFormat="1" ht="16.5" customHeight="1" x14ac:dyDescent="0.2">
      <c r="A187" s="43">
        <v>182</v>
      </c>
      <c r="B187" s="35">
        <v>210809</v>
      </c>
      <c r="C187" s="36" t="s">
        <v>381</v>
      </c>
      <c r="D187" s="62" t="s">
        <v>261</v>
      </c>
      <c r="E187" s="37">
        <v>31</v>
      </c>
      <c r="F187" s="44" t="s">
        <v>382</v>
      </c>
      <c r="G187" s="44" t="s">
        <v>383</v>
      </c>
      <c r="H187" s="38" t="s">
        <v>38</v>
      </c>
      <c r="I187" s="38">
        <v>0</v>
      </c>
      <c r="J187" s="38">
        <v>4</v>
      </c>
      <c r="K187" s="39">
        <f t="shared" si="8"/>
        <v>27</v>
      </c>
      <c r="L187" s="40">
        <v>85.69</v>
      </c>
      <c r="M187" s="205">
        <f t="shared" si="11"/>
        <v>2313.63</v>
      </c>
      <c r="N187" s="38">
        <v>75</v>
      </c>
      <c r="O187" s="39">
        <v>108</v>
      </c>
      <c r="P187" s="41">
        <f t="shared" si="9"/>
        <v>1183.95</v>
      </c>
      <c r="Q187" s="42">
        <f t="shared" si="10"/>
        <v>3680.58</v>
      </c>
      <c r="R187" s="32">
        <v>3681</v>
      </c>
    </row>
    <row r="188" spans="1:18" s="33" customFormat="1" ht="16.5" customHeight="1" x14ac:dyDescent="0.25">
      <c r="A188" s="34">
        <v>183</v>
      </c>
      <c r="B188" s="35">
        <v>210812</v>
      </c>
      <c r="C188" s="54" t="s">
        <v>384</v>
      </c>
      <c r="D188" s="62" t="s">
        <v>385</v>
      </c>
      <c r="E188" s="37">
        <v>31</v>
      </c>
      <c r="F188" s="38" t="s">
        <v>31</v>
      </c>
      <c r="G188" s="38" t="s">
        <v>60</v>
      </c>
      <c r="H188" s="38" t="s">
        <v>33</v>
      </c>
      <c r="I188" s="38">
        <v>0</v>
      </c>
      <c r="J188" s="38">
        <v>1</v>
      </c>
      <c r="K188" s="39">
        <f t="shared" si="8"/>
        <v>30</v>
      </c>
      <c r="L188" s="40">
        <v>85.69</v>
      </c>
      <c r="M188" s="205">
        <f t="shared" si="11"/>
        <v>2570.6999999999998</v>
      </c>
      <c r="N188" s="38">
        <v>75</v>
      </c>
      <c r="O188" s="39">
        <v>260</v>
      </c>
      <c r="P188" s="41">
        <f t="shared" si="9"/>
        <v>1315.5</v>
      </c>
      <c r="Q188" s="42">
        <f t="shared" si="10"/>
        <v>4221.2</v>
      </c>
      <c r="R188" s="32">
        <v>4222</v>
      </c>
    </row>
    <row r="189" spans="1:18" s="33" customFormat="1" ht="16.5" customHeight="1" x14ac:dyDescent="0.2">
      <c r="A189" s="43">
        <v>184</v>
      </c>
      <c r="B189" s="35">
        <v>210816</v>
      </c>
      <c r="C189" s="36" t="s">
        <v>386</v>
      </c>
      <c r="D189" s="62" t="s">
        <v>363</v>
      </c>
      <c r="E189" s="37">
        <v>31</v>
      </c>
      <c r="F189" s="38"/>
      <c r="G189" s="38"/>
      <c r="H189" s="38" t="s">
        <v>56</v>
      </c>
      <c r="I189" s="38">
        <v>0</v>
      </c>
      <c r="J189" s="38">
        <v>0</v>
      </c>
      <c r="K189" s="39">
        <f t="shared" si="8"/>
        <v>31</v>
      </c>
      <c r="L189" s="40">
        <v>85.69</v>
      </c>
      <c r="M189" s="205">
        <f t="shared" si="11"/>
        <v>2656.39</v>
      </c>
      <c r="N189" s="38">
        <v>75</v>
      </c>
      <c r="O189" s="39">
        <v>1078</v>
      </c>
      <c r="P189" s="41">
        <f t="shared" si="9"/>
        <v>1359.3500000000001</v>
      </c>
      <c r="Q189" s="42">
        <f t="shared" si="10"/>
        <v>5168.74</v>
      </c>
      <c r="R189" s="32">
        <v>5169</v>
      </c>
    </row>
    <row r="190" spans="1:18" s="33" customFormat="1" ht="16.5" customHeight="1" x14ac:dyDescent="0.2">
      <c r="A190" s="34">
        <v>185</v>
      </c>
      <c r="B190" s="45">
        <v>210825</v>
      </c>
      <c r="C190" s="36" t="s">
        <v>387</v>
      </c>
      <c r="D190" s="119" t="s">
        <v>388</v>
      </c>
      <c r="E190" s="37">
        <v>31</v>
      </c>
      <c r="F190" s="44" t="s">
        <v>82</v>
      </c>
      <c r="G190" s="44" t="s">
        <v>60</v>
      </c>
      <c r="H190" s="38" t="s">
        <v>143</v>
      </c>
      <c r="I190" s="38">
        <v>0</v>
      </c>
      <c r="J190" s="38">
        <v>1</v>
      </c>
      <c r="K190" s="39">
        <f t="shared" si="8"/>
        <v>30</v>
      </c>
      <c r="L190" s="40">
        <v>85.69</v>
      </c>
      <c r="M190" s="205">
        <f t="shared" si="11"/>
        <v>2570.6999999999998</v>
      </c>
      <c r="N190" s="38">
        <v>75</v>
      </c>
      <c r="O190" s="39">
        <v>443</v>
      </c>
      <c r="P190" s="41">
        <f t="shared" si="9"/>
        <v>1315.5</v>
      </c>
      <c r="Q190" s="42">
        <f t="shared" si="10"/>
        <v>4404.2</v>
      </c>
      <c r="R190" s="32">
        <v>4405</v>
      </c>
    </row>
    <row r="191" spans="1:18" s="33" customFormat="1" ht="16.5" customHeight="1" x14ac:dyDescent="0.2">
      <c r="A191" s="43">
        <v>186</v>
      </c>
      <c r="B191" s="35">
        <v>210830</v>
      </c>
      <c r="C191" s="36" t="s">
        <v>389</v>
      </c>
      <c r="D191" s="62" t="s">
        <v>269</v>
      </c>
      <c r="E191" s="37">
        <v>31</v>
      </c>
      <c r="F191" s="38" t="s">
        <v>82</v>
      </c>
      <c r="G191" s="38" t="s">
        <v>52</v>
      </c>
      <c r="H191" s="38" t="s">
        <v>38</v>
      </c>
      <c r="I191" s="38">
        <v>0</v>
      </c>
      <c r="J191" s="38">
        <v>3</v>
      </c>
      <c r="K191" s="39">
        <f t="shared" si="8"/>
        <v>28</v>
      </c>
      <c r="L191" s="40">
        <v>85.69</v>
      </c>
      <c r="M191" s="205">
        <f t="shared" si="11"/>
        <v>2399.3199999999997</v>
      </c>
      <c r="N191" s="38">
        <v>75</v>
      </c>
      <c r="O191" s="39">
        <v>896</v>
      </c>
      <c r="P191" s="41">
        <f t="shared" si="9"/>
        <v>1227.8</v>
      </c>
      <c r="Q191" s="42">
        <f t="shared" si="10"/>
        <v>4598.12</v>
      </c>
      <c r="R191" s="32">
        <v>4599</v>
      </c>
    </row>
    <row r="192" spans="1:18" s="33" customFormat="1" ht="16.5" customHeight="1" x14ac:dyDescent="0.2">
      <c r="A192" s="34">
        <v>187</v>
      </c>
      <c r="B192" s="35">
        <v>210833</v>
      </c>
      <c r="C192" s="36" t="s">
        <v>390</v>
      </c>
      <c r="D192" s="62" t="s">
        <v>317</v>
      </c>
      <c r="E192" s="37">
        <v>31</v>
      </c>
      <c r="F192" s="44" t="s">
        <v>92</v>
      </c>
      <c r="G192" s="44" t="s">
        <v>391</v>
      </c>
      <c r="H192" s="38" t="s">
        <v>33</v>
      </c>
      <c r="I192" s="38">
        <v>0</v>
      </c>
      <c r="J192" s="38">
        <v>10</v>
      </c>
      <c r="K192" s="39">
        <f t="shared" si="8"/>
        <v>21</v>
      </c>
      <c r="L192" s="40">
        <v>85.69</v>
      </c>
      <c r="M192" s="205">
        <f t="shared" si="11"/>
        <v>1799.49</v>
      </c>
      <c r="N192" s="38">
        <v>75</v>
      </c>
      <c r="O192" s="39">
        <v>558</v>
      </c>
      <c r="P192" s="41">
        <f t="shared" si="9"/>
        <v>920.85</v>
      </c>
      <c r="Q192" s="42">
        <f t="shared" si="10"/>
        <v>3353.3399999999997</v>
      </c>
      <c r="R192" s="32">
        <v>3354</v>
      </c>
    </row>
    <row r="193" spans="1:18" s="33" customFormat="1" ht="16.5" customHeight="1" x14ac:dyDescent="0.2">
      <c r="A193" s="43">
        <v>188</v>
      </c>
      <c r="B193" s="35">
        <v>210839</v>
      </c>
      <c r="C193" s="36" t="s">
        <v>392</v>
      </c>
      <c r="D193" s="62" t="s">
        <v>91</v>
      </c>
      <c r="E193" s="37">
        <v>31</v>
      </c>
      <c r="F193" s="38"/>
      <c r="G193" s="38"/>
      <c r="H193" s="38" t="s">
        <v>393</v>
      </c>
      <c r="I193" s="38">
        <v>0</v>
      </c>
      <c r="J193" s="38">
        <v>0</v>
      </c>
      <c r="K193" s="39">
        <f t="shared" si="8"/>
        <v>31</v>
      </c>
      <c r="L193" s="40">
        <v>85.69</v>
      </c>
      <c r="M193" s="205">
        <f t="shared" si="11"/>
        <v>2656.39</v>
      </c>
      <c r="N193" s="38">
        <v>75</v>
      </c>
      <c r="O193" s="39">
        <v>346</v>
      </c>
      <c r="P193" s="41">
        <f t="shared" si="9"/>
        <v>1359.3500000000001</v>
      </c>
      <c r="Q193" s="42">
        <f t="shared" si="10"/>
        <v>4436.74</v>
      </c>
      <c r="R193" s="32">
        <v>4437</v>
      </c>
    </row>
    <row r="194" spans="1:18" s="33" customFormat="1" ht="16.5" customHeight="1" x14ac:dyDescent="0.2">
      <c r="A194" s="34">
        <v>189</v>
      </c>
      <c r="B194" s="35">
        <v>210841</v>
      </c>
      <c r="C194" s="36" t="s">
        <v>394</v>
      </c>
      <c r="D194" s="62" t="s">
        <v>388</v>
      </c>
      <c r="E194" s="37">
        <v>31</v>
      </c>
      <c r="F194" s="38" t="s">
        <v>82</v>
      </c>
      <c r="G194" s="38" t="s">
        <v>60</v>
      </c>
      <c r="H194" s="38" t="s">
        <v>56</v>
      </c>
      <c r="I194" s="38">
        <v>0</v>
      </c>
      <c r="J194" s="38">
        <v>1</v>
      </c>
      <c r="K194" s="39">
        <f t="shared" si="8"/>
        <v>30</v>
      </c>
      <c r="L194" s="40">
        <v>85.69</v>
      </c>
      <c r="M194" s="205">
        <f t="shared" si="11"/>
        <v>2570.6999999999998</v>
      </c>
      <c r="N194" s="38">
        <v>75</v>
      </c>
      <c r="O194" s="39">
        <v>197</v>
      </c>
      <c r="P194" s="41">
        <f t="shared" si="9"/>
        <v>1315.5</v>
      </c>
      <c r="Q194" s="42">
        <f t="shared" si="10"/>
        <v>4158.2</v>
      </c>
      <c r="R194" s="32">
        <v>4159</v>
      </c>
    </row>
    <row r="195" spans="1:18" s="33" customFormat="1" ht="16.5" customHeight="1" x14ac:dyDescent="0.2">
      <c r="A195" s="43">
        <v>190</v>
      </c>
      <c r="B195" s="35">
        <v>210843</v>
      </c>
      <c r="C195" s="36" t="s">
        <v>395</v>
      </c>
      <c r="D195" s="62" t="s">
        <v>169</v>
      </c>
      <c r="E195" s="37">
        <v>31</v>
      </c>
      <c r="F195" s="44" t="s">
        <v>396</v>
      </c>
      <c r="G195" s="44" t="s">
        <v>397</v>
      </c>
      <c r="H195" s="38" t="s">
        <v>38</v>
      </c>
      <c r="I195" s="38">
        <v>0</v>
      </c>
      <c r="J195" s="38">
        <v>7</v>
      </c>
      <c r="K195" s="39">
        <f t="shared" si="8"/>
        <v>24</v>
      </c>
      <c r="L195" s="40">
        <v>85.69</v>
      </c>
      <c r="M195" s="205">
        <f t="shared" si="11"/>
        <v>2056.56</v>
      </c>
      <c r="N195" s="38">
        <v>75</v>
      </c>
      <c r="O195" s="39">
        <v>253</v>
      </c>
      <c r="P195" s="41">
        <f t="shared" si="9"/>
        <v>1052.4000000000001</v>
      </c>
      <c r="Q195" s="42">
        <f t="shared" si="10"/>
        <v>3436.96</v>
      </c>
      <c r="R195" s="32">
        <v>3437</v>
      </c>
    </row>
    <row r="196" spans="1:18" s="33" customFormat="1" ht="12" x14ac:dyDescent="0.2">
      <c r="A196" s="34">
        <v>191</v>
      </c>
      <c r="B196" s="45">
        <v>210845</v>
      </c>
      <c r="C196" s="36" t="s">
        <v>398</v>
      </c>
      <c r="D196" s="119" t="s">
        <v>345</v>
      </c>
      <c r="E196" s="37">
        <v>31</v>
      </c>
      <c r="F196" s="44"/>
      <c r="G196" s="44"/>
      <c r="H196" s="38"/>
      <c r="I196" s="38">
        <v>0</v>
      </c>
      <c r="J196" s="38">
        <v>0</v>
      </c>
      <c r="K196" s="39">
        <f t="shared" si="8"/>
        <v>31</v>
      </c>
      <c r="L196" s="40">
        <v>85.69</v>
      </c>
      <c r="M196" s="205">
        <f t="shared" si="11"/>
        <v>2656.39</v>
      </c>
      <c r="N196" s="38">
        <v>75</v>
      </c>
      <c r="O196" s="39">
        <v>586</v>
      </c>
      <c r="P196" s="41">
        <f t="shared" si="9"/>
        <v>1359.3500000000001</v>
      </c>
      <c r="Q196" s="42">
        <f t="shared" si="10"/>
        <v>4676.74</v>
      </c>
      <c r="R196" s="32">
        <v>4677</v>
      </c>
    </row>
    <row r="197" spans="1:18" s="33" customFormat="1" ht="16.5" customHeight="1" x14ac:dyDescent="0.2">
      <c r="A197" s="43">
        <v>192</v>
      </c>
      <c r="B197" s="45">
        <v>210848</v>
      </c>
      <c r="C197" s="60" t="s">
        <v>399</v>
      </c>
      <c r="D197" s="119" t="s">
        <v>329</v>
      </c>
      <c r="E197" s="37">
        <v>31</v>
      </c>
      <c r="F197" s="38" t="s">
        <v>41</v>
      </c>
      <c r="G197" s="38" t="s">
        <v>60</v>
      </c>
      <c r="H197" s="38" t="s">
        <v>56</v>
      </c>
      <c r="I197" s="38">
        <v>0</v>
      </c>
      <c r="J197" s="38">
        <v>1</v>
      </c>
      <c r="K197" s="39">
        <f t="shared" si="8"/>
        <v>30</v>
      </c>
      <c r="L197" s="40">
        <v>85.69</v>
      </c>
      <c r="M197" s="205">
        <f t="shared" si="11"/>
        <v>2570.6999999999998</v>
      </c>
      <c r="N197" s="38">
        <v>75</v>
      </c>
      <c r="O197" s="39">
        <v>960</v>
      </c>
      <c r="P197" s="41">
        <f t="shared" si="9"/>
        <v>1315.5</v>
      </c>
      <c r="Q197" s="42">
        <f t="shared" si="10"/>
        <v>4921.2</v>
      </c>
      <c r="R197" s="32">
        <v>4922</v>
      </c>
    </row>
    <row r="198" spans="1:18" s="33" customFormat="1" ht="16.5" customHeight="1" x14ac:dyDescent="0.2">
      <c r="A198" s="34">
        <v>193</v>
      </c>
      <c r="B198" s="35">
        <v>210854</v>
      </c>
      <c r="C198" s="36" t="s">
        <v>400</v>
      </c>
      <c r="D198" s="62" t="s">
        <v>401</v>
      </c>
      <c r="E198" s="37">
        <v>31</v>
      </c>
      <c r="F198" s="38"/>
      <c r="G198" s="38"/>
      <c r="H198" s="38" t="s">
        <v>33</v>
      </c>
      <c r="I198" s="38">
        <v>0</v>
      </c>
      <c r="J198" s="38">
        <v>0</v>
      </c>
      <c r="K198" s="39">
        <f t="shared" ref="K198:K261" si="12">E198-(I198*90%)-(J198*100%)</f>
        <v>31</v>
      </c>
      <c r="L198" s="40">
        <v>85.69</v>
      </c>
      <c r="M198" s="205">
        <f t="shared" si="11"/>
        <v>2656.39</v>
      </c>
      <c r="N198" s="38">
        <v>75</v>
      </c>
      <c r="O198" s="39">
        <v>2505</v>
      </c>
      <c r="P198" s="41">
        <f t="shared" si="9"/>
        <v>1359.3500000000001</v>
      </c>
      <c r="Q198" s="42">
        <f t="shared" si="10"/>
        <v>6595.74</v>
      </c>
      <c r="R198" s="32">
        <v>6596</v>
      </c>
    </row>
    <row r="199" spans="1:18" s="33" customFormat="1" ht="16.5" customHeight="1" x14ac:dyDescent="0.2">
      <c r="A199" s="43">
        <v>194</v>
      </c>
      <c r="B199" s="35">
        <v>210855</v>
      </c>
      <c r="C199" s="36" t="s">
        <v>402</v>
      </c>
      <c r="D199" s="62" t="s">
        <v>403</v>
      </c>
      <c r="E199" s="37">
        <v>31</v>
      </c>
      <c r="F199" s="44" t="s">
        <v>66</v>
      </c>
      <c r="G199" s="44" t="s">
        <v>60</v>
      </c>
      <c r="H199" s="38" t="s">
        <v>38</v>
      </c>
      <c r="I199" s="38">
        <v>0</v>
      </c>
      <c r="J199" s="38">
        <v>1</v>
      </c>
      <c r="K199" s="39">
        <f t="shared" si="12"/>
        <v>30</v>
      </c>
      <c r="L199" s="40">
        <v>85.69</v>
      </c>
      <c r="M199" s="205">
        <f t="shared" si="11"/>
        <v>2570.6999999999998</v>
      </c>
      <c r="N199" s="38">
        <v>75</v>
      </c>
      <c r="O199" s="61">
        <v>649</v>
      </c>
      <c r="P199" s="41">
        <f t="shared" ref="P199:P262" si="13">K199*43.85</f>
        <v>1315.5</v>
      </c>
      <c r="Q199" s="42">
        <f t="shared" ref="Q199:Q262" si="14">M199+N199+O199+P199</f>
        <v>4610.2</v>
      </c>
      <c r="R199" s="32">
        <v>4611</v>
      </c>
    </row>
    <row r="200" spans="1:18" s="33" customFormat="1" ht="16.5" customHeight="1" x14ac:dyDescent="0.25">
      <c r="A200" s="34">
        <v>195</v>
      </c>
      <c r="B200" s="50">
        <v>210857</v>
      </c>
      <c r="C200" s="51" t="s">
        <v>404</v>
      </c>
      <c r="D200" s="52"/>
      <c r="E200" s="37">
        <v>31</v>
      </c>
      <c r="F200" s="38"/>
      <c r="G200" s="38"/>
      <c r="H200" s="38"/>
      <c r="I200" s="38">
        <v>0</v>
      </c>
      <c r="J200" s="38">
        <v>0</v>
      </c>
      <c r="K200" s="39">
        <f t="shared" si="12"/>
        <v>31</v>
      </c>
      <c r="L200" s="40">
        <v>85.69</v>
      </c>
      <c r="M200" s="205">
        <f t="shared" ref="M200:M263" si="15">K200*L200</f>
        <v>2656.39</v>
      </c>
      <c r="N200" s="38">
        <v>75</v>
      </c>
      <c r="O200" s="39">
        <v>288</v>
      </c>
      <c r="P200" s="41">
        <f t="shared" si="13"/>
        <v>1359.3500000000001</v>
      </c>
      <c r="Q200" s="42">
        <f t="shared" si="14"/>
        <v>4378.74</v>
      </c>
      <c r="R200" s="32">
        <v>4379</v>
      </c>
    </row>
    <row r="201" spans="1:18" s="33" customFormat="1" ht="16.5" customHeight="1" x14ac:dyDescent="0.2">
      <c r="A201" s="43">
        <v>196</v>
      </c>
      <c r="B201" s="45">
        <v>210864</v>
      </c>
      <c r="C201" s="36" t="s">
        <v>405</v>
      </c>
      <c r="D201" s="119" t="s">
        <v>406</v>
      </c>
      <c r="E201" s="37">
        <v>31</v>
      </c>
      <c r="F201" s="38"/>
      <c r="G201" s="38"/>
      <c r="H201" s="38" t="s">
        <v>296</v>
      </c>
      <c r="I201" s="38">
        <v>0</v>
      </c>
      <c r="J201" s="38">
        <v>0</v>
      </c>
      <c r="K201" s="39">
        <f t="shared" si="12"/>
        <v>31</v>
      </c>
      <c r="L201" s="40">
        <v>85.69</v>
      </c>
      <c r="M201" s="205">
        <f t="shared" si="15"/>
        <v>2656.39</v>
      </c>
      <c r="N201" s="38">
        <v>75</v>
      </c>
      <c r="O201" s="39">
        <v>406</v>
      </c>
      <c r="P201" s="41">
        <f t="shared" si="13"/>
        <v>1359.3500000000001</v>
      </c>
      <c r="Q201" s="42">
        <f t="shared" si="14"/>
        <v>4496.74</v>
      </c>
      <c r="R201" s="32">
        <v>4497</v>
      </c>
    </row>
    <row r="202" spans="1:18" s="33" customFormat="1" ht="16.5" customHeight="1" x14ac:dyDescent="0.2">
      <c r="A202" s="34">
        <v>197</v>
      </c>
      <c r="B202" s="45">
        <v>210870</v>
      </c>
      <c r="C202" s="36" t="s">
        <v>407</v>
      </c>
      <c r="D202" s="119" t="s">
        <v>44</v>
      </c>
      <c r="E202" s="37">
        <v>31</v>
      </c>
      <c r="F202" s="38" t="s">
        <v>408</v>
      </c>
      <c r="G202" s="38" t="s">
        <v>48</v>
      </c>
      <c r="H202" s="38" t="s">
        <v>272</v>
      </c>
      <c r="I202" s="38">
        <v>0</v>
      </c>
      <c r="J202" s="38">
        <v>2</v>
      </c>
      <c r="K202" s="39">
        <f t="shared" si="12"/>
        <v>29</v>
      </c>
      <c r="L202" s="40">
        <v>85.69</v>
      </c>
      <c r="M202" s="205">
        <f t="shared" si="15"/>
        <v>2485.0099999999998</v>
      </c>
      <c r="N202" s="38">
        <v>75</v>
      </c>
      <c r="O202" s="39">
        <v>890</v>
      </c>
      <c r="P202" s="41">
        <f t="shared" si="13"/>
        <v>1271.6500000000001</v>
      </c>
      <c r="Q202" s="42">
        <f t="shared" si="14"/>
        <v>4721.66</v>
      </c>
      <c r="R202" s="32">
        <v>4722</v>
      </c>
    </row>
    <row r="203" spans="1:18" s="33" customFormat="1" ht="16.5" customHeight="1" x14ac:dyDescent="0.2">
      <c r="A203" s="43">
        <v>198</v>
      </c>
      <c r="B203" s="35">
        <v>210875</v>
      </c>
      <c r="C203" s="36" t="s">
        <v>409</v>
      </c>
      <c r="D203" s="62" t="s">
        <v>140</v>
      </c>
      <c r="E203" s="37">
        <v>31</v>
      </c>
      <c r="F203" s="38" t="s">
        <v>41</v>
      </c>
      <c r="G203" s="38" t="s">
        <v>48</v>
      </c>
      <c r="H203" s="38" t="s">
        <v>33</v>
      </c>
      <c r="I203" s="38">
        <v>0</v>
      </c>
      <c r="J203" s="38">
        <v>2</v>
      </c>
      <c r="K203" s="39">
        <f t="shared" si="12"/>
        <v>29</v>
      </c>
      <c r="L203" s="40">
        <v>85.69</v>
      </c>
      <c r="M203" s="205">
        <f t="shared" si="15"/>
        <v>2485.0099999999998</v>
      </c>
      <c r="N203" s="38">
        <v>75</v>
      </c>
      <c r="O203" s="39">
        <v>1676</v>
      </c>
      <c r="P203" s="41">
        <f t="shared" si="13"/>
        <v>1271.6500000000001</v>
      </c>
      <c r="Q203" s="42">
        <f t="shared" si="14"/>
        <v>5507.66</v>
      </c>
      <c r="R203" s="32">
        <v>5508</v>
      </c>
    </row>
    <row r="204" spans="1:18" s="33" customFormat="1" ht="16.5" customHeight="1" x14ac:dyDescent="0.2">
      <c r="A204" s="34">
        <v>199</v>
      </c>
      <c r="B204" s="35">
        <v>210878</v>
      </c>
      <c r="C204" s="36" t="s">
        <v>410</v>
      </c>
      <c r="D204" s="62" t="s">
        <v>411</v>
      </c>
      <c r="E204" s="37">
        <v>31</v>
      </c>
      <c r="F204" s="44"/>
      <c r="G204" s="44"/>
      <c r="H204" s="38" t="s">
        <v>38</v>
      </c>
      <c r="I204" s="38">
        <v>0</v>
      </c>
      <c r="J204" s="38">
        <v>0</v>
      </c>
      <c r="K204" s="39">
        <f t="shared" si="12"/>
        <v>31</v>
      </c>
      <c r="L204" s="40">
        <v>85.69</v>
      </c>
      <c r="M204" s="205">
        <f t="shared" si="15"/>
        <v>2656.39</v>
      </c>
      <c r="N204" s="38">
        <v>75</v>
      </c>
      <c r="O204" s="39">
        <v>80</v>
      </c>
      <c r="P204" s="41">
        <f t="shared" si="13"/>
        <v>1359.3500000000001</v>
      </c>
      <c r="Q204" s="42">
        <f t="shared" si="14"/>
        <v>4170.74</v>
      </c>
      <c r="R204" s="32">
        <v>4171</v>
      </c>
    </row>
    <row r="205" spans="1:18" s="33" customFormat="1" ht="16.5" customHeight="1" x14ac:dyDescent="0.2">
      <c r="A205" s="43">
        <v>200</v>
      </c>
      <c r="B205" s="35">
        <v>210881</v>
      </c>
      <c r="C205" s="36" t="s">
        <v>412</v>
      </c>
      <c r="D205" s="62" t="s">
        <v>242</v>
      </c>
      <c r="E205" s="37">
        <v>31</v>
      </c>
      <c r="F205" s="38" t="s">
        <v>59</v>
      </c>
      <c r="G205" s="38" t="s">
        <v>48</v>
      </c>
      <c r="H205" s="38" t="s">
        <v>56</v>
      </c>
      <c r="I205" s="38">
        <v>0</v>
      </c>
      <c r="J205" s="38">
        <v>2</v>
      </c>
      <c r="K205" s="39">
        <f t="shared" si="12"/>
        <v>29</v>
      </c>
      <c r="L205" s="40">
        <v>85.69</v>
      </c>
      <c r="M205" s="205">
        <f t="shared" si="15"/>
        <v>2485.0099999999998</v>
      </c>
      <c r="N205" s="38">
        <v>75</v>
      </c>
      <c r="O205" s="39">
        <v>772</v>
      </c>
      <c r="P205" s="41">
        <f t="shared" si="13"/>
        <v>1271.6500000000001</v>
      </c>
      <c r="Q205" s="42">
        <f t="shared" si="14"/>
        <v>4603.66</v>
      </c>
      <c r="R205" s="32">
        <v>4604</v>
      </c>
    </row>
    <row r="206" spans="1:18" s="33" customFormat="1" ht="16.5" customHeight="1" x14ac:dyDescent="0.2">
      <c r="A206" s="34">
        <v>201</v>
      </c>
      <c r="B206" s="35">
        <v>210883</v>
      </c>
      <c r="C206" s="36" t="s">
        <v>413</v>
      </c>
      <c r="D206" s="62" t="s">
        <v>172</v>
      </c>
      <c r="E206" s="37">
        <v>31</v>
      </c>
      <c r="F206" s="38"/>
      <c r="G206" s="38"/>
      <c r="H206" s="38" t="s">
        <v>56</v>
      </c>
      <c r="I206" s="38">
        <v>0</v>
      </c>
      <c r="J206" s="38">
        <v>0</v>
      </c>
      <c r="K206" s="39">
        <f t="shared" si="12"/>
        <v>31</v>
      </c>
      <c r="L206" s="40">
        <v>85.69</v>
      </c>
      <c r="M206" s="205">
        <f t="shared" si="15"/>
        <v>2656.39</v>
      </c>
      <c r="N206" s="38">
        <v>75</v>
      </c>
      <c r="O206" s="39">
        <v>1432</v>
      </c>
      <c r="P206" s="41">
        <f t="shared" si="13"/>
        <v>1359.3500000000001</v>
      </c>
      <c r="Q206" s="42">
        <f t="shared" si="14"/>
        <v>5522.74</v>
      </c>
      <c r="R206" s="32">
        <v>5523</v>
      </c>
    </row>
    <row r="207" spans="1:18" s="33" customFormat="1" ht="16.5" customHeight="1" x14ac:dyDescent="0.2">
      <c r="A207" s="43">
        <v>202</v>
      </c>
      <c r="B207" s="35">
        <v>210884</v>
      </c>
      <c r="C207" s="36" t="s">
        <v>414</v>
      </c>
      <c r="D207" s="62" t="s">
        <v>415</v>
      </c>
      <c r="E207" s="37">
        <v>31</v>
      </c>
      <c r="F207" s="38" t="s">
        <v>31</v>
      </c>
      <c r="G207" s="38" t="s">
        <v>48</v>
      </c>
      <c r="H207" s="38" t="s">
        <v>56</v>
      </c>
      <c r="I207" s="38">
        <v>0</v>
      </c>
      <c r="J207" s="38">
        <v>2</v>
      </c>
      <c r="K207" s="39">
        <f t="shared" si="12"/>
        <v>29</v>
      </c>
      <c r="L207" s="40">
        <v>85.69</v>
      </c>
      <c r="M207" s="205">
        <f t="shared" si="15"/>
        <v>2485.0099999999998</v>
      </c>
      <c r="N207" s="38">
        <v>75</v>
      </c>
      <c r="O207" s="39">
        <v>206</v>
      </c>
      <c r="P207" s="41">
        <f t="shared" si="13"/>
        <v>1271.6500000000001</v>
      </c>
      <c r="Q207" s="42">
        <f t="shared" si="14"/>
        <v>4037.66</v>
      </c>
      <c r="R207" s="32">
        <v>4038</v>
      </c>
    </row>
    <row r="208" spans="1:18" s="33" customFormat="1" ht="16.5" customHeight="1" x14ac:dyDescent="0.2">
      <c r="A208" s="34">
        <v>203</v>
      </c>
      <c r="B208" s="35">
        <v>210886</v>
      </c>
      <c r="C208" s="59" t="s">
        <v>416</v>
      </c>
      <c r="D208" s="62" t="s">
        <v>417</v>
      </c>
      <c r="E208" s="37">
        <v>31</v>
      </c>
      <c r="F208" s="34"/>
      <c r="G208" s="34"/>
      <c r="H208" s="38" t="s">
        <v>56</v>
      </c>
      <c r="I208" s="38">
        <v>0</v>
      </c>
      <c r="J208" s="38">
        <v>0</v>
      </c>
      <c r="K208" s="39">
        <f t="shared" si="12"/>
        <v>31</v>
      </c>
      <c r="L208" s="40">
        <v>85.69</v>
      </c>
      <c r="M208" s="205">
        <f t="shared" si="15"/>
        <v>2656.39</v>
      </c>
      <c r="N208" s="38">
        <v>75</v>
      </c>
      <c r="O208" s="39">
        <v>40</v>
      </c>
      <c r="P208" s="41">
        <f t="shared" si="13"/>
        <v>1359.3500000000001</v>
      </c>
      <c r="Q208" s="42">
        <f t="shared" si="14"/>
        <v>4130.74</v>
      </c>
      <c r="R208" s="32">
        <v>4131</v>
      </c>
    </row>
    <row r="209" spans="1:18" s="33" customFormat="1" ht="12" x14ac:dyDescent="0.2">
      <c r="A209" s="43">
        <v>204</v>
      </c>
      <c r="B209" s="35">
        <v>210887</v>
      </c>
      <c r="C209" s="36" t="s">
        <v>418</v>
      </c>
      <c r="D209" s="62" t="s">
        <v>197</v>
      </c>
      <c r="E209" s="37">
        <v>31</v>
      </c>
      <c r="F209" s="44" t="s">
        <v>51</v>
      </c>
      <c r="G209" s="44" t="s">
        <v>223</v>
      </c>
      <c r="H209" s="38" t="s">
        <v>38</v>
      </c>
      <c r="I209" s="38">
        <v>0</v>
      </c>
      <c r="J209" s="38">
        <v>3</v>
      </c>
      <c r="K209" s="39">
        <f t="shared" si="12"/>
        <v>28</v>
      </c>
      <c r="L209" s="40">
        <v>85.69</v>
      </c>
      <c r="M209" s="205">
        <f t="shared" si="15"/>
        <v>2399.3199999999997</v>
      </c>
      <c r="N209" s="38">
        <v>75</v>
      </c>
      <c r="O209" s="39">
        <v>0</v>
      </c>
      <c r="P209" s="41">
        <f t="shared" si="13"/>
        <v>1227.8</v>
      </c>
      <c r="Q209" s="42">
        <f t="shared" si="14"/>
        <v>3702.12</v>
      </c>
      <c r="R209" s="32">
        <v>3703</v>
      </c>
    </row>
    <row r="210" spans="1:18" s="33" customFormat="1" ht="12" x14ac:dyDescent="0.2">
      <c r="A210" s="34">
        <v>205</v>
      </c>
      <c r="B210" s="35">
        <v>210890</v>
      </c>
      <c r="C210" s="36" t="s">
        <v>419</v>
      </c>
      <c r="D210" s="62" t="s">
        <v>97</v>
      </c>
      <c r="E210" s="37">
        <v>31</v>
      </c>
      <c r="F210" s="44" t="s">
        <v>31</v>
      </c>
      <c r="G210" s="44" t="s">
        <v>32</v>
      </c>
      <c r="H210" s="38" t="s">
        <v>33</v>
      </c>
      <c r="I210" s="38">
        <v>0</v>
      </c>
      <c r="J210" s="38">
        <v>4</v>
      </c>
      <c r="K210" s="39">
        <f t="shared" si="12"/>
        <v>27</v>
      </c>
      <c r="L210" s="40">
        <v>85.69</v>
      </c>
      <c r="M210" s="205">
        <f t="shared" si="15"/>
        <v>2313.63</v>
      </c>
      <c r="N210" s="38">
        <v>75</v>
      </c>
      <c r="O210" s="39">
        <v>73</v>
      </c>
      <c r="P210" s="41">
        <f t="shared" si="13"/>
        <v>1183.95</v>
      </c>
      <c r="Q210" s="42">
        <f t="shared" si="14"/>
        <v>3645.58</v>
      </c>
      <c r="R210" s="32">
        <v>3646</v>
      </c>
    </row>
    <row r="211" spans="1:18" s="33" customFormat="1" ht="16.5" customHeight="1" x14ac:dyDescent="0.2">
      <c r="A211" s="43">
        <v>206</v>
      </c>
      <c r="B211" s="45">
        <v>210891</v>
      </c>
      <c r="C211" s="36" t="s">
        <v>419</v>
      </c>
      <c r="D211" s="119" t="s">
        <v>420</v>
      </c>
      <c r="E211" s="37">
        <v>31</v>
      </c>
      <c r="F211" s="38" t="s">
        <v>82</v>
      </c>
      <c r="G211" s="38" t="s">
        <v>48</v>
      </c>
      <c r="H211" s="38" t="s">
        <v>296</v>
      </c>
      <c r="I211" s="38">
        <v>0</v>
      </c>
      <c r="J211" s="38">
        <v>2</v>
      </c>
      <c r="K211" s="39">
        <f t="shared" si="12"/>
        <v>29</v>
      </c>
      <c r="L211" s="40">
        <v>85.69</v>
      </c>
      <c r="M211" s="205">
        <f t="shared" si="15"/>
        <v>2485.0099999999998</v>
      </c>
      <c r="N211" s="38">
        <v>75</v>
      </c>
      <c r="O211" s="39">
        <v>20</v>
      </c>
      <c r="P211" s="41">
        <f t="shared" si="13"/>
        <v>1271.6500000000001</v>
      </c>
      <c r="Q211" s="42">
        <f t="shared" si="14"/>
        <v>3851.66</v>
      </c>
      <c r="R211" s="32">
        <v>3852</v>
      </c>
    </row>
    <row r="212" spans="1:18" s="33" customFormat="1" ht="16.5" customHeight="1" x14ac:dyDescent="0.2">
      <c r="A212" s="34">
        <v>207</v>
      </c>
      <c r="B212" s="35">
        <v>210896</v>
      </c>
      <c r="C212" s="36" t="s">
        <v>421</v>
      </c>
      <c r="D212" s="62" t="s">
        <v>136</v>
      </c>
      <c r="E212" s="37">
        <v>31</v>
      </c>
      <c r="F212" s="38" t="s">
        <v>59</v>
      </c>
      <c r="G212" s="38" t="s">
        <v>48</v>
      </c>
      <c r="H212" s="38" t="s">
        <v>56</v>
      </c>
      <c r="I212" s="38">
        <v>0</v>
      </c>
      <c r="J212" s="38">
        <v>2</v>
      </c>
      <c r="K212" s="39">
        <f t="shared" si="12"/>
        <v>29</v>
      </c>
      <c r="L212" s="40">
        <v>85.69</v>
      </c>
      <c r="M212" s="205">
        <f t="shared" si="15"/>
        <v>2485.0099999999998</v>
      </c>
      <c r="N212" s="38">
        <v>75</v>
      </c>
      <c r="O212" s="39">
        <v>442</v>
      </c>
      <c r="P212" s="41">
        <f t="shared" si="13"/>
        <v>1271.6500000000001</v>
      </c>
      <c r="Q212" s="42">
        <f t="shared" si="14"/>
        <v>4273.66</v>
      </c>
      <c r="R212" s="32">
        <v>4274</v>
      </c>
    </row>
    <row r="213" spans="1:18" s="33" customFormat="1" ht="12" x14ac:dyDescent="0.2">
      <c r="A213" s="43">
        <v>208</v>
      </c>
      <c r="B213" s="35">
        <v>210897</v>
      </c>
      <c r="C213" s="36" t="s">
        <v>422</v>
      </c>
      <c r="D213" s="62" t="s">
        <v>423</v>
      </c>
      <c r="E213" s="37">
        <v>31</v>
      </c>
      <c r="F213" s="44"/>
      <c r="G213" s="44"/>
      <c r="H213" s="38" t="s">
        <v>38</v>
      </c>
      <c r="I213" s="38">
        <v>0</v>
      </c>
      <c r="J213" s="38">
        <v>0</v>
      </c>
      <c r="K213" s="39">
        <f t="shared" si="12"/>
        <v>31</v>
      </c>
      <c r="L213" s="40">
        <v>85.69</v>
      </c>
      <c r="M213" s="205">
        <f t="shared" si="15"/>
        <v>2656.39</v>
      </c>
      <c r="N213" s="38">
        <v>75</v>
      </c>
      <c r="O213" s="39">
        <v>301</v>
      </c>
      <c r="P213" s="41">
        <f t="shared" si="13"/>
        <v>1359.3500000000001</v>
      </c>
      <c r="Q213" s="42">
        <f t="shared" si="14"/>
        <v>4391.74</v>
      </c>
      <c r="R213" s="32">
        <v>4392</v>
      </c>
    </row>
    <row r="214" spans="1:18" s="33" customFormat="1" ht="16.5" customHeight="1" x14ac:dyDescent="0.2">
      <c r="A214" s="34">
        <v>209</v>
      </c>
      <c r="B214" s="35">
        <v>210898</v>
      </c>
      <c r="C214" s="36" t="s">
        <v>424</v>
      </c>
      <c r="D214" s="62" t="s">
        <v>207</v>
      </c>
      <c r="E214" s="37">
        <v>31</v>
      </c>
      <c r="F214" s="38" t="s">
        <v>31</v>
      </c>
      <c r="G214" s="38" t="s">
        <v>52</v>
      </c>
      <c r="H214" s="38" t="s">
        <v>33</v>
      </c>
      <c r="I214" s="38">
        <v>0</v>
      </c>
      <c r="J214" s="38">
        <v>3</v>
      </c>
      <c r="K214" s="39">
        <f t="shared" si="12"/>
        <v>28</v>
      </c>
      <c r="L214" s="40">
        <v>85.69</v>
      </c>
      <c r="M214" s="205">
        <f t="shared" si="15"/>
        <v>2399.3199999999997</v>
      </c>
      <c r="N214" s="38">
        <v>75</v>
      </c>
      <c r="O214" s="39">
        <v>583</v>
      </c>
      <c r="P214" s="41">
        <f t="shared" si="13"/>
        <v>1227.8</v>
      </c>
      <c r="Q214" s="42">
        <f t="shared" si="14"/>
        <v>4285.12</v>
      </c>
      <c r="R214" s="32">
        <v>4286</v>
      </c>
    </row>
    <row r="215" spans="1:18" s="33" customFormat="1" ht="16.5" customHeight="1" x14ac:dyDescent="0.2">
      <c r="A215" s="43">
        <v>210</v>
      </c>
      <c r="B215" s="35">
        <v>210903</v>
      </c>
      <c r="C215" s="36" t="s">
        <v>425</v>
      </c>
      <c r="D215" s="62" t="s">
        <v>388</v>
      </c>
      <c r="E215" s="37">
        <v>31</v>
      </c>
      <c r="F215" s="38" t="s">
        <v>426</v>
      </c>
      <c r="G215" s="38" t="s">
        <v>52</v>
      </c>
      <c r="H215" s="38" t="s">
        <v>56</v>
      </c>
      <c r="I215" s="38">
        <v>0</v>
      </c>
      <c r="J215" s="38">
        <v>3</v>
      </c>
      <c r="K215" s="39">
        <f t="shared" si="12"/>
        <v>28</v>
      </c>
      <c r="L215" s="40">
        <v>85.69</v>
      </c>
      <c r="M215" s="205">
        <f t="shared" si="15"/>
        <v>2399.3199999999997</v>
      </c>
      <c r="N215" s="38">
        <v>75</v>
      </c>
      <c r="O215" s="39">
        <v>1027</v>
      </c>
      <c r="P215" s="41">
        <f t="shared" si="13"/>
        <v>1227.8</v>
      </c>
      <c r="Q215" s="42">
        <f t="shared" si="14"/>
        <v>4729.12</v>
      </c>
      <c r="R215" s="32">
        <v>4730</v>
      </c>
    </row>
    <row r="216" spans="1:18" s="33" customFormat="1" ht="12" x14ac:dyDescent="0.2">
      <c r="A216" s="34">
        <v>211</v>
      </c>
      <c r="B216" s="35">
        <v>210906</v>
      </c>
      <c r="C216" s="36" t="s">
        <v>427</v>
      </c>
      <c r="D216" s="62" t="s">
        <v>149</v>
      </c>
      <c r="E216" s="37">
        <v>31</v>
      </c>
      <c r="F216" s="44" t="s">
        <v>59</v>
      </c>
      <c r="G216" s="44" t="s">
        <v>48</v>
      </c>
      <c r="H216" s="38" t="s">
        <v>33</v>
      </c>
      <c r="I216" s="38">
        <v>0</v>
      </c>
      <c r="J216" s="38">
        <v>2</v>
      </c>
      <c r="K216" s="39">
        <f t="shared" si="12"/>
        <v>29</v>
      </c>
      <c r="L216" s="40">
        <v>85.69</v>
      </c>
      <c r="M216" s="205">
        <f t="shared" si="15"/>
        <v>2485.0099999999998</v>
      </c>
      <c r="N216" s="38">
        <v>75</v>
      </c>
      <c r="O216" s="39">
        <v>445</v>
      </c>
      <c r="P216" s="41">
        <f t="shared" si="13"/>
        <v>1271.6500000000001</v>
      </c>
      <c r="Q216" s="42">
        <f t="shared" si="14"/>
        <v>4276.66</v>
      </c>
      <c r="R216" s="32">
        <v>4277</v>
      </c>
    </row>
    <row r="217" spans="1:18" s="33" customFormat="1" ht="16.5" customHeight="1" x14ac:dyDescent="0.2">
      <c r="A217" s="43">
        <v>212</v>
      </c>
      <c r="B217" s="45">
        <v>210908</v>
      </c>
      <c r="C217" s="36" t="s">
        <v>428</v>
      </c>
      <c r="D217" s="119" t="s">
        <v>429</v>
      </c>
      <c r="E217" s="37">
        <v>31</v>
      </c>
      <c r="F217" s="38"/>
      <c r="G217" s="38"/>
      <c r="H217" s="38" t="s">
        <v>33</v>
      </c>
      <c r="I217" s="38">
        <v>0</v>
      </c>
      <c r="J217" s="38">
        <v>0</v>
      </c>
      <c r="K217" s="39">
        <f t="shared" si="12"/>
        <v>31</v>
      </c>
      <c r="L217" s="40">
        <v>85.69</v>
      </c>
      <c r="M217" s="205">
        <f t="shared" si="15"/>
        <v>2656.39</v>
      </c>
      <c r="N217" s="38">
        <v>75</v>
      </c>
      <c r="O217" s="39">
        <v>115</v>
      </c>
      <c r="P217" s="41">
        <f t="shared" si="13"/>
        <v>1359.3500000000001</v>
      </c>
      <c r="Q217" s="42">
        <f t="shared" si="14"/>
        <v>4205.74</v>
      </c>
      <c r="R217" s="32">
        <v>4206</v>
      </c>
    </row>
    <row r="218" spans="1:18" s="33" customFormat="1" ht="16.5" customHeight="1" x14ac:dyDescent="0.2">
      <c r="A218" s="34">
        <v>213</v>
      </c>
      <c r="B218" s="35">
        <v>210934</v>
      </c>
      <c r="C218" s="36" t="s">
        <v>430</v>
      </c>
      <c r="D218" s="62" t="s">
        <v>238</v>
      </c>
      <c r="E218" s="37">
        <v>31</v>
      </c>
      <c r="F218" s="44" t="s">
        <v>45</v>
      </c>
      <c r="G218" s="44" t="s">
        <v>52</v>
      </c>
      <c r="H218" s="38" t="s">
        <v>33</v>
      </c>
      <c r="I218" s="38">
        <v>0</v>
      </c>
      <c r="J218" s="38">
        <v>3</v>
      </c>
      <c r="K218" s="39">
        <f t="shared" si="12"/>
        <v>28</v>
      </c>
      <c r="L218" s="40">
        <v>85.69</v>
      </c>
      <c r="M218" s="205">
        <f t="shared" si="15"/>
        <v>2399.3199999999997</v>
      </c>
      <c r="N218" s="38">
        <v>75</v>
      </c>
      <c r="O218" s="39">
        <v>700</v>
      </c>
      <c r="P218" s="41">
        <f t="shared" si="13"/>
        <v>1227.8</v>
      </c>
      <c r="Q218" s="42">
        <f t="shared" si="14"/>
        <v>4402.12</v>
      </c>
      <c r="R218" s="32">
        <v>4403</v>
      </c>
    </row>
    <row r="219" spans="1:18" s="33" customFormat="1" ht="16.5" customHeight="1" x14ac:dyDescent="0.2">
      <c r="A219" s="43">
        <v>214</v>
      </c>
      <c r="B219" s="35">
        <v>210936</v>
      </c>
      <c r="C219" s="36" t="s">
        <v>431</v>
      </c>
      <c r="D219" s="62" t="s">
        <v>199</v>
      </c>
      <c r="E219" s="37">
        <v>31</v>
      </c>
      <c r="F219" s="38" t="s">
        <v>31</v>
      </c>
      <c r="G219" s="38" t="s">
        <v>48</v>
      </c>
      <c r="H219" s="38" t="s">
        <v>33</v>
      </c>
      <c r="I219" s="38">
        <v>0</v>
      </c>
      <c r="J219" s="38">
        <v>2</v>
      </c>
      <c r="K219" s="39">
        <f t="shared" si="12"/>
        <v>29</v>
      </c>
      <c r="L219" s="40">
        <v>85.69</v>
      </c>
      <c r="M219" s="205">
        <f t="shared" si="15"/>
        <v>2485.0099999999998</v>
      </c>
      <c r="N219" s="38">
        <v>75</v>
      </c>
      <c r="O219" s="39">
        <v>1421</v>
      </c>
      <c r="P219" s="41">
        <f t="shared" si="13"/>
        <v>1271.6500000000001</v>
      </c>
      <c r="Q219" s="42">
        <f t="shared" si="14"/>
        <v>5252.66</v>
      </c>
      <c r="R219" s="32">
        <v>5253</v>
      </c>
    </row>
    <row r="220" spans="1:18" s="33" customFormat="1" ht="16.5" customHeight="1" x14ac:dyDescent="0.2">
      <c r="A220" s="34">
        <v>215</v>
      </c>
      <c r="B220" s="45">
        <v>210940</v>
      </c>
      <c r="C220" s="36" t="s">
        <v>432</v>
      </c>
      <c r="D220" s="119" t="s">
        <v>309</v>
      </c>
      <c r="E220" s="37">
        <v>31</v>
      </c>
      <c r="F220" s="38" t="s">
        <v>51</v>
      </c>
      <c r="G220" s="38" t="s">
        <v>48</v>
      </c>
      <c r="H220" s="38" t="s">
        <v>38</v>
      </c>
      <c r="I220" s="38">
        <v>0</v>
      </c>
      <c r="J220" s="38">
        <v>2</v>
      </c>
      <c r="K220" s="39">
        <f t="shared" si="12"/>
        <v>29</v>
      </c>
      <c r="L220" s="40">
        <v>85.69</v>
      </c>
      <c r="M220" s="205">
        <f t="shared" si="15"/>
        <v>2485.0099999999998</v>
      </c>
      <c r="N220" s="38">
        <v>75</v>
      </c>
      <c r="O220" s="39">
        <v>1110</v>
      </c>
      <c r="P220" s="41">
        <f t="shared" si="13"/>
        <v>1271.6500000000001</v>
      </c>
      <c r="Q220" s="42">
        <f t="shared" si="14"/>
        <v>4941.66</v>
      </c>
      <c r="R220" s="32">
        <v>4942</v>
      </c>
    </row>
    <row r="221" spans="1:18" s="33" customFormat="1" ht="16.5" customHeight="1" x14ac:dyDescent="0.2">
      <c r="A221" s="43">
        <v>216</v>
      </c>
      <c r="B221" s="35">
        <v>210942</v>
      </c>
      <c r="C221" s="36" t="s">
        <v>433</v>
      </c>
      <c r="D221" s="62" t="s">
        <v>434</v>
      </c>
      <c r="E221" s="37">
        <v>31</v>
      </c>
      <c r="F221" s="38" t="s">
        <v>435</v>
      </c>
      <c r="G221" s="38" t="s">
        <v>52</v>
      </c>
      <c r="H221" s="38" t="s">
        <v>38</v>
      </c>
      <c r="I221" s="38">
        <v>0</v>
      </c>
      <c r="J221" s="38">
        <v>3</v>
      </c>
      <c r="K221" s="39">
        <f t="shared" si="12"/>
        <v>28</v>
      </c>
      <c r="L221" s="40">
        <v>85.69</v>
      </c>
      <c r="M221" s="205">
        <f t="shared" si="15"/>
        <v>2399.3199999999997</v>
      </c>
      <c r="N221" s="38">
        <v>75</v>
      </c>
      <c r="O221" s="39">
        <v>585</v>
      </c>
      <c r="P221" s="41">
        <f t="shared" si="13"/>
        <v>1227.8</v>
      </c>
      <c r="Q221" s="42">
        <f t="shared" si="14"/>
        <v>4287.12</v>
      </c>
      <c r="R221" s="32">
        <v>4288</v>
      </c>
    </row>
    <row r="222" spans="1:18" s="33" customFormat="1" ht="16.5" customHeight="1" x14ac:dyDescent="0.2">
      <c r="A222" s="34">
        <v>217</v>
      </c>
      <c r="B222" s="35">
        <v>210943</v>
      </c>
      <c r="C222" s="36" t="s">
        <v>436</v>
      </c>
      <c r="D222" s="62" t="s">
        <v>289</v>
      </c>
      <c r="E222" s="37">
        <v>31</v>
      </c>
      <c r="F222" s="44" t="s">
        <v>41</v>
      </c>
      <c r="G222" s="44" t="s">
        <v>32</v>
      </c>
      <c r="H222" s="38" t="s">
        <v>38</v>
      </c>
      <c r="I222" s="38">
        <v>0</v>
      </c>
      <c r="J222" s="38">
        <v>4</v>
      </c>
      <c r="K222" s="39">
        <f t="shared" si="12"/>
        <v>27</v>
      </c>
      <c r="L222" s="40">
        <v>85.69</v>
      </c>
      <c r="M222" s="205">
        <f t="shared" si="15"/>
        <v>2313.63</v>
      </c>
      <c r="N222" s="38">
        <v>75</v>
      </c>
      <c r="O222" s="39">
        <v>656</v>
      </c>
      <c r="P222" s="41">
        <f t="shared" si="13"/>
        <v>1183.95</v>
      </c>
      <c r="Q222" s="42">
        <f t="shared" si="14"/>
        <v>4228.58</v>
      </c>
      <c r="R222" s="32">
        <v>4229</v>
      </c>
    </row>
    <row r="223" spans="1:18" s="33" customFormat="1" ht="16.5" customHeight="1" x14ac:dyDescent="0.2">
      <c r="A223" s="43">
        <v>218</v>
      </c>
      <c r="B223" s="35">
        <v>210944</v>
      </c>
      <c r="C223" s="36" t="s">
        <v>437</v>
      </c>
      <c r="D223" s="62" t="s">
        <v>438</v>
      </c>
      <c r="E223" s="37">
        <v>31</v>
      </c>
      <c r="F223" s="44" t="s">
        <v>51</v>
      </c>
      <c r="G223" s="44" t="s">
        <v>32</v>
      </c>
      <c r="H223" s="38" t="s">
        <v>38</v>
      </c>
      <c r="I223" s="38">
        <v>0</v>
      </c>
      <c r="J223" s="38">
        <v>4</v>
      </c>
      <c r="K223" s="39">
        <f t="shared" si="12"/>
        <v>27</v>
      </c>
      <c r="L223" s="40">
        <v>85.69</v>
      </c>
      <c r="M223" s="205">
        <f t="shared" si="15"/>
        <v>2313.63</v>
      </c>
      <c r="N223" s="38">
        <v>75</v>
      </c>
      <c r="O223" s="39">
        <v>759</v>
      </c>
      <c r="P223" s="41">
        <f t="shared" si="13"/>
        <v>1183.95</v>
      </c>
      <c r="Q223" s="42">
        <f t="shared" si="14"/>
        <v>4331.58</v>
      </c>
      <c r="R223" s="32">
        <v>4332</v>
      </c>
    </row>
    <row r="224" spans="1:18" s="33" customFormat="1" ht="16.5" customHeight="1" x14ac:dyDescent="0.2">
      <c r="A224" s="34">
        <v>219</v>
      </c>
      <c r="B224" s="35">
        <v>210947</v>
      </c>
      <c r="C224" s="36" t="s">
        <v>439</v>
      </c>
      <c r="D224" s="62" t="s">
        <v>440</v>
      </c>
      <c r="E224" s="37">
        <v>31</v>
      </c>
      <c r="F224" s="38"/>
      <c r="G224" s="38"/>
      <c r="H224" s="38"/>
      <c r="I224" s="38">
        <v>0</v>
      </c>
      <c r="J224" s="38">
        <v>0</v>
      </c>
      <c r="K224" s="39">
        <f t="shared" si="12"/>
        <v>31</v>
      </c>
      <c r="L224" s="40">
        <v>85.69</v>
      </c>
      <c r="M224" s="205">
        <f t="shared" si="15"/>
        <v>2656.39</v>
      </c>
      <c r="N224" s="38">
        <v>75</v>
      </c>
      <c r="O224" s="39">
        <v>1412</v>
      </c>
      <c r="P224" s="41">
        <f t="shared" si="13"/>
        <v>1359.3500000000001</v>
      </c>
      <c r="Q224" s="42">
        <f t="shared" si="14"/>
        <v>5502.74</v>
      </c>
      <c r="R224" s="32">
        <v>5503</v>
      </c>
    </row>
    <row r="225" spans="1:18" s="33" customFormat="1" ht="16.5" customHeight="1" x14ac:dyDescent="0.2">
      <c r="A225" s="43">
        <v>220</v>
      </c>
      <c r="B225" s="35">
        <v>210948</v>
      </c>
      <c r="C225" s="36" t="s">
        <v>441</v>
      </c>
      <c r="D225" s="62" t="s">
        <v>47</v>
      </c>
      <c r="E225" s="37">
        <v>31</v>
      </c>
      <c r="F225" s="38" t="s">
        <v>31</v>
      </c>
      <c r="G225" s="38" t="s">
        <v>48</v>
      </c>
      <c r="H225" s="38" t="s">
        <v>38</v>
      </c>
      <c r="I225" s="38">
        <v>0</v>
      </c>
      <c r="J225" s="38">
        <v>2</v>
      </c>
      <c r="K225" s="39">
        <f t="shared" si="12"/>
        <v>29</v>
      </c>
      <c r="L225" s="40">
        <v>85.69</v>
      </c>
      <c r="M225" s="205">
        <f t="shared" si="15"/>
        <v>2485.0099999999998</v>
      </c>
      <c r="N225" s="38">
        <v>75</v>
      </c>
      <c r="O225" s="39">
        <v>810</v>
      </c>
      <c r="P225" s="41">
        <f t="shared" si="13"/>
        <v>1271.6500000000001</v>
      </c>
      <c r="Q225" s="42">
        <f t="shared" si="14"/>
        <v>4641.66</v>
      </c>
      <c r="R225" s="32">
        <v>4642</v>
      </c>
    </row>
    <row r="226" spans="1:18" s="33" customFormat="1" ht="16.5" customHeight="1" x14ac:dyDescent="0.2">
      <c r="A226" s="34">
        <v>221</v>
      </c>
      <c r="B226" s="35">
        <v>210950</v>
      </c>
      <c r="C226" s="36" t="s">
        <v>442</v>
      </c>
      <c r="D226" s="62" t="s">
        <v>443</v>
      </c>
      <c r="E226" s="37">
        <v>31</v>
      </c>
      <c r="F226" s="44"/>
      <c r="G226" s="44"/>
      <c r="H226" s="38" t="s">
        <v>68</v>
      </c>
      <c r="I226" s="38">
        <v>0</v>
      </c>
      <c r="J226" s="38">
        <v>0</v>
      </c>
      <c r="K226" s="39">
        <f t="shared" si="12"/>
        <v>31</v>
      </c>
      <c r="L226" s="40">
        <v>85.69</v>
      </c>
      <c r="M226" s="205">
        <f t="shared" si="15"/>
        <v>2656.39</v>
      </c>
      <c r="N226" s="38">
        <v>75</v>
      </c>
      <c r="O226" s="39">
        <v>1801</v>
      </c>
      <c r="P226" s="41">
        <f t="shared" si="13"/>
        <v>1359.3500000000001</v>
      </c>
      <c r="Q226" s="42">
        <f t="shared" si="14"/>
        <v>5891.74</v>
      </c>
      <c r="R226" s="32">
        <v>5892</v>
      </c>
    </row>
    <row r="227" spans="1:18" s="33" customFormat="1" ht="16.5" customHeight="1" x14ac:dyDescent="0.2">
      <c r="A227" s="43">
        <v>222</v>
      </c>
      <c r="B227" s="35">
        <v>210952</v>
      </c>
      <c r="C227" s="36" t="s">
        <v>444</v>
      </c>
      <c r="D227" s="62" t="s">
        <v>255</v>
      </c>
      <c r="E227" s="37">
        <v>31</v>
      </c>
      <c r="F227" s="38" t="s">
        <v>66</v>
      </c>
      <c r="G227" s="38" t="s">
        <v>48</v>
      </c>
      <c r="H227" s="38" t="s">
        <v>38</v>
      </c>
      <c r="I227" s="38">
        <v>0</v>
      </c>
      <c r="J227" s="38">
        <v>2</v>
      </c>
      <c r="K227" s="39">
        <f t="shared" si="12"/>
        <v>29</v>
      </c>
      <c r="L227" s="40">
        <v>85.69</v>
      </c>
      <c r="M227" s="205">
        <f t="shared" si="15"/>
        <v>2485.0099999999998</v>
      </c>
      <c r="N227" s="38">
        <v>75</v>
      </c>
      <c r="O227" s="39">
        <v>762</v>
      </c>
      <c r="P227" s="41">
        <f t="shared" si="13"/>
        <v>1271.6500000000001</v>
      </c>
      <c r="Q227" s="42">
        <f t="shared" si="14"/>
        <v>4593.66</v>
      </c>
      <c r="R227" s="32">
        <v>4594</v>
      </c>
    </row>
    <row r="228" spans="1:18" s="33" customFormat="1" ht="16.5" customHeight="1" x14ac:dyDescent="0.2">
      <c r="A228" s="34">
        <v>223</v>
      </c>
      <c r="B228" s="35">
        <v>210955</v>
      </c>
      <c r="C228" s="36" t="s">
        <v>445</v>
      </c>
      <c r="D228" s="62" t="s">
        <v>281</v>
      </c>
      <c r="E228" s="37">
        <v>31</v>
      </c>
      <c r="F228" s="38" t="s">
        <v>82</v>
      </c>
      <c r="G228" s="38" t="s">
        <v>60</v>
      </c>
      <c r="H228" s="38" t="s">
        <v>33</v>
      </c>
      <c r="I228" s="38">
        <v>0</v>
      </c>
      <c r="J228" s="38">
        <v>1</v>
      </c>
      <c r="K228" s="39">
        <f t="shared" si="12"/>
        <v>30</v>
      </c>
      <c r="L228" s="40">
        <v>85.69</v>
      </c>
      <c r="M228" s="205">
        <f t="shared" si="15"/>
        <v>2570.6999999999998</v>
      </c>
      <c r="N228" s="38">
        <v>75</v>
      </c>
      <c r="O228" s="39">
        <v>478</v>
      </c>
      <c r="P228" s="41">
        <f t="shared" si="13"/>
        <v>1315.5</v>
      </c>
      <c r="Q228" s="42">
        <f t="shared" si="14"/>
        <v>4439.2</v>
      </c>
      <c r="R228" s="32">
        <v>4440</v>
      </c>
    </row>
    <row r="229" spans="1:18" s="33" customFormat="1" ht="16.5" customHeight="1" x14ac:dyDescent="0.2">
      <c r="A229" s="43">
        <v>224</v>
      </c>
      <c r="B229" s="35">
        <v>210973</v>
      </c>
      <c r="C229" s="36" t="s">
        <v>446</v>
      </c>
      <c r="D229" s="62" t="s">
        <v>340</v>
      </c>
      <c r="E229" s="37">
        <v>31</v>
      </c>
      <c r="F229" s="38"/>
      <c r="G229" s="38"/>
      <c r="H229" s="38" t="s">
        <v>33</v>
      </c>
      <c r="I229" s="38">
        <v>0</v>
      </c>
      <c r="J229" s="38">
        <v>0</v>
      </c>
      <c r="K229" s="39">
        <f t="shared" si="12"/>
        <v>31</v>
      </c>
      <c r="L229" s="40">
        <v>85.69</v>
      </c>
      <c r="M229" s="205">
        <f t="shared" si="15"/>
        <v>2656.39</v>
      </c>
      <c r="N229" s="38">
        <v>75</v>
      </c>
      <c r="O229" s="39">
        <v>198</v>
      </c>
      <c r="P229" s="41">
        <f t="shared" si="13"/>
        <v>1359.3500000000001</v>
      </c>
      <c r="Q229" s="42">
        <f t="shared" si="14"/>
        <v>4288.74</v>
      </c>
      <c r="R229" s="32">
        <v>4289</v>
      </c>
    </row>
    <row r="230" spans="1:18" s="33" customFormat="1" ht="12" x14ac:dyDescent="0.2">
      <c r="A230" s="34">
        <v>225</v>
      </c>
      <c r="B230" s="35">
        <v>210980</v>
      </c>
      <c r="C230" s="36" t="s">
        <v>447</v>
      </c>
      <c r="D230" s="62" t="s">
        <v>233</v>
      </c>
      <c r="E230" s="37">
        <v>31</v>
      </c>
      <c r="F230" s="44" t="s">
        <v>31</v>
      </c>
      <c r="G230" s="44" t="s">
        <v>52</v>
      </c>
      <c r="H230" s="38" t="s">
        <v>33</v>
      </c>
      <c r="I230" s="38">
        <v>0</v>
      </c>
      <c r="J230" s="38">
        <v>3</v>
      </c>
      <c r="K230" s="39">
        <f t="shared" si="12"/>
        <v>28</v>
      </c>
      <c r="L230" s="40">
        <v>85.69</v>
      </c>
      <c r="M230" s="205">
        <f t="shared" si="15"/>
        <v>2399.3199999999997</v>
      </c>
      <c r="N230" s="38">
        <v>75</v>
      </c>
      <c r="O230" s="39">
        <v>550</v>
      </c>
      <c r="P230" s="41">
        <f t="shared" si="13"/>
        <v>1227.8</v>
      </c>
      <c r="Q230" s="42">
        <f t="shared" si="14"/>
        <v>4252.12</v>
      </c>
      <c r="R230" s="32">
        <v>4253</v>
      </c>
    </row>
    <row r="231" spans="1:18" s="33" customFormat="1" ht="16.5" customHeight="1" x14ac:dyDescent="0.2">
      <c r="A231" s="43">
        <v>226</v>
      </c>
      <c r="B231" s="35">
        <v>210981</v>
      </c>
      <c r="C231" s="36" t="s">
        <v>447</v>
      </c>
      <c r="D231" s="62" t="s">
        <v>156</v>
      </c>
      <c r="E231" s="37">
        <v>31</v>
      </c>
      <c r="F231" s="38"/>
      <c r="G231" s="38"/>
      <c r="H231" s="38" t="s">
        <v>33</v>
      </c>
      <c r="I231" s="38">
        <v>0</v>
      </c>
      <c r="J231" s="38">
        <v>0</v>
      </c>
      <c r="K231" s="39">
        <f t="shared" si="12"/>
        <v>31</v>
      </c>
      <c r="L231" s="40">
        <v>85.69</v>
      </c>
      <c r="M231" s="205">
        <f t="shared" si="15"/>
        <v>2656.39</v>
      </c>
      <c r="N231" s="38">
        <v>75</v>
      </c>
      <c r="O231" s="39">
        <v>764</v>
      </c>
      <c r="P231" s="41">
        <f t="shared" si="13"/>
        <v>1359.3500000000001</v>
      </c>
      <c r="Q231" s="42">
        <f t="shared" si="14"/>
        <v>4854.74</v>
      </c>
      <c r="R231" s="32">
        <v>4855</v>
      </c>
    </row>
    <row r="232" spans="1:18" s="33" customFormat="1" ht="16.5" customHeight="1" x14ac:dyDescent="0.2">
      <c r="A232" s="34">
        <v>227</v>
      </c>
      <c r="B232" s="35">
        <v>210994</v>
      </c>
      <c r="C232" s="36" t="s">
        <v>448</v>
      </c>
      <c r="D232" s="62" t="s">
        <v>253</v>
      </c>
      <c r="E232" s="37">
        <v>31</v>
      </c>
      <c r="F232" s="38" t="s">
        <v>41</v>
      </c>
      <c r="G232" s="38" t="s">
        <v>48</v>
      </c>
      <c r="H232" s="38" t="s">
        <v>33</v>
      </c>
      <c r="I232" s="38">
        <v>0</v>
      </c>
      <c r="J232" s="38">
        <v>2</v>
      </c>
      <c r="K232" s="39">
        <f t="shared" si="12"/>
        <v>29</v>
      </c>
      <c r="L232" s="40">
        <v>85.69</v>
      </c>
      <c r="M232" s="205">
        <f t="shared" si="15"/>
        <v>2485.0099999999998</v>
      </c>
      <c r="N232" s="38">
        <v>75</v>
      </c>
      <c r="O232" s="39">
        <v>1293</v>
      </c>
      <c r="P232" s="41">
        <f t="shared" si="13"/>
        <v>1271.6500000000001</v>
      </c>
      <c r="Q232" s="42">
        <f t="shared" si="14"/>
        <v>5124.66</v>
      </c>
      <c r="R232" s="32">
        <v>5125</v>
      </c>
    </row>
    <row r="233" spans="1:18" s="33" customFormat="1" ht="12" x14ac:dyDescent="0.25">
      <c r="A233" s="43">
        <v>228</v>
      </c>
      <c r="B233" s="35">
        <v>210996</v>
      </c>
      <c r="C233" s="56" t="s">
        <v>449</v>
      </c>
      <c r="D233" s="62" t="s">
        <v>116</v>
      </c>
      <c r="E233" s="37">
        <v>31</v>
      </c>
      <c r="F233" s="44"/>
      <c r="G233" s="44"/>
      <c r="H233" s="38" t="s">
        <v>215</v>
      </c>
      <c r="I233" s="38">
        <v>0</v>
      </c>
      <c r="J233" s="38">
        <v>0</v>
      </c>
      <c r="K233" s="39">
        <f t="shared" si="12"/>
        <v>31</v>
      </c>
      <c r="L233" s="40">
        <v>85.69</v>
      </c>
      <c r="M233" s="205">
        <f t="shared" si="15"/>
        <v>2656.39</v>
      </c>
      <c r="N233" s="38">
        <v>75</v>
      </c>
      <c r="O233" s="39">
        <v>1980</v>
      </c>
      <c r="P233" s="41">
        <f t="shared" si="13"/>
        <v>1359.3500000000001</v>
      </c>
      <c r="Q233" s="42">
        <f t="shared" si="14"/>
        <v>6070.74</v>
      </c>
      <c r="R233" s="32">
        <v>6071</v>
      </c>
    </row>
    <row r="234" spans="1:18" s="33" customFormat="1" ht="16.5" customHeight="1" x14ac:dyDescent="0.2">
      <c r="A234" s="34">
        <v>229</v>
      </c>
      <c r="B234" s="35">
        <v>211008</v>
      </c>
      <c r="C234" s="36" t="s">
        <v>450</v>
      </c>
      <c r="D234" s="62" t="s">
        <v>322</v>
      </c>
      <c r="E234" s="37">
        <v>31</v>
      </c>
      <c r="F234" s="38" t="s">
        <v>451</v>
      </c>
      <c r="G234" s="38" t="s">
        <v>452</v>
      </c>
      <c r="H234" s="38" t="s">
        <v>33</v>
      </c>
      <c r="I234" s="38">
        <v>0</v>
      </c>
      <c r="J234" s="38">
        <v>11</v>
      </c>
      <c r="K234" s="39">
        <f t="shared" si="12"/>
        <v>20</v>
      </c>
      <c r="L234" s="40">
        <v>85.69</v>
      </c>
      <c r="M234" s="205">
        <f t="shared" si="15"/>
        <v>1713.8</v>
      </c>
      <c r="N234" s="38">
        <v>75</v>
      </c>
      <c r="O234" s="39">
        <v>157</v>
      </c>
      <c r="P234" s="41">
        <f t="shared" si="13"/>
        <v>877</v>
      </c>
      <c r="Q234" s="42">
        <f t="shared" si="14"/>
        <v>2822.8</v>
      </c>
      <c r="R234" s="32">
        <v>2823</v>
      </c>
    </row>
    <row r="235" spans="1:18" s="33" customFormat="1" ht="12" x14ac:dyDescent="0.2">
      <c r="A235" s="43">
        <v>230</v>
      </c>
      <c r="B235" s="45">
        <v>211009</v>
      </c>
      <c r="C235" s="36" t="s">
        <v>453</v>
      </c>
      <c r="D235" s="119" t="s">
        <v>385</v>
      </c>
      <c r="E235" s="37">
        <v>31</v>
      </c>
      <c r="F235" s="44" t="s">
        <v>82</v>
      </c>
      <c r="G235" s="44" t="s">
        <v>121</v>
      </c>
      <c r="H235" s="38" t="s">
        <v>272</v>
      </c>
      <c r="I235" s="38">
        <v>0</v>
      </c>
      <c r="J235" s="38">
        <v>5</v>
      </c>
      <c r="K235" s="39">
        <f t="shared" si="12"/>
        <v>26</v>
      </c>
      <c r="L235" s="40">
        <v>85.69</v>
      </c>
      <c r="M235" s="205">
        <f t="shared" si="15"/>
        <v>2227.94</v>
      </c>
      <c r="N235" s="38">
        <v>75</v>
      </c>
      <c r="O235" s="39">
        <v>1776</v>
      </c>
      <c r="P235" s="41">
        <f t="shared" si="13"/>
        <v>1140.1000000000001</v>
      </c>
      <c r="Q235" s="42">
        <f t="shared" si="14"/>
        <v>5219.04</v>
      </c>
      <c r="R235" s="32">
        <v>5220</v>
      </c>
    </row>
    <row r="236" spans="1:18" s="33" customFormat="1" ht="12" x14ac:dyDescent="0.2">
      <c r="A236" s="34">
        <v>231</v>
      </c>
      <c r="B236" s="35">
        <v>211018</v>
      </c>
      <c r="C236" s="36" t="s">
        <v>454</v>
      </c>
      <c r="D236" s="62" t="s">
        <v>423</v>
      </c>
      <c r="E236" s="37">
        <v>31</v>
      </c>
      <c r="F236" s="44"/>
      <c r="G236" s="44"/>
      <c r="H236" s="38" t="s">
        <v>38</v>
      </c>
      <c r="I236" s="38">
        <v>0</v>
      </c>
      <c r="J236" s="38">
        <v>0</v>
      </c>
      <c r="K236" s="39">
        <f t="shared" si="12"/>
        <v>31</v>
      </c>
      <c r="L236" s="40">
        <v>85.69</v>
      </c>
      <c r="M236" s="205">
        <f t="shared" si="15"/>
        <v>2656.39</v>
      </c>
      <c r="N236" s="38">
        <v>75</v>
      </c>
      <c r="O236" s="39">
        <v>469</v>
      </c>
      <c r="P236" s="41">
        <f t="shared" si="13"/>
        <v>1359.3500000000001</v>
      </c>
      <c r="Q236" s="42">
        <f t="shared" si="14"/>
        <v>4559.74</v>
      </c>
      <c r="R236" s="32">
        <v>4560</v>
      </c>
    </row>
    <row r="237" spans="1:18" s="33" customFormat="1" ht="16.5" customHeight="1" x14ac:dyDescent="0.2">
      <c r="A237" s="43">
        <v>232</v>
      </c>
      <c r="B237" s="35">
        <v>211027</v>
      </c>
      <c r="C237" s="36" t="s">
        <v>455</v>
      </c>
      <c r="D237" s="62" t="s">
        <v>456</v>
      </c>
      <c r="E237" s="37">
        <v>31</v>
      </c>
      <c r="F237" s="38" t="s">
        <v>41</v>
      </c>
      <c r="G237" s="38" t="s">
        <v>52</v>
      </c>
      <c r="H237" s="38" t="s">
        <v>33</v>
      </c>
      <c r="I237" s="38">
        <v>0</v>
      </c>
      <c r="J237" s="38">
        <v>3</v>
      </c>
      <c r="K237" s="39">
        <f t="shared" si="12"/>
        <v>28</v>
      </c>
      <c r="L237" s="40">
        <v>85.69</v>
      </c>
      <c r="M237" s="205">
        <f t="shared" si="15"/>
        <v>2399.3199999999997</v>
      </c>
      <c r="N237" s="38">
        <v>75</v>
      </c>
      <c r="O237" s="39">
        <v>1158</v>
      </c>
      <c r="P237" s="41">
        <f t="shared" si="13"/>
        <v>1227.8</v>
      </c>
      <c r="Q237" s="42">
        <f t="shared" si="14"/>
        <v>4860.12</v>
      </c>
      <c r="R237" s="32">
        <v>4861</v>
      </c>
    </row>
    <row r="238" spans="1:18" s="33" customFormat="1" ht="16.5" customHeight="1" x14ac:dyDescent="0.2">
      <c r="A238" s="34">
        <v>233</v>
      </c>
      <c r="B238" s="35">
        <v>211028</v>
      </c>
      <c r="C238" s="36" t="s">
        <v>457</v>
      </c>
      <c r="D238" s="62" t="s">
        <v>365</v>
      </c>
      <c r="E238" s="37">
        <v>31</v>
      </c>
      <c r="F238" s="38" t="s">
        <v>31</v>
      </c>
      <c r="G238" s="38" t="s">
        <v>121</v>
      </c>
      <c r="H238" s="38" t="s">
        <v>33</v>
      </c>
      <c r="I238" s="38">
        <v>0</v>
      </c>
      <c r="J238" s="38">
        <v>5</v>
      </c>
      <c r="K238" s="39">
        <f t="shared" si="12"/>
        <v>26</v>
      </c>
      <c r="L238" s="40">
        <v>85.69</v>
      </c>
      <c r="M238" s="205">
        <f t="shared" si="15"/>
        <v>2227.94</v>
      </c>
      <c r="N238" s="38">
        <v>75</v>
      </c>
      <c r="O238" s="39">
        <v>868</v>
      </c>
      <c r="P238" s="41">
        <f t="shared" si="13"/>
        <v>1140.1000000000001</v>
      </c>
      <c r="Q238" s="42">
        <f t="shared" si="14"/>
        <v>4311.04</v>
      </c>
      <c r="R238" s="32">
        <v>4312</v>
      </c>
    </row>
    <row r="239" spans="1:18" s="33" customFormat="1" ht="16.5" customHeight="1" x14ac:dyDescent="0.2">
      <c r="A239" s="43">
        <v>234</v>
      </c>
      <c r="B239" s="35">
        <v>211032</v>
      </c>
      <c r="C239" s="36" t="s">
        <v>458</v>
      </c>
      <c r="D239" s="62" t="s">
        <v>73</v>
      </c>
      <c r="E239" s="37">
        <v>31</v>
      </c>
      <c r="F239" s="38" t="s">
        <v>82</v>
      </c>
      <c r="G239" s="38" t="s">
        <v>60</v>
      </c>
      <c r="H239" s="38" t="s">
        <v>38</v>
      </c>
      <c r="I239" s="38">
        <v>0</v>
      </c>
      <c r="J239" s="38">
        <v>0</v>
      </c>
      <c r="K239" s="39">
        <f t="shared" si="12"/>
        <v>31</v>
      </c>
      <c r="L239" s="40">
        <v>85.69</v>
      </c>
      <c r="M239" s="205">
        <f t="shared" si="15"/>
        <v>2656.39</v>
      </c>
      <c r="N239" s="38">
        <v>75</v>
      </c>
      <c r="O239" s="39">
        <v>1013</v>
      </c>
      <c r="P239" s="41">
        <f t="shared" si="13"/>
        <v>1359.3500000000001</v>
      </c>
      <c r="Q239" s="42">
        <f t="shared" si="14"/>
        <v>5103.74</v>
      </c>
      <c r="R239" s="32">
        <v>5104</v>
      </c>
    </row>
    <row r="240" spans="1:18" s="33" customFormat="1" ht="16.5" customHeight="1" x14ac:dyDescent="0.2">
      <c r="A240" s="34">
        <v>235</v>
      </c>
      <c r="B240" s="35">
        <v>211034</v>
      </c>
      <c r="C240" s="36" t="s">
        <v>459</v>
      </c>
      <c r="D240" s="62" t="s">
        <v>201</v>
      </c>
      <c r="E240" s="37">
        <v>31</v>
      </c>
      <c r="F240" s="38"/>
      <c r="G240" s="38"/>
      <c r="H240" s="38" t="s">
        <v>38</v>
      </c>
      <c r="I240" s="38">
        <v>0</v>
      </c>
      <c r="J240" s="38">
        <v>0</v>
      </c>
      <c r="K240" s="39">
        <f t="shared" si="12"/>
        <v>31</v>
      </c>
      <c r="L240" s="40">
        <v>85.69</v>
      </c>
      <c r="M240" s="205">
        <f t="shared" si="15"/>
        <v>2656.39</v>
      </c>
      <c r="N240" s="38">
        <v>75</v>
      </c>
      <c r="O240" s="39">
        <v>288</v>
      </c>
      <c r="P240" s="41">
        <f t="shared" si="13"/>
        <v>1359.3500000000001</v>
      </c>
      <c r="Q240" s="42">
        <f t="shared" si="14"/>
        <v>4378.74</v>
      </c>
      <c r="R240" s="32">
        <v>4379</v>
      </c>
    </row>
    <row r="241" spans="1:18" s="33" customFormat="1" ht="16.5" customHeight="1" x14ac:dyDescent="0.25">
      <c r="A241" s="43">
        <v>236</v>
      </c>
      <c r="B241" s="35">
        <v>211039</v>
      </c>
      <c r="C241" s="54" t="s">
        <v>460</v>
      </c>
      <c r="D241" s="62" t="s">
        <v>440</v>
      </c>
      <c r="E241" s="37">
        <v>31</v>
      </c>
      <c r="F241" s="38"/>
      <c r="G241" s="38"/>
      <c r="H241" s="38" t="s">
        <v>180</v>
      </c>
      <c r="I241" s="38">
        <v>0</v>
      </c>
      <c r="J241" s="38">
        <v>0</v>
      </c>
      <c r="K241" s="39">
        <f t="shared" si="12"/>
        <v>31</v>
      </c>
      <c r="L241" s="40">
        <v>85.69</v>
      </c>
      <c r="M241" s="205">
        <f t="shared" si="15"/>
        <v>2656.39</v>
      </c>
      <c r="N241" s="38">
        <v>75</v>
      </c>
      <c r="O241" s="39">
        <v>1466</v>
      </c>
      <c r="P241" s="41">
        <f t="shared" si="13"/>
        <v>1359.3500000000001</v>
      </c>
      <c r="Q241" s="42">
        <f t="shared" si="14"/>
        <v>5556.74</v>
      </c>
      <c r="R241" s="32">
        <v>5557</v>
      </c>
    </row>
    <row r="242" spans="1:18" s="33" customFormat="1" ht="16.5" customHeight="1" x14ac:dyDescent="0.25">
      <c r="A242" s="34">
        <v>237</v>
      </c>
      <c r="B242" s="35">
        <v>211047</v>
      </c>
      <c r="C242" s="54" t="s">
        <v>461</v>
      </c>
      <c r="D242" s="62" t="s">
        <v>147</v>
      </c>
      <c r="E242" s="37">
        <v>31</v>
      </c>
      <c r="F242" s="38"/>
      <c r="G242" s="38"/>
      <c r="H242" s="38" t="s">
        <v>38</v>
      </c>
      <c r="I242" s="38">
        <v>0</v>
      </c>
      <c r="J242" s="38">
        <v>0</v>
      </c>
      <c r="K242" s="39">
        <f t="shared" si="12"/>
        <v>31</v>
      </c>
      <c r="L242" s="40">
        <v>85.69</v>
      </c>
      <c r="M242" s="205">
        <f t="shared" si="15"/>
        <v>2656.39</v>
      </c>
      <c r="N242" s="38">
        <v>75</v>
      </c>
      <c r="O242" s="39">
        <v>1854</v>
      </c>
      <c r="P242" s="41">
        <f t="shared" si="13"/>
        <v>1359.3500000000001</v>
      </c>
      <c r="Q242" s="42">
        <f t="shared" si="14"/>
        <v>5944.74</v>
      </c>
      <c r="R242" s="32">
        <v>5945</v>
      </c>
    </row>
    <row r="243" spans="1:18" s="33" customFormat="1" ht="16.5" customHeight="1" x14ac:dyDescent="0.25">
      <c r="A243" s="43">
        <v>238</v>
      </c>
      <c r="B243" s="35">
        <v>211053</v>
      </c>
      <c r="C243" s="54" t="s">
        <v>462</v>
      </c>
      <c r="D243" s="62" t="s">
        <v>411</v>
      </c>
      <c r="E243" s="37">
        <v>31</v>
      </c>
      <c r="F243" s="44" t="s">
        <v>82</v>
      </c>
      <c r="G243" s="44" t="s">
        <v>152</v>
      </c>
      <c r="H243" s="38" t="s">
        <v>38</v>
      </c>
      <c r="I243" s="38">
        <v>0</v>
      </c>
      <c r="J243" s="38">
        <v>9</v>
      </c>
      <c r="K243" s="39">
        <f t="shared" si="12"/>
        <v>22</v>
      </c>
      <c r="L243" s="40">
        <v>85.69</v>
      </c>
      <c r="M243" s="205">
        <f t="shared" si="15"/>
        <v>1885.1799999999998</v>
      </c>
      <c r="N243" s="38">
        <v>75</v>
      </c>
      <c r="O243" s="39">
        <v>1026</v>
      </c>
      <c r="P243" s="41">
        <f t="shared" si="13"/>
        <v>964.7</v>
      </c>
      <c r="Q243" s="42">
        <f t="shared" si="14"/>
        <v>3950.88</v>
      </c>
      <c r="R243" s="32">
        <v>3951</v>
      </c>
    </row>
    <row r="244" spans="1:18" s="33" customFormat="1" ht="16.5" customHeight="1" x14ac:dyDescent="0.25">
      <c r="A244" s="34">
        <v>239</v>
      </c>
      <c r="B244" s="35">
        <v>211057</v>
      </c>
      <c r="C244" s="54" t="s">
        <v>463</v>
      </c>
      <c r="D244" s="62" t="s">
        <v>183</v>
      </c>
      <c r="E244" s="37">
        <v>31</v>
      </c>
      <c r="F244" s="38" t="s">
        <v>31</v>
      </c>
      <c r="G244" s="38" t="s">
        <v>83</v>
      </c>
      <c r="H244" s="38" t="s">
        <v>33</v>
      </c>
      <c r="I244" s="38">
        <v>0</v>
      </c>
      <c r="J244" s="38">
        <v>4</v>
      </c>
      <c r="K244" s="39">
        <f t="shared" si="12"/>
        <v>27</v>
      </c>
      <c r="L244" s="40">
        <v>85.69</v>
      </c>
      <c r="M244" s="205">
        <f t="shared" si="15"/>
        <v>2313.63</v>
      </c>
      <c r="N244" s="38">
        <v>75</v>
      </c>
      <c r="O244" s="39">
        <v>1108</v>
      </c>
      <c r="P244" s="41">
        <f t="shared" si="13"/>
        <v>1183.95</v>
      </c>
      <c r="Q244" s="42">
        <f t="shared" si="14"/>
        <v>4680.58</v>
      </c>
      <c r="R244" s="32">
        <v>4681</v>
      </c>
    </row>
    <row r="245" spans="1:18" s="33" customFormat="1" ht="16.5" customHeight="1" x14ac:dyDescent="0.25">
      <c r="A245" s="43">
        <v>240</v>
      </c>
      <c r="B245" s="35">
        <v>211063</v>
      </c>
      <c r="C245" s="54" t="s">
        <v>464</v>
      </c>
      <c r="D245" s="62" t="s">
        <v>465</v>
      </c>
      <c r="E245" s="37">
        <v>31</v>
      </c>
      <c r="F245" s="44" t="s">
        <v>82</v>
      </c>
      <c r="G245" s="44" t="s">
        <v>121</v>
      </c>
      <c r="H245" s="38" t="s">
        <v>38</v>
      </c>
      <c r="I245" s="38">
        <v>0</v>
      </c>
      <c r="J245" s="38">
        <v>5</v>
      </c>
      <c r="K245" s="39">
        <f t="shared" si="12"/>
        <v>26</v>
      </c>
      <c r="L245" s="40">
        <v>85.69</v>
      </c>
      <c r="M245" s="205">
        <f t="shared" si="15"/>
        <v>2227.94</v>
      </c>
      <c r="N245" s="38">
        <v>75</v>
      </c>
      <c r="O245" s="39">
        <v>698</v>
      </c>
      <c r="P245" s="41">
        <f t="shared" si="13"/>
        <v>1140.1000000000001</v>
      </c>
      <c r="Q245" s="42">
        <f t="shared" si="14"/>
        <v>4141.04</v>
      </c>
      <c r="R245" s="32">
        <v>4142</v>
      </c>
    </row>
    <row r="246" spans="1:18" s="33" customFormat="1" ht="16.5" customHeight="1" x14ac:dyDescent="0.25">
      <c r="A246" s="34">
        <v>241</v>
      </c>
      <c r="B246" s="35">
        <v>211066</v>
      </c>
      <c r="C246" s="54" t="s">
        <v>466</v>
      </c>
      <c r="D246" s="62" t="s">
        <v>367</v>
      </c>
      <c r="E246" s="37">
        <v>31</v>
      </c>
      <c r="F246" s="38" t="s">
        <v>41</v>
      </c>
      <c r="G246" s="38" t="s">
        <v>32</v>
      </c>
      <c r="H246" s="38" t="s">
        <v>38</v>
      </c>
      <c r="I246" s="38">
        <v>0</v>
      </c>
      <c r="J246" s="38">
        <v>4</v>
      </c>
      <c r="K246" s="39">
        <f t="shared" si="12"/>
        <v>27</v>
      </c>
      <c r="L246" s="40">
        <v>85.69</v>
      </c>
      <c r="M246" s="205">
        <f t="shared" si="15"/>
        <v>2313.63</v>
      </c>
      <c r="N246" s="38">
        <v>75</v>
      </c>
      <c r="O246" s="39">
        <v>460</v>
      </c>
      <c r="P246" s="41">
        <f t="shared" si="13"/>
        <v>1183.95</v>
      </c>
      <c r="Q246" s="42">
        <f t="shared" si="14"/>
        <v>4032.58</v>
      </c>
      <c r="R246" s="32">
        <v>4033</v>
      </c>
    </row>
    <row r="247" spans="1:18" s="33" customFormat="1" ht="16.5" customHeight="1" x14ac:dyDescent="0.25">
      <c r="A247" s="43">
        <v>242</v>
      </c>
      <c r="B247" s="35">
        <v>211067</v>
      </c>
      <c r="C247" s="54" t="s">
        <v>467</v>
      </c>
      <c r="D247" s="62" t="s">
        <v>191</v>
      </c>
      <c r="E247" s="37">
        <v>31</v>
      </c>
      <c r="F247" s="38"/>
      <c r="G247" s="38"/>
      <c r="H247" s="38" t="s">
        <v>33</v>
      </c>
      <c r="I247" s="38">
        <v>0</v>
      </c>
      <c r="J247" s="38">
        <v>0</v>
      </c>
      <c r="K247" s="39">
        <f t="shared" si="12"/>
        <v>31</v>
      </c>
      <c r="L247" s="40">
        <v>85.69</v>
      </c>
      <c r="M247" s="205">
        <f t="shared" si="15"/>
        <v>2656.39</v>
      </c>
      <c r="N247" s="38">
        <v>75</v>
      </c>
      <c r="O247" s="39">
        <v>151</v>
      </c>
      <c r="P247" s="41">
        <f t="shared" si="13"/>
        <v>1359.3500000000001</v>
      </c>
      <c r="Q247" s="42">
        <f t="shared" si="14"/>
        <v>4241.74</v>
      </c>
      <c r="R247" s="32">
        <v>4242</v>
      </c>
    </row>
    <row r="248" spans="1:18" s="33" customFormat="1" ht="16.5" customHeight="1" x14ac:dyDescent="0.25">
      <c r="A248" s="34">
        <v>243</v>
      </c>
      <c r="B248" s="35">
        <v>211069</v>
      </c>
      <c r="C248" s="54" t="s">
        <v>468</v>
      </c>
      <c r="D248" s="62" t="s">
        <v>465</v>
      </c>
      <c r="E248" s="37">
        <v>31</v>
      </c>
      <c r="F248" s="38" t="s">
        <v>82</v>
      </c>
      <c r="G248" s="38" t="s">
        <v>48</v>
      </c>
      <c r="H248" s="38" t="s">
        <v>38</v>
      </c>
      <c r="I248" s="38">
        <v>0</v>
      </c>
      <c r="J248" s="38">
        <v>2</v>
      </c>
      <c r="K248" s="39">
        <f t="shared" si="12"/>
        <v>29</v>
      </c>
      <c r="L248" s="40">
        <v>85.69</v>
      </c>
      <c r="M248" s="205">
        <f t="shared" si="15"/>
        <v>2485.0099999999998</v>
      </c>
      <c r="N248" s="38">
        <v>75</v>
      </c>
      <c r="O248" s="39">
        <v>1848</v>
      </c>
      <c r="P248" s="41">
        <f t="shared" si="13"/>
        <v>1271.6500000000001</v>
      </c>
      <c r="Q248" s="42">
        <f t="shared" si="14"/>
        <v>5679.66</v>
      </c>
      <c r="R248" s="32">
        <v>5680</v>
      </c>
    </row>
    <row r="249" spans="1:18" s="33" customFormat="1" ht="16.5" customHeight="1" x14ac:dyDescent="0.25">
      <c r="A249" s="43">
        <v>244</v>
      </c>
      <c r="B249" s="35">
        <v>211071</v>
      </c>
      <c r="C249" s="54" t="s">
        <v>469</v>
      </c>
      <c r="D249" s="62" t="s">
        <v>85</v>
      </c>
      <c r="E249" s="37">
        <v>31</v>
      </c>
      <c r="F249" s="38" t="s">
        <v>31</v>
      </c>
      <c r="G249" s="38" t="s">
        <v>52</v>
      </c>
      <c r="H249" s="38" t="s">
        <v>38</v>
      </c>
      <c r="I249" s="38">
        <v>0</v>
      </c>
      <c r="J249" s="38">
        <v>3</v>
      </c>
      <c r="K249" s="39">
        <f t="shared" si="12"/>
        <v>28</v>
      </c>
      <c r="L249" s="40">
        <v>85.69</v>
      </c>
      <c r="M249" s="205">
        <f t="shared" si="15"/>
        <v>2399.3199999999997</v>
      </c>
      <c r="N249" s="38">
        <v>75</v>
      </c>
      <c r="O249" s="39">
        <v>998</v>
      </c>
      <c r="P249" s="41">
        <f t="shared" si="13"/>
        <v>1227.8</v>
      </c>
      <c r="Q249" s="42">
        <f t="shared" si="14"/>
        <v>4700.12</v>
      </c>
      <c r="R249" s="32">
        <v>4701</v>
      </c>
    </row>
    <row r="250" spans="1:18" s="33" customFormat="1" ht="12" x14ac:dyDescent="0.25">
      <c r="A250" s="34">
        <v>245</v>
      </c>
      <c r="B250" s="35">
        <v>211073</v>
      </c>
      <c r="C250" s="54" t="s">
        <v>470</v>
      </c>
      <c r="D250" s="62" t="s">
        <v>212</v>
      </c>
      <c r="E250" s="37">
        <v>31</v>
      </c>
      <c r="F250" s="44"/>
      <c r="G250" s="44"/>
      <c r="H250" s="38" t="s">
        <v>38</v>
      </c>
      <c r="I250" s="38">
        <v>0</v>
      </c>
      <c r="J250" s="38">
        <v>0</v>
      </c>
      <c r="K250" s="39">
        <f t="shared" si="12"/>
        <v>31</v>
      </c>
      <c r="L250" s="40">
        <v>85.69</v>
      </c>
      <c r="M250" s="205">
        <f t="shared" si="15"/>
        <v>2656.39</v>
      </c>
      <c r="N250" s="38">
        <v>75</v>
      </c>
      <c r="O250" s="39">
        <v>363</v>
      </c>
      <c r="P250" s="41">
        <f t="shared" si="13"/>
        <v>1359.3500000000001</v>
      </c>
      <c r="Q250" s="42">
        <f t="shared" si="14"/>
        <v>4453.74</v>
      </c>
      <c r="R250" s="32">
        <v>4454</v>
      </c>
    </row>
    <row r="251" spans="1:18" s="33" customFormat="1" ht="16.5" customHeight="1" x14ac:dyDescent="0.25">
      <c r="A251" s="43">
        <v>246</v>
      </c>
      <c r="B251" s="35">
        <v>211074</v>
      </c>
      <c r="C251" s="57" t="s">
        <v>471</v>
      </c>
      <c r="D251" s="62" t="s">
        <v>472</v>
      </c>
      <c r="E251" s="37">
        <v>31</v>
      </c>
      <c r="F251" s="34" t="s">
        <v>76</v>
      </c>
      <c r="G251" s="34" t="s">
        <v>52</v>
      </c>
      <c r="H251" s="38"/>
      <c r="I251" s="38">
        <v>0</v>
      </c>
      <c r="J251" s="38">
        <v>3</v>
      </c>
      <c r="K251" s="39">
        <f t="shared" si="12"/>
        <v>28</v>
      </c>
      <c r="L251" s="40">
        <v>85.69</v>
      </c>
      <c r="M251" s="205">
        <f t="shared" si="15"/>
        <v>2399.3199999999997</v>
      </c>
      <c r="N251" s="38">
        <v>75</v>
      </c>
      <c r="O251" s="39">
        <v>280</v>
      </c>
      <c r="P251" s="41">
        <f t="shared" si="13"/>
        <v>1227.8</v>
      </c>
      <c r="Q251" s="42">
        <f t="shared" si="14"/>
        <v>3982.12</v>
      </c>
      <c r="R251" s="32">
        <v>3983</v>
      </c>
    </row>
    <row r="252" spans="1:18" s="33" customFormat="1" ht="12" x14ac:dyDescent="0.25">
      <c r="A252" s="34">
        <v>247</v>
      </c>
      <c r="B252" s="35">
        <v>211076</v>
      </c>
      <c r="C252" s="54" t="s">
        <v>473</v>
      </c>
      <c r="D252" s="62" t="s">
        <v>334</v>
      </c>
      <c r="E252" s="37">
        <v>31</v>
      </c>
      <c r="F252" s="44"/>
      <c r="G252" s="44"/>
      <c r="H252" s="38" t="s">
        <v>33</v>
      </c>
      <c r="I252" s="38">
        <v>0</v>
      </c>
      <c r="J252" s="38">
        <v>0</v>
      </c>
      <c r="K252" s="39">
        <f t="shared" si="12"/>
        <v>31</v>
      </c>
      <c r="L252" s="40">
        <v>85.69</v>
      </c>
      <c r="M252" s="205">
        <f t="shared" si="15"/>
        <v>2656.39</v>
      </c>
      <c r="N252" s="38">
        <v>75</v>
      </c>
      <c r="O252" s="39">
        <v>453</v>
      </c>
      <c r="P252" s="41">
        <f t="shared" si="13"/>
        <v>1359.3500000000001</v>
      </c>
      <c r="Q252" s="42">
        <f t="shared" si="14"/>
        <v>4543.74</v>
      </c>
      <c r="R252" s="32">
        <v>4544</v>
      </c>
    </row>
    <row r="253" spans="1:18" s="33" customFormat="1" ht="16.5" customHeight="1" x14ac:dyDescent="0.25">
      <c r="A253" s="43">
        <v>248</v>
      </c>
      <c r="B253" s="35">
        <v>211078</v>
      </c>
      <c r="C253" s="54" t="s">
        <v>474</v>
      </c>
      <c r="D253" s="62" t="s">
        <v>89</v>
      </c>
      <c r="E253" s="37">
        <v>31</v>
      </c>
      <c r="F253" s="38" t="s">
        <v>31</v>
      </c>
      <c r="G253" s="38" t="s">
        <v>52</v>
      </c>
      <c r="H253" s="38" t="s">
        <v>38</v>
      </c>
      <c r="I253" s="38">
        <v>0</v>
      </c>
      <c r="J253" s="38">
        <v>3</v>
      </c>
      <c r="K253" s="39">
        <f t="shared" si="12"/>
        <v>28</v>
      </c>
      <c r="L253" s="40">
        <v>85.69</v>
      </c>
      <c r="M253" s="205">
        <f t="shared" si="15"/>
        <v>2399.3199999999997</v>
      </c>
      <c r="N253" s="38">
        <v>75</v>
      </c>
      <c r="O253" s="39">
        <v>1180</v>
      </c>
      <c r="P253" s="41">
        <f t="shared" si="13"/>
        <v>1227.8</v>
      </c>
      <c r="Q253" s="42">
        <f t="shared" si="14"/>
        <v>4882.12</v>
      </c>
      <c r="R253" s="32">
        <v>4883</v>
      </c>
    </row>
    <row r="254" spans="1:18" s="33" customFormat="1" ht="16.5" customHeight="1" x14ac:dyDescent="0.2">
      <c r="A254" s="34">
        <v>249</v>
      </c>
      <c r="B254" s="45">
        <v>211079</v>
      </c>
      <c r="C254" s="60" t="s">
        <v>475</v>
      </c>
      <c r="D254" s="119" t="s">
        <v>360</v>
      </c>
      <c r="E254" s="37">
        <v>31</v>
      </c>
      <c r="F254" s="38"/>
      <c r="G254" s="38"/>
      <c r="H254" s="38" t="s">
        <v>68</v>
      </c>
      <c r="I254" s="38">
        <v>0</v>
      </c>
      <c r="J254" s="38">
        <v>0</v>
      </c>
      <c r="K254" s="39">
        <f t="shared" si="12"/>
        <v>31</v>
      </c>
      <c r="L254" s="40">
        <v>85.69</v>
      </c>
      <c r="M254" s="205">
        <f t="shared" si="15"/>
        <v>2656.39</v>
      </c>
      <c r="N254" s="38">
        <v>75</v>
      </c>
      <c r="O254" s="39">
        <v>825</v>
      </c>
      <c r="P254" s="41">
        <f t="shared" si="13"/>
        <v>1359.3500000000001</v>
      </c>
      <c r="Q254" s="42">
        <f t="shared" si="14"/>
        <v>4915.74</v>
      </c>
      <c r="R254" s="32">
        <v>4916</v>
      </c>
    </row>
    <row r="255" spans="1:18" s="33" customFormat="1" ht="12" x14ac:dyDescent="0.25">
      <c r="A255" s="43">
        <v>250</v>
      </c>
      <c r="B255" s="35">
        <v>211088</v>
      </c>
      <c r="C255" s="54" t="s">
        <v>476</v>
      </c>
      <c r="D255" s="62" t="s">
        <v>140</v>
      </c>
      <c r="E255" s="37">
        <v>31</v>
      </c>
      <c r="F255" s="44"/>
      <c r="G255" s="44"/>
      <c r="H255" s="38" t="s">
        <v>33</v>
      </c>
      <c r="I255" s="38">
        <v>0</v>
      </c>
      <c r="J255" s="38">
        <v>18</v>
      </c>
      <c r="K255" s="39">
        <f t="shared" si="12"/>
        <v>13</v>
      </c>
      <c r="L255" s="40">
        <v>85.69</v>
      </c>
      <c r="M255" s="205">
        <f t="shared" si="15"/>
        <v>1113.97</v>
      </c>
      <c r="N255" s="38">
        <v>75</v>
      </c>
      <c r="O255" s="39">
        <v>531</v>
      </c>
      <c r="P255" s="41">
        <f t="shared" si="13"/>
        <v>570.05000000000007</v>
      </c>
      <c r="Q255" s="42">
        <f t="shared" si="14"/>
        <v>2290.02</v>
      </c>
      <c r="R255" s="32">
        <v>2291</v>
      </c>
    </row>
    <row r="256" spans="1:18" s="33" customFormat="1" ht="16.5" customHeight="1" x14ac:dyDescent="0.2">
      <c r="A256" s="34">
        <v>251</v>
      </c>
      <c r="B256" s="45">
        <v>211098</v>
      </c>
      <c r="C256" s="60" t="s">
        <v>477</v>
      </c>
      <c r="D256" s="119" t="s">
        <v>231</v>
      </c>
      <c r="E256" s="37">
        <v>31</v>
      </c>
      <c r="F256" s="38" t="s">
        <v>41</v>
      </c>
      <c r="G256" s="38" t="s">
        <v>48</v>
      </c>
      <c r="H256" s="38" t="s">
        <v>143</v>
      </c>
      <c r="I256" s="38">
        <v>0</v>
      </c>
      <c r="J256" s="38">
        <v>2</v>
      </c>
      <c r="K256" s="39">
        <f t="shared" si="12"/>
        <v>29</v>
      </c>
      <c r="L256" s="40">
        <v>85.69</v>
      </c>
      <c r="M256" s="205">
        <f t="shared" si="15"/>
        <v>2485.0099999999998</v>
      </c>
      <c r="N256" s="38">
        <v>75</v>
      </c>
      <c r="O256" s="39">
        <v>658</v>
      </c>
      <c r="P256" s="41">
        <f t="shared" si="13"/>
        <v>1271.6500000000001</v>
      </c>
      <c r="Q256" s="42">
        <f t="shared" si="14"/>
        <v>4489.66</v>
      </c>
      <c r="R256" s="32">
        <v>4490</v>
      </c>
    </row>
    <row r="257" spans="1:18" s="33" customFormat="1" ht="16.5" customHeight="1" x14ac:dyDescent="0.25">
      <c r="A257" s="43">
        <v>252</v>
      </c>
      <c r="B257" s="35">
        <v>211110</v>
      </c>
      <c r="C257" s="54" t="s">
        <v>478</v>
      </c>
      <c r="D257" s="62" t="s">
        <v>205</v>
      </c>
      <c r="E257" s="37">
        <v>31</v>
      </c>
      <c r="F257" s="38"/>
      <c r="G257" s="38"/>
      <c r="H257" s="38" t="s">
        <v>33</v>
      </c>
      <c r="I257" s="38">
        <v>0</v>
      </c>
      <c r="J257" s="38">
        <v>0</v>
      </c>
      <c r="K257" s="39">
        <f t="shared" si="12"/>
        <v>31</v>
      </c>
      <c r="L257" s="40">
        <v>85.69</v>
      </c>
      <c r="M257" s="205">
        <f t="shared" si="15"/>
        <v>2656.39</v>
      </c>
      <c r="N257" s="38">
        <v>75</v>
      </c>
      <c r="O257" s="39">
        <v>922</v>
      </c>
      <c r="P257" s="41">
        <f t="shared" si="13"/>
        <v>1359.3500000000001</v>
      </c>
      <c r="Q257" s="42">
        <f t="shared" si="14"/>
        <v>5012.74</v>
      </c>
      <c r="R257" s="32">
        <v>5013</v>
      </c>
    </row>
    <row r="258" spans="1:18" s="33" customFormat="1" ht="16.5" customHeight="1" x14ac:dyDescent="0.25">
      <c r="A258" s="34">
        <v>253</v>
      </c>
      <c r="B258" s="35">
        <v>211111</v>
      </c>
      <c r="C258" s="54" t="s">
        <v>479</v>
      </c>
      <c r="D258" s="62" t="s">
        <v>70</v>
      </c>
      <c r="E258" s="37">
        <v>31</v>
      </c>
      <c r="F258" s="44" t="s">
        <v>41</v>
      </c>
      <c r="G258" s="44" t="s">
        <v>48</v>
      </c>
      <c r="H258" s="38" t="s">
        <v>38</v>
      </c>
      <c r="I258" s="38">
        <v>0</v>
      </c>
      <c r="J258" s="38">
        <v>2</v>
      </c>
      <c r="K258" s="39">
        <f t="shared" si="12"/>
        <v>29</v>
      </c>
      <c r="L258" s="40">
        <v>85.69</v>
      </c>
      <c r="M258" s="205">
        <f t="shared" si="15"/>
        <v>2485.0099999999998</v>
      </c>
      <c r="N258" s="38">
        <v>75</v>
      </c>
      <c r="O258" s="39">
        <v>214</v>
      </c>
      <c r="P258" s="41">
        <f t="shared" si="13"/>
        <v>1271.6500000000001</v>
      </c>
      <c r="Q258" s="42">
        <f t="shared" si="14"/>
        <v>4045.66</v>
      </c>
      <c r="R258" s="32">
        <v>4046</v>
      </c>
    </row>
    <row r="259" spans="1:18" s="33" customFormat="1" ht="16.5" customHeight="1" x14ac:dyDescent="0.25">
      <c r="A259" s="43">
        <v>254</v>
      </c>
      <c r="B259" s="35">
        <v>211113</v>
      </c>
      <c r="C259" s="54" t="s">
        <v>480</v>
      </c>
      <c r="D259" s="62" t="s">
        <v>481</v>
      </c>
      <c r="E259" s="37">
        <v>31</v>
      </c>
      <c r="F259" s="34" t="s">
        <v>41</v>
      </c>
      <c r="G259" s="34" t="s">
        <v>121</v>
      </c>
      <c r="H259" s="38" t="s">
        <v>272</v>
      </c>
      <c r="I259" s="38">
        <v>0</v>
      </c>
      <c r="J259" s="38">
        <v>5</v>
      </c>
      <c r="K259" s="39">
        <f t="shared" si="12"/>
        <v>26</v>
      </c>
      <c r="L259" s="40">
        <v>85.69</v>
      </c>
      <c r="M259" s="205">
        <f t="shared" si="15"/>
        <v>2227.94</v>
      </c>
      <c r="N259" s="38">
        <v>75</v>
      </c>
      <c r="O259" s="39">
        <v>823</v>
      </c>
      <c r="P259" s="41">
        <f t="shared" si="13"/>
        <v>1140.1000000000001</v>
      </c>
      <c r="Q259" s="42">
        <f t="shared" si="14"/>
        <v>4266.04</v>
      </c>
      <c r="R259" s="32">
        <v>4267</v>
      </c>
    </row>
    <row r="260" spans="1:18" s="33" customFormat="1" ht="16.5" customHeight="1" x14ac:dyDescent="0.2">
      <c r="A260" s="34">
        <v>255</v>
      </c>
      <c r="B260" s="45">
        <v>211114</v>
      </c>
      <c r="C260" s="60" t="s">
        <v>482</v>
      </c>
      <c r="D260" s="119" t="s">
        <v>311</v>
      </c>
      <c r="E260" s="37">
        <v>31</v>
      </c>
      <c r="F260" s="38" t="s">
        <v>41</v>
      </c>
      <c r="G260" s="38" t="s">
        <v>48</v>
      </c>
      <c r="H260" s="38" t="s">
        <v>33</v>
      </c>
      <c r="I260" s="38">
        <v>0</v>
      </c>
      <c r="J260" s="38">
        <v>2</v>
      </c>
      <c r="K260" s="39">
        <f t="shared" si="12"/>
        <v>29</v>
      </c>
      <c r="L260" s="40">
        <v>85.69</v>
      </c>
      <c r="M260" s="205">
        <f t="shared" si="15"/>
        <v>2485.0099999999998</v>
      </c>
      <c r="N260" s="38">
        <v>75</v>
      </c>
      <c r="O260" s="39">
        <v>1396</v>
      </c>
      <c r="P260" s="41">
        <f t="shared" si="13"/>
        <v>1271.6500000000001</v>
      </c>
      <c r="Q260" s="42">
        <f t="shared" si="14"/>
        <v>5227.66</v>
      </c>
      <c r="R260" s="32">
        <v>5228</v>
      </c>
    </row>
    <row r="261" spans="1:18" s="33" customFormat="1" ht="12" x14ac:dyDescent="0.25">
      <c r="A261" s="43">
        <v>256</v>
      </c>
      <c r="B261" s="35">
        <v>211116</v>
      </c>
      <c r="C261" s="54" t="s">
        <v>483</v>
      </c>
      <c r="D261" s="62" t="s">
        <v>112</v>
      </c>
      <c r="E261" s="37">
        <v>31</v>
      </c>
      <c r="F261" s="44"/>
      <c r="G261" s="63"/>
      <c r="H261" s="38" t="s">
        <v>38</v>
      </c>
      <c r="I261" s="38">
        <v>0</v>
      </c>
      <c r="J261" s="38">
        <v>0</v>
      </c>
      <c r="K261" s="39">
        <f t="shared" si="12"/>
        <v>31</v>
      </c>
      <c r="L261" s="40">
        <v>85.69</v>
      </c>
      <c r="M261" s="205">
        <f t="shared" si="15"/>
        <v>2656.39</v>
      </c>
      <c r="N261" s="38">
        <v>75</v>
      </c>
      <c r="O261" s="39">
        <v>993</v>
      </c>
      <c r="P261" s="41">
        <f t="shared" si="13"/>
        <v>1359.3500000000001</v>
      </c>
      <c r="Q261" s="42">
        <f t="shared" si="14"/>
        <v>5083.74</v>
      </c>
      <c r="R261" s="32">
        <v>5084</v>
      </c>
    </row>
    <row r="262" spans="1:18" s="33" customFormat="1" ht="16.5" customHeight="1" x14ac:dyDescent="0.25">
      <c r="A262" s="34">
        <v>257</v>
      </c>
      <c r="B262" s="35">
        <v>211121</v>
      </c>
      <c r="C262" s="54" t="s">
        <v>484</v>
      </c>
      <c r="D262" s="62" t="s">
        <v>169</v>
      </c>
      <c r="E262" s="37">
        <v>31</v>
      </c>
      <c r="F262" s="38"/>
      <c r="G262" s="38"/>
      <c r="H262" s="38" t="s">
        <v>38</v>
      </c>
      <c r="I262" s="38">
        <v>0</v>
      </c>
      <c r="J262" s="38">
        <v>0</v>
      </c>
      <c r="K262" s="39">
        <f t="shared" ref="K262:K325" si="16">E262-(I262*90%)-(J262*100%)</f>
        <v>31</v>
      </c>
      <c r="L262" s="40">
        <v>85.69</v>
      </c>
      <c r="M262" s="205">
        <f t="shared" si="15"/>
        <v>2656.39</v>
      </c>
      <c r="N262" s="38">
        <v>75</v>
      </c>
      <c r="O262" s="39">
        <v>791</v>
      </c>
      <c r="P262" s="41">
        <f t="shared" si="13"/>
        <v>1359.3500000000001</v>
      </c>
      <c r="Q262" s="42">
        <f t="shared" si="14"/>
        <v>4881.74</v>
      </c>
      <c r="R262" s="32">
        <v>4882</v>
      </c>
    </row>
    <row r="263" spans="1:18" s="33" customFormat="1" ht="16.5" customHeight="1" x14ac:dyDescent="0.25">
      <c r="A263" s="43">
        <v>258</v>
      </c>
      <c r="B263" s="35">
        <v>211132</v>
      </c>
      <c r="C263" s="54" t="s">
        <v>485</v>
      </c>
      <c r="D263" s="62" t="s">
        <v>367</v>
      </c>
      <c r="E263" s="37">
        <v>31</v>
      </c>
      <c r="F263" s="38" t="s">
        <v>82</v>
      </c>
      <c r="G263" s="38" t="s">
        <v>48</v>
      </c>
      <c r="H263" s="38" t="s">
        <v>38</v>
      </c>
      <c r="I263" s="38">
        <v>0</v>
      </c>
      <c r="J263" s="38">
        <v>2</v>
      </c>
      <c r="K263" s="39">
        <f t="shared" si="16"/>
        <v>29</v>
      </c>
      <c r="L263" s="40">
        <v>85.69</v>
      </c>
      <c r="M263" s="205">
        <f t="shared" si="15"/>
        <v>2485.0099999999998</v>
      </c>
      <c r="N263" s="38">
        <v>75</v>
      </c>
      <c r="O263" s="39">
        <v>110</v>
      </c>
      <c r="P263" s="41">
        <f t="shared" ref="P263:P326" si="17">K263*43.85</f>
        <v>1271.6500000000001</v>
      </c>
      <c r="Q263" s="42">
        <f t="shared" ref="Q263:Q326" si="18">M263+N263+O263+P263</f>
        <v>3941.66</v>
      </c>
      <c r="R263" s="32">
        <v>3942</v>
      </c>
    </row>
    <row r="264" spans="1:18" s="33" customFormat="1" ht="16.5" customHeight="1" x14ac:dyDescent="0.25">
      <c r="A264" s="34">
        <v>259</v>
      </c>
      <c r="B264" s="35">
        <v>211133</v>
      </c>
      <c r="C264" s="54" t="s">
        <v>486</v>
      </c>
      <c r="D264" s="62" t="s">
        <v>345</v>
      </c>
      <c r="E264" s="37">
        <v>31</v>
      </c>
      <c r="F264" s="38"/>
      <c r="G264" s="38"/>
      <c r="H264" s="38" t="s">
        <v>38</v>
      </c>
      <c r="I264" s="38">
        <v>0</v>
      </c>
      <c r="J264" s="38">
        <v>0</v>
      </c>
      <c r="K264" s="39">
        <f t="shared" si="16"/>
        <v>31</v>
      </c>
      <c r="L264" s="40">
        <v>85.69</v>
      </c>
      <c r="M264" s="205">
        <f t="shared" ref="M264:M327" si="19">K264*L264</f>
        <v>2656.39</v>
      </c>
      <c r="N264" s="38">
        <v>75</v>
      </c>
      <c r="O264" s="39">
        <v>671</v>
      </c>
      <c r="P264" s="41">
        <f t="shared" si="17"/>
        <v>1359.3500000000001</v>
      </c>
      <c r="Q264" s="42">
        <f t="shared" si="18"/>
        <v>4761.74</v>
      </c>
      <c r="R264" s="32">
        <v>4762</v>
      </c>
    </row>
    <row r="265" spans="1:18" s="33" customFormat="1" ht="16.5" customHeight="1" x14ac:dyDescent="0.25">
      <c r="A265" s="43">
        <v>260</v>
      </c>
      <c r="B265" s="35">
        <v>211135</v>
      </c>
      <c r="C265" s="54" t="s">
        <v>487</v>
      </c>
      <c r="D265" s="62" t="s">
        <v>488</v>
      </c>
      <c r="E265" s="37">
        <v>31</v>
      </c>
      <c r="F265" s="34"/>
      <c r="G265" s="34"/>
      <c r="H265" s="38"/>
      <c r="I265" s="38">
        <v>0</v>
      </c>
      <c r="J265" s="38">
        <v>0</v>
      </c>
      <c r="K265" s="39">
        <f t="shared" si="16"/>
        <v>31</v>
      </c>
      <c r="L265" s="40">
        <v>85.69</v>
      </c>
      <c r="M265" s="205">
        <f t="shared" si="19"/>
        <v>2656.39</v>
      </c>
      <c r="N265" s="38">
        <v>75</v>
      </c>
      <c r="O265" s="39">
        <v>797</v>
      </c>
      <c r="P265" s="41">
        <f t="shared" si="17"/>
        <v>1359.3500000000001</v>
      </c>
      <c r="Q265" s="42">
        <f t="shared" si="18"/>
        <v>4887.74</v>
      </c>
      <c r="R265" s="32">
        <v>4888</v>
      </c>
    </row>
    <row r="266" spans="1:18" s="33" customFormat="1" ht="16.5" customHeight="1" x14ac:dyDescent="0.2">
      <c r="A266" s="34">
        <v>261</v>
      </c>
      <c r="B266" s="45">
        <v>211139</v>
      </c>
      <c r="C266" s="60" t="s">
        <v>489</v>
      </c>
      <c r="D266" s="119" t="s">
        <v>423</v>
      </c>
      <c r="E266" s="37">
        <v>31</v>
      </c>
      <c r="F266" s="38"/>
      <c r="G266" s="38"/>
      <c r="H266" s="38" t="s">
        <v>68</v>
      </c>
      <c r="I266" s="38">
        <v>0</v>
      </c>
      <c r="J266" s="38">
        <v>0</v>
      </c>
      <c r="K266" s="39">
        <f t="shared" si="16"/>
        <v>31</v>
      </c>
      <c r="L266" s="40">
        <v>85.69</v>
      </c>
      <c r="M266" s="205">
        <f t="shared" si="19"/>
        <v>2656.39</v>
      </c>
      <c r="N266" s="38">
        <v>75</v>
      </c>
      <c r="O266" s="39">
        <v>702</v>
      </c>
      <c r="P266" s="41">
        <f t="shared" si="17"/>
        <v>1359.3500000000001</v>
      </c>
      <c r="Q266" s="42">
        <f t="shared" si="18"/>
        <v>4792.74</v>
      </c>
      <c r="R266" s="32">
        <v>4793</v>
      </c>
    </row>
    <row r="267" spans="1:18" s="33" customFormat="1" ht="16.5" customHeight="1" x14ac:dyDescent="0.2">
      <c r="A267" s="43">
        <v>262</v>
      </c>
      <c r="B267" s="45">
        <v>211143</v>
      </c>
      <c r="C267" s="60" t="s">
        <v>490</v>
      </c>
      <c r="D267" s="119" t="s">
        <v>443</v>
      </c>
      <c r="E267" s="37">
        <v>31</v>
      </c>
      <c r="F267" s="38"/>
      <c r="G267" s="38"/>
      <c r="H267" s="38" t="s">
        <v>56</v>
      </c>
      <c r="I267" s="38">
        <v>0</v>
      </c>
      <c r="J267" s="38">
        <v>0</v>
      </c>
      <c r="K267" s="39">
        <f t="shared" si="16"/>
        <v>31</v>
      </c>
      <c r="L267" s="40">
        <v>85.69</v>
      </c>
      <c r="M267" s="205">
        <f t="shared" si="19"/>
        <v>2656.39</v>
      </c>
      <c r="N267" s="38">
        <v>75</v>
      </c>
      <c r="O267" s="39">
        <v>804</v>
      </c>
      <c r="P267" s="41">
        <f t="shared" si="17"/>
        <v>1359.3500000000001</v>
      </c>
      <c r="Q267" s="42">
        <f t="shared" si="18"/>
        <v>4894.74</v>
      </c>
      <c r="R267" s="32">
        <v>4895</v>
      </c>
    </row>
    <row r="268" spans="1:18" s="33" customFormat="1" ht="12" x14ac:dyDescent="0.25">
      <c r="A268" s="34">
        <v>263</v>
      </c>
      <c r="B268" s="35">
        <v>211152</v>
      </c>
      <c r="C268" s="54" t="s">
        <v>491</v>
      </c>
      <c r="D268" s="62" t="s">
        <v>163</v>
      </c>
      <c r="E268" s="37">
        <v>31</v>
      </c>
      <c r="F268" s="44" t="s">
        <v>492</v>
      </c>
      <c r="G268" s="44" t="s">
        <v>493</v>
      </c>
      <c r="H268" s="38" t="s">
        <v>38</v>
      </c>
      <c r="I268" s="38">
        <v>0</v>
      </c>
      <c r="J268" s="38">
        <v>4</v>
      </c>
      <c r="K268" s="39">
        <f t="shared" si="16"/>
        <v>27</v>
      </c>
      <c r="L268" s="40">
        <v>85.69</v>
      </c>
      <c r="M268" s="205">
        <f t="shared" si="19"/>
        <v>2313.63</v>
      </c>
      <c r="N268" s="38">
        <v>75</v>
      </c>
      <c r="O268" s="39">
        <v>344</v>
      </c>
      <c r="P268" s="41">
        <f t="shared" si="17"/>
        <v>1183.95</v>
      </c>
      <c r="Q268" s="42">
        <f t="shared" si="18"/>
        <v>3916.58</v>
      </c>
      <c r="R268" s="32">
        <v>3917</v>
      </c>
    </row>
    <row r="269" spans="1:18" s="33" customFormat="1" ht="16.5" customHeight="1" x14ac:dyDescent="0.25">
      <c r="A269" s="43">
        <v>264</v>
      </c>
      <c r="B269" s="35">
        <v>211153</v>
      </c>
      <c r="C269" s="54" t="s">
        <v>494</v>
      </c>
      <c r="D269" s="62" t="s">
        <v>465</v>
      </c>
      <c r="E269" s="37">
        <v>31</v>
      </c>
      <c r="F269" s="38" t="s">
        <v>31</v>
      </c>
      <c r="G269" s="38" t="s">
        <v>48</v>
      </c>
      <c r="H269" s="38" t="s">
        <v>38</v>
      </c>
      <c r="I269" s="38">
        <v>0</v>
      </c>
      <c r="J269" s="38">
        <v>2</v>
      </c>
      <c r="K269" s="39">
        <f t="shared" si="16"/>
        <v>29</v>
      </c>
      <c r="L269" s="40">
        <v>85.69</v>
      </c>
      <c r="M269" s="205">
        <f t="shared" si="19"/>
        <v>2485.0099999999998</v>
      </c>
      <c r="N269" s="38">
        <v>75</v>
      </c>
      <c r="O269" s="39">
        <v>682</v>
      </c>
      <c r="P269" s="41">
        <f t="shared" si="17"/>
        <v>1271.6500000000001</v>
      </c>
      <c r="Q269" s="42">
        <f t="shared" si="18"/>
        <v>4513.66</v>
      </c>
      <c r="R269" s="32">
        <v>4514</v>
      </c>
    </row>
    <row r="270" spans="1:18" s="33" customFormat="1" ht="16.5" customHeight="1" x14ac:dyDescent="0.25">
      <c r="A270" s="34">
        <v>265</v>
      </c>
      <c r="B270" s="35">
        <v>211158</v>
      </c>
      <c r="C270" s="54" t="s">
        <v>495</v>
      </c>
      <c r="D270" s="62"/>
      <c r="E270" s="37">
        <v>31</v>
      </c>
      <c r="F270" s="38"/>
      <c r="G270" s="38"/>
      <c r="H270" s="38" t="s">
        <v>38</v>
      </c>
      <c r="I270" s="38">
        <v>0</v>
      </c>
      <c r="J270" s="38">
        <v>0</v>
      </c>
      <c r="K270" s="39">
        <f t="shared" si="16"/>
        <v>31</v>
      </c>
      <c r="L270" s="40">
        <v>85.69</v>
      </c>
      <c r="M270" s="205">
        <f t="shared" si="19"/>
        <v>2656.39</v>
      </c>
      <c r="N270" s="38">
        <v>75</v>
      </c>
      <c r="O270" s="39">
        <v>1618</v>
      </c>
      <c r="P270" s="41">
        <f t="shared" si="17"/>
        <v>1359.3500000000001</v>
      </c>
      <c r="Q270" s="42">
        <f t="shared" si="18"/>
        <v>5708.74</v>
      </c>
      <c r="R270" s="32">
        <v>5709</v>
      </c>
    </row>
    <row r="271" spans="1:18" s="33" customFormat="1" ht="16.5" customHeight="1" x14ac:dyDescent="0.25">
      <c r="A271" s="43">
        <v>266</v>
      </c>
      <c r="B271" s="35">
        <v>211160</v>
      </c>
      <c r="C271" s="54" t="s">
        <v>496</v>
      </c>
      <c r="D271" s="62" t="s">
        <v>58</v>
      </c>
      <c r="E271" s="37">
        <v>31</v>
      </c>
      <c r="F271" s="38" t="s">
        <v>31</v>
      </c>
      <c r="G271" s="38" t="s">
        <v>121</v>
      </c>
      <c r="H271" s="38" t="s">
        <v>38</v>
      </c>
      <c r="I271" s="38">
        <v>0</v>
      </c>
      <c r="J271" s="38">
        <v>5</v>
      </c>
      <c r="K271" s="39">
        <f t="shared" si="16"/>
        <v>26</v>
      </c>
      <c r="L271" s="40">
        <v>85.69</v>
      </c>
      <c r="M271" s="205">
        <f t="shared" si="19"/>
        <v>2227.94</v>
      </c>
      <c r="N271" s="38">
        <v>75</v>
      </c>
      <c r="O271" s="39">
        <v>1211</v>
      </c>
      <c r="P271" s="41">
        <f t="shared" si="17"/>
        <v>1140.1000000000001</v>
      </c>
      <c r="Q271" s="42">
        <f t="shared" si="18"/>
        <v>4654.04</v>
      </c>
      <c r="R271" s="32">
        <v>4655</v>
      </c>
    </row>
    <row r="272" spans="1:18" s="33" customFormat="1" ht="16.5" customHeight="1" x14ac:dyDescent="0.25">
      <c r="A272" s="34">
        <v>267</v>
      </c>
      <c r="B272" s="35">
        <v>211165</v>
      </c>
      <c r="C272" s="54" t="s">
        <v>497</v>
      </c>
      <c r="D272" s="62" t="s">
        <v>498</v>
      </c>
      <c r="E272" s="37">
        <v>31</v>
      </c>
      <c r="F272" s="38"/>
      <c r="G272" s="38"/>
      <c r="H272" s="38" t="s">
        <v>33</v>
      </c>
      <c r="I272" s="38">
        <v>0</v>
      </c>
      <c r="J272" s="38">
        <v>0</v>
      </c>
      <c r="K272" s="39">
        <f t="shared" si="16"/>
        <v>31</v>
      </c>
      <c r="L272" s="40">
        <v>85.69</v>
      </c>
      <c r="M272" s="205">
        <f t="shared" si="19"/>
        <v>2656.39</v>
      </c>
      <c r="N272" s="38">
        <v>75</v>
      </c>
      <c r="O272" s="39">
        <v>1094</v>
      </c>
      <c r="P272" s="41">
        <f t="shared" si="17"/>
        <v>1359.3500000000001</v>
      </c>
      <c r="Q272" s="42">
        <f t="shared" si="18"/>
        <v>5184.74</v>
      </c>
      <c r="R272" s="32">
        <v>5185</v>
      </c>
    </row>
    <row r="273" spans="1:19" s="33" customFormat="1" ht="16.5" customHeight="1" x14ac:dyDescent="0.2">
      <c r="A273" s="43">
        <v>268</v>
      </c>
      <c r="B273" s="45">
        <v>211171</v>
      </c>
      <c r="C273" s="60" t="s">
        <v>499</v>
      </c>
      <c r="D273" s="119" t="s">
        <v>415</v>
      </c>
      <c r="E273" s="37">
        <v>31</v>
      </c>
      <c r="F273" s="38" t="s">
        <v>31</v>
      </c>
      <c r="G273" s="38" t="s">
        <v>52</v>
      </c>
      <c r="H273" s="38" t="s">
        <v>68</v>
      </c>
      <c r="I273" s="38">
        <v>0</v>
      </c>
      <c r="J273" s="38">
        <v>3</v>
      </c>
      <c r="K273" s="39">
        <f t="shared" si="16"/>
        <v>28</v>
      </c>
      <c r="L273" s="40">
        <v>85.69</v>
      </c>
      <c r="M273" s="205">
        <f t="shared" si="19"/>
        <v>2399.3199999999997</v>
      </c>
      <c r="N273" s="38">
        <v>75</v>
      </c>
      <c r="O273" s="39">
        <v>100</v>
      </c>
      <c r="P273" s="41">
        <f t="shared" si="17"/>
        <v>1227.8</v>
      </c>
      <c r="Q273" s="42">
        <f t="shared" si="18"/>
        <v>3802.12</v>
      </c>
      <c r="R273" s="32">
        <v>3803</v>
      </c>
    </row>
    <row r="274" spans="1:19" s="33" customFormat="1" ht="16.5" customHeight="1" x14ac:dyDescent="0.25">
      <c r="A274" s="34">
        <v>269</v>
      </c>
      <c r="B274" s="35">
        <v>211172</v>
      </c>
      <c r="C274" s="54" t="s">
        <v>500</v>
      </c>
      <c r="D274" s="62" t="s">
        <v>415</v>
      </c>
      <c r="E274" s="37">
        <v>31</v>
      </c>
      <c r="F274" s="38" t="s">
        <v>31</v>
      </c>
      <c r="G274" s="38" t="s">
        <v>52</v>
      </c>
      <c r="H274" s="38" t="s">
        <v>38</v>
      </c>
      <c r="I274" s="38">
        <v>0</v>
      </c>
      <c r="J274" s="38">
        <v>3</v>
      </c>
      <c r="K274" s="39">
        <f t="shared" si="16"/>
        <v>28</v>
      </c>
      <c r="L274" s="40">
        <v>85.69</v>
      </c>
      <c r="M274" s="205">
        <f t="shared" si="19"/>
        <v>2399.3199999999997</v>
      </c>
      <c r="N274" s="38">
        <v>75</v>
      </c>
      <c r="O274" s="39">
        <v>40</v>
      </c>
      <c r="P274" s="41">
        <f t="shared" si="17"/>
        <v>1227.8</v>
      </c>
      <c r="Q274" s="42">
        <f t="shared" si="18"/>
        <v>3742.12</v>
      </c>
      <c r="R274" s="32">
        <v>3743</v>
      </c>
    </row>
    <row r="275" spans="1:19" s="33" customFormat="1" ht="16.5" customHeight="1" x14ac:dyDescent="0.25">
      <c r="A275" s="43">
        <v>270</v>
      </c>
      <c r="B275" s="35">
        <v>211177</v>
      </c>
      <c r="C275" s="54" t="s">
        <v>501</v>
      </c>
      <c r="D275" s="62" t="s">
        <v>105</v>
      </c>
      <c r="E275" s="37">
        <v>31</v>
      </c>
      <c r="F275" s="38" t="s">
        <v>502</v>
      </c>
      <c r="G275" s="38" t="s">
        <v>503</v>
      </c>
      <c r="H275" s="38" t="s">
        <v>38</v>
      </c>
      <c r="I275" s="38">
        <v>0</v>
      </c>
      <c r="J275" s="38">
        <v>8</v>
      </c>
      <c r="K275" s="39">
        <f t="shared" si="16"/>
        <v>23</v>
      </c>
      <c r="L275" s="40">
        <v>85.69</v>
      </c>
      <c r="M275" s="205">
        <f t="shared" si="19"/>
        <v>1970.87</v>
      </c>
      <c r="N275" s="38">
        <v>75</v>
      </c>
      <c r="O275" s="39">
        <v>1915</v>
      </c>
      <c r="P275" s="41">
        <f t="shared" si="17"/>
        <v>1008.5500000000001</v>
      </c>
      <c r="Q275" s="42">
        <f t="shared" si="18"/>
        <v>4969.42</v>
      </c>
      <c r="R275" s="32">
        <v>4970</v>
      </c>
    </row>
    <row r="276" spans="1:19" s="33" customFormat="1" ht="16.5" customHeight="1" x14ac:dyDescent="0.25">
      <c r="A276" s="34">
        <v>271</v>
      </c>
      <c r="B276" s="35">
        <v>211179</v>
      </c>
      <c r="C276" s="54" t="s">
        <v>504</v>
      </c>
      <c r="D276" s="62" t="s">
        <v>154</v>
      </c>
      <c r="E276" s="37">
        <v>31</v>
      </c>
      <c r="F276" s="38" t="s">
        <v>51</v>
      </c>
      <c r="G276" s="38" t="s">
        <v>48</v>
      </c>
      <c r="H276" s="38" t="s">
        <v>33</v>
      </c>
      <c r="I276" s="38">
        <v>0</v>
      </c>
      <c r="J276" s="38">
        <v>2</v>
      </c>
      <c r="K276" s="39">
        <f t="shared" si="16"/>
        <v>29</v>
      </c>
      <c r="L276" s="40">
        <v>85.69</v>
      </c>
      <c r="M276" s="205">
        <f t="shared" si="19"/>
        <v>2485.0099999999998</v>
      </c>
      <c r="N276" s="38">
        <v>75</v>
      </c>
      <c r="O276" s="39">
        <v>125</v>
      </c>
      <c r="P276" s="41">
        <f t="shared" si="17"/>
        <v>1271.6500000000001</v>
      </c>
      <c r="Q276" s="42">
        <f t="shared" si="18"/>
        <v>3956.66</v>
      </c>
      <c r="R276" s="32">
        <v>3957</v>
      </c>
    </row>
    <row r="277" spans="1:19" s="33" customFormat="1" ht="16.5" customHeight="1" x14ac:dyDescent="0.25">
      <c r="A277" s="43">
        <v>272</v>
      </c>
      <c r="B277" s="35">
        <v>211185</v>
      </c>
      <c r="C277" s="54" t="s">
        <v>505</v>
      </c>
      <c r="D277" s="62" t="s">
        <v>161</v>
      </c>
      <c r="E277" s="37">
        <v>31</v>
      </c>
      <c r="F277" s="38"/>
      <c r="G277" s="38"/>
      <c r="H277" s="38" t="s">
        <v>38</v>
      </c>
      <c r="I277" s="38">
        <v>0</v>
      </c>
      <c r="J277" s="38">
        <v>0</v>
      </c>
      <c r="K277" s="39">
        <f t="shared" si="16"/>
        <v>31</v>
      </c>
      <c r="L277" s="40">
        <v>85.69</v>
      </c>
      <c r="M277" s="205">
        <f t="shared" si="19"/>
        <v>2656.39</v>
      </c>
      <c r="N277" s="38">
        <v>75</v>
      </c>
      <c r="O277" s="39">
        <v>115</v>
      </c>
      <c r="P277" s="41">
        <f t="shared" si="17"/>
        <v>1359.3500000000001</v>
      </c>
      <c r="Q277" s="42">
        <f t="shared" si="18"/>
        <v>4205.74</v>
      </c>
      <c r="R277" s="32">
        <v>4206</v>
      </c>
    </row>
    <row r="278" spans="1:19" s="33" customFormat="1" ht="22.5" x14ac:dyDescent="0.25">
      <c r="A278" s="34">
        <v>273</v>
      </c>
      <c r="B278" s="35">
        <v>211187</v>
      </c>
      <c r="C278" s="54" t="s">
        <v>506</v>
      </c>
      <c r="D278" s="62" t="s">
        <v>154</v>
      </c>
      <c r="E278" s="37">
        <v>31</v>
      </c>
      <c r="F278" s="44" t="s">
        <v>507</v>
      </c>
      <c r="G278" s="44" t="s">
        <v>508</v>
      </c>
      <c r="H278" s="38" t="s">
        <v>38</v>
      </c>
      <c r="I278" s="38">
        <v>0</v>
      </c>
      <c r="J278" s="38">
        <v>6</v>
      </c>
      <c r="K278" s="39">
        <f t="shared" si="16"/>
        <v>25</v>
      </c>
      <c r="L278" s="40">
        <v>85.69</v>
      </c>
      <c r="M278" s="205">
        <f t="shared" si="19"/>
        <v>2142.25</v>
      </c>
      <c r="N278" s="38">
        <v>75</v>
      </c>
      <c r="O278" s="39">
        <v>84</v>
      </c>
      <c r="P278" s="41">
        <f t="shared" si="17"/>
        <v>1096.25</v>
      </c>
      <c r="Q278" s="42">
        <f t="shared" si="18"/>
        <v>3397.5</v>
      </c>
      <c r="R278" s="32">
        <v>3398</v>
      </c>
    </row>
    <row r="279" spans="1:19" s="33" customFormat="1" ht="16.5" customHeight="1" x14ac:dyDescent="0.25">
      <c r="A279" s="43">
        <v>274</v>
      </c>
      <c r="B279" s="35">
        <v>211189</v>
      </c>
      <c r="C279" s="54" t="s">
        <v>509</v>
      </c>
      <c r="D279" s="62" t="s">
        <v>456</v>
      </c>
      <c r="E279" s="37">
        <v>31</v>
      </c>
      <c r="F279" s="38" t="s">
        <v>41</v>
      </c>
      <c r="G279" s="38" t="s">
        <v>52</v>
      </c>
      <c r="H279" s="38" t="s">
        <v>38</v>
      </c>
      <c r="I279" s="38">
        <v>0</v>
      </c>
      <c r="J279" s="38">
        <v>3</v>
      </c>
      <c r="K279" s="39">
        <f t="shared" si="16"/>
        <v>28</v>
      </c>
      <c r="L279" s="40">
        <v>85.69</v>
      </c>
      <c r="M279" s="205">
        <f t="shared" si="19"/>
        <v>2399.3199999999997</v>
      </c>
      <c r="N279" s="38">
        <v>75</v>
      </c>
      <c r="O279" s="39">
        <v>363</v>
      </c>
      <c r="P279" s="41">
        <f t="shared" si="17"/>
        <v>1227.8</v>
      </c>
      <c r="Q279" s="42">
        <f t="shared" si="18"/>
        <v>4065.12</v>
      </c>
      <c r="R279" s="32">
        <v>4066</v>
      </c>
    </row>
    <row r="280" spans="1:19" s="33" customFormat="1" ht="16.5" customHeight="1" x14ac:dyDescent="0.25">
      <c r="A280" s="34">
        <v>275</v>
      </c>
      <c r="B280" s="35">
        <v>211195</v>
      </c>
      <c r="C280" s="54" t="s">
        <v>510</v>
      </c>
      <c r="D280" s="62" t="s">
        <v>379</v>
      </c>
      <c r="E280" s="37">
        <v>31</v>
      </c>
      <c r="F280" s="38" t="s">
        <v>41</v>
      </c>
      <c r="G280" s="64" t="s">
        <v>48</v>
      </c>
      <c r="H280" s="38" t="s">
        <v>33</v>
      </c>
      <c r="I280" s="38">
        <v>0</v>
      </c>
      <c r="J280" s="38">
        <v>2</v>
      </c>
      <c r="K280" s="39">
        <f t="shared" si="16"/>
        <v>29</v>
      </c>
      <c r="L280" s="40">
        <v>85.69</v>
      </c>
      <c r="M280" s="205">
        <f t="shared" si="19"/>
        <v>2485.0099999999998</v>
      </c>
      <c r="N280" s="38">
        <v>75</v>
      </c>
      <c r="O280" s="39">
        <v>447</v>
      </c>
      <c r="P280" s="41">
        <f t="shared" si="17"/>
        <v>1271.6500000000001</v>
      </c>
      <c r="Q280" s="42">
        <f t="shared" si="18"/>
        <v>4278.66</v>
      </c>
      <c r="R280" s="32">
        <v>4279</v>
      </c>
    </row>
    <row r="281" spans="1:19" s="33" customFormat="1" ht="16.5" customHeight="1" x14ac:dyDescent="0.25">
      <c r="A281" s="43">
        <v>276</v>
      </c>
      <c r="B281" s="35">
        <v>211196</v>
      </c>
      <c r="C281" s="54" t="s">
        <v>511</v>
      </c>
      <c r="D281" s="62" t="s">
        <v>379</v>
      </c>
      <c r="E281" s="37">
        <v>31</v>
      </c>
      <c r="F281" s="38" t="s">
        <v>41</v>
      </c>
      <c r="G281" s="38" t="s">
        <v>48</v>
      </c>
      <c r="H281" s="38" t="s">
        <v>38</v>
      </c>
      <c r="I281" s="38">
        <v>0</v>
      </c>
      <c r="J281" s="38">
        <v>2</v>
      </c>
      <c r="K281" s="39">
        <f t="shared" si="16"/>
        <v>29</v>
      </c>
      <c r="L281" s="40">
        <v>85.69</v>
      </c>
      <c r="M281" s="205">
        <f t="shared" si="19"/>
        <v>2485.0099999999998</v>
      </c>
      <c r="N281" s="38">
        <v>75</v>
      </c>
      <c r="O281" s="39">
        <v>114</v>
      </c>
      <c r="P281" s="41">
        <f t="shared" si="17"/>
        <v>1271.6500000000001</v>
      </c>
      <c r="Q281" s="42">
        <f t="shared" si="18"/>
        <v>3945.66</v>
      </c>
      <c r="R281" s="32">
        <v>3946</v>
      </c>
    </row>
    <row r="282" spans="1:19" s="33" customFormat="1" ht="16.5" customHeight="1" x14ac:dyDescent="0.2">
      <c r="A282" s="34">
        <v>277</v>
      </c>
      <c r="B282" s="120">
        <v>220003</v>
      </c>
      <c r="C282" s="71" t="s">
        <v>512</v>
      </c>
      <c r="D282" s="121"/>
      <c r="E282" s="37">
        <v>31</v>
      </c>
      <c r="F282" s="38"/>
      <c r="G282" s="38"/>
      <c r="H282" s="73" t="s">
        <v>513</v>
      </c>
      <c r="I282" s="38">
        <v>0</v>
      </c>
      <c r="J282" s="38">
        <v>0</v>
      </c>
      <c r="K282" s="39">
        <f t="shared" si="16"/>
        <v>31</v>
      </c>
      <c r="L282" s="40">
        <v>85.69</v>
      </c>
      <c r="M282" s="205">
        <f t="shared" si="19"/>
        <v>2656.39</v>
      </c>
      <c r="N282" s="38">
        <v>75</v>
      </c>
      <c r="O282" s="39">
        <v>301</v>
      </c>
      <c r="P282" s="41">
        <f t="shared" si="17"/>
        <v>1359.3500000000001</v>
      </c>
      <c r="Q282" s="42">
        <f t="shared" si="18"/>
        <v>4391.74</v>
      </c>
      <c r="R282" s="32">
        <v>4392</v>
      </c>
      <c r="S282" s="65"/>
    </row>
    <row r="283" spans="1:19" s="33" customFormat="1" ht="14.25" customHeight="1" x14ac:dyDescent="0.2">
      <c r="A283" s="43">
        <v>278</v>
      </c>
      <c r="B283" s="120">
        <v>220020</v>
      </c>
      <c r="C283" s="71" t="s">
        <v>514</v>
      </c>
      <c r="D283" s="121"/>
      <c r="E283" s="37">
        <v>31</v>
      </c>
      <c r="F283" s="38" t="s">
        <v>66</v>
      </c>
      <c r="G283" s="38" t="s">
        <v>60</v>
      </c>
      <c r="H283" s="73"/>
      <c r="I283" s="38">
        <v>0</v>
      </c>
      <c r="J283" s="38">
        <v>1</v>
      </c>
      <c r="K283" s="39">
        <f t="shared" si="16"/>
        <v>30</v>
      </c>
      <c r="L283" s="40">
        <v>85.69</v>
      </c>
      <c r="M283" s="205">
        <f t="shared" si="19"/>
        <v>2570.6999999999998</v>
      </c>
      <c r="N283" s="38">
        <v>75</v>
      </c>
      <c r="O283" s="39">
        <v>1403</v>
      </c>
      <c r="P283" s="41">
        <f t="shared" si="17"/>
        <v>1315.5</v>
      </c>
      <c r="Q283" s="42">
        <f t="shared" si="18"/>
        <v>5364.2</v>
      </c>
      <c r="R283" s="32">
        <v>5365</v>
      </c>
      <c r="S283" s="65"/>
    </row>
    <row r="284" spans="1:19" s="33" customFormat="1" ht="16.5" customHeight="1" x14ac:dyDescent="0.2">
      <c r="A284" s="34">
        <v>279</v>
      </c>
      <c r="B284" s="120">
        <v>220021</v>
      </c>
      <c r="C284" s="71" t="s">
        <v>515</v>
      </c>
      <c r="D284" s="121"/>
      <c r="E284" s="37">
        <v>31</v>
      </c>
      <c r="F284" s="44" t="s">
        <v>516</v>
      </c>
      <c r="G284" s="44" t="s">
        <v>517</v>
      </c>
      <c r="H284" s="73"/>
      <c r="I284" s="38">
        <v>0</v>
      </c>
      <c r="J284" s="38">
        <v>8</v>
      </c>
      <c r="K284" s="39">
        <f t="shared" si="16"/>
        <v>23</v>
      </c>
      <c r="L284" s="40">
        <v>85.69</v>
      </c>
      <c r="M284" s="205">
        <f t="shared" si="19"/>
        <v>1970.87</v>
      </c>
      <c r="N284" s="38">
        <v>75</v>
      </c>
      <c r="O284" s="39">
        <v>691</v>
      </c>
      <c r="P284" s="41">
        <f t="shared" si="17"/>
        <v>1008.5500000000001</v>
      </c>
      <c r="Q284" s="42">
        <f t="shared" si="18"/>
        <v>3745.42</v>
      </c>
      <c r="R284" s="32">
        <v>3746</v>
      </c>
      <c r="S284" s="65"/>
    </row>
    <row r="285" spans="1:19" s="33" customFormat="1" ht="16.5" customHeight="1" x14ac:dyDescent="0.2">
      <c r="A285" s="43">
        <v>280</v>
      </c>
      <c r="B285" s="120">
        <v>220022</v>
      </c>
      <c r="C285" s="71" t="s">
        <v>518</v>
      </c>
      <c r="D285" s="121"/>
      <c r="E285" s="37">
        <v>31</v>
      </c>
      <c r="F285" s="38" t="s">
        <v>41</v>
      </c>
      <c r="G285" s="38" t="s">
        <v>52</v>
      </c>
      <c r="H285" s="73"/>
      <c r="I285" s="38">
        <v>0</v>
      </c>
      <c r="J285" s="38">
        <v>3</v>
      </c>
      <c r="K285" s="39">
        <f t="shared" si="16"/>
        <v>28</v>
      </c>
      <c r="L285" s="40">
        <v>85.69</v>
      </c>
      <c r="M285" s="205">
        <f t="shared" si="19"/>
        <v>2399.3199999999997</v>
      </c>
      <c r="N285" s="38">
        <v>75</v>
      </c>
      <c r="O285" s="39">
        <v>1806</v>
      </c>
      <c r="P285" s="41">
        <f t="shared" si="17"/>
        <v>1227.8</v>
      </c>
      <c r="Q285" s="42">
        <f t="shared" si="18"/>
        <v>5508.12</v>
      </c>
      <c r="R285" s="32">
        <v>5509</v>
      </c>
      <c r="S285" s="65"/>
    </row>
    <row r="286" spans="1:19" s="33" customFormat="1" ht="16.5" customHeight="1" x14ac:dyDescent="0.2">
      <c r="A286" s="34">
        <v>281</v>
      </c>
      <c r="B286" s="120">
        <v>220023</v>
      </c>
      <c r="C286" s="71" t="s">
        <v>519</v>
      </c>
      <c r="D286" s="121"/>
      <c r="E286" s="37">
        <v>31</v>
      </c>
      <c r="F286" s="44" t="s">
        <v>31</v>
      </c>
      <c r="G286" s="44" t="s">
        <v>48</v>
      </c>
      <c r="H286" s="73"/>
      <c r="I286" s="38">
        <v>0</v>
      </c>
      <c r="J286" s="38">
        <v>2</v>
      </c>
      <c r="K286" s="39">
        <f t="shared" si="16"/>
        <v>29</v>
      </c>
      <c r="L286" s="40">
        <v>85.69</v>
      </c>
      <c r="M286" s="205">
        <f t="shared" si="19"/>
        <v>2485.0099999999998</v>
      </c>
      <c r="N286" s="38">
        <v>75</v>
      </c>
      <c r="O286" s="39">
        <v>1059</v>
      </c>
      <c r="P286" s="41">
        <f t="shared" si="17"/>
        <v>1271.6500000000001</v>
      </c>
      <c r="Q286" s="42">
        <f t="shared" si="18"/>
        <v>4890.66</v>
      </c>
      <c r="R286" s="32">
        <v>4891</v>
      </c>
      <c r="S286" s="65"/>
    </row>
    <row r="287" spans="1:19" s="33" customFormat="1" ht="16.5" customHeight="1" x14ac:dyDescent="0.2">
      <c r="A287" s="43">
        <v>282</v>
      </c>
      <c r="B287" s="120">
        <v>220025</v>
      </c>
      <c r="C287" s="71" t="s">
        <v>520</v>
      </c>
      <c r="D287" s="121"/>
      <c r="E287" s="37">
        <v>31</v>
      </c>
      <c r="F287" s="38" t="s">
        <v>31</v>
      </c>
      <c r="G287" s="38" t="s">
        <v>121</v>
      </c>
      <c r="H287" s="73"/>
      <c r="I287" s="38">
        <v>0</v>
      </c>
      <c r="J287" s="38">
        <v>5</v>
      </c>
      <c r="K287" s="39">
        <f t="shared" si="16"/>
        <v>26</v>
      </c>
      <c r="L287" s="40">
        <v>85.69</v>
      </c>
      <c r="M287" s="205">
        <f t="shared" si="19"/>
        <v>2227.94</v>
      </c>
      <c r="N287" s="38">
        <v>75</v>
      </c>
      <c r="O287" s="39">
        <v>774</v>
      </c>
      <c r="P287" s="41">
        <f t="shared" si="17"/>
        <v>1140.1000000000001</v>
      </c>
      <c r="Q287" s="42">
        <f t="shared" si="18"/>
        <v>4217.04</v>
      </c>
      <c r="R287" s="32">
        <v>4218</v>
      </c>
      <c r="S287" s="65"/>
    </row>
    <row r="288" spans="1:19" s="33" customFormat="1" ht="16.5" customHeight="1" x14ac:dyDescent="0.2">
      <c r="A288" s="34">
        <v>283</v>
      </c>
      <c r="B288" s="120">
        <v>220029</v>
      </c>
      <c r="C288" s="71" t="s">
        <v>521</v>
      </c>
      <c r="D288" s="121"/>
      <c r="E288" s="37">
        <v>31</v>
      </c>
      <c r="F288" s="38" t="s">
        <v>31</v>
      </c>
      <c r="G288" s="38" t="s">
        <v>48</v>
      </c>
      <c r="H288" s="67" t="s">
        <v>522</v>
      </c>
      <c r="I288" s="38">
        <v>0</v>
      </c>
      <c r="J288" s="38">
        <v>2</v>
      </c>
      <c r="K288" s="39">
        <f t="shared" si="16"/>
        <v>29</v>
      </c>
      <c r="L288" s="40">
        <v>85.69</v>
      </c>
      <c r="M288" s="205">
        <f t="shared" si="19"/>
        <v>2485.0099999999998</v>
      </c>
      <c r="N288" s="38">
        <v>75</v>
      </c>
      <c r="O288" s="39">
        <v>547</v>
      </c>
      <c r="P288" s="41">
        <f t="shared" si="17"/>
        <v>1271.6500000000001</v>
      </c>
      <c r="Q288" s="42">
        <f t="shared" si="18"/>
        <v>4378.66</v>
      </c>
      <c r="R288" s="32">
        <v>4379</v>
      </c>
      <c r="S288" s="65"/>
    </row>
    <row r="289" spans="1:18" s="33" customFormat="1" ht="16.5" customHeight="1" x14ac:dyDescent="0.2">
      <c r="A289" s="43">
        <v>284</v>
      </c>
      <c r="B289" s="120">
        <v>220032</v>
      </c>
      <c r="C289" s="71" t="s">
        <v>523</v>
      </c>
      <c r="D289" s="121"/>
      <c r="E289" s="37">
        <v>31</v>
      </c>
      <c r="F289" s="38"/>
      <c r="G289" s="38"/>
      <c r="H289" s="73" t="s">
        <v>524</v>
      </c>
      <c r="I289" s="38">
        <v>0</v>
      </c>
      <c r="J289" s="38">
        <v>0</v>
      </c>
      <c r="K289" s="39">
        <f t="shared" si="16"/>
        <v>31</v>
      </c>
      <c r="L289" s="40">
        <v>85.69</v>
      </c>
      <c r="M289" s="205">
        <f t="shared" si="19"/>
        <v>2656.39</v>
      </c>
      <c r="N289" s="38">
        <v>75</v>
      </c>
      <c r="O289" s="39">
        <v>731</v>
      </c>
      <c r="P289" s="41">
        <f t="shared" si="17"/>
        <v>1359.3500000000001</v>
      </c>
      <c r="Q289" s="42">
        <f t="shared" si="18"/>
        <v>4821.74</v>
      </c>
      <c r="R289" s="32">
        <v>4822</v>
      </c>
    </row>
    <row r="290" spans="1:18" s="33" customFormat="1" ht="12" x14ac:dyDescent="0.2">
      <c r="A290" s="34">
        <v>285</v>
      </c>
      <c r="B290" s="120">
        <v>220038</v>
      </c>
      <c r="C290" s="71" t="s">
        <v>525</v>
      </c>
      <c r="D290" s="121"/>
      <c r="E290" s="37">
        <v>31</v>
      </c>
      <c r="F290" s="38" t="s">
        <v>51</v>
      </c>
      <c r="G290" s="38" t="s">
        <v>32</v>
      </c>
      <c r="H290" s="73"/>
      <c r="I290" s="38">
        <v>0</v>
      </c>
      <c r="J290" s="38">
        <v>4</v>
      </c>
      <c r="K290" s="39">
        <f t="shared" si="16"/>
        <v>27</v>
      </c>
      <c r="L290" s="40">
        <v>85.69</v>
      </c>
      <c r="M290" s="205">
        <f t="shared" si="19"/>
        <v>2313.63</v>
      </c>
      <c r="N290" s="38">
        <v>75</v>
      </c>
      <c r="O290" s="39">
        <v>438</v>
      </c>
      <c r="P290" s="41">
        <f t="shared" si="17"/>
        <v>1183.95</v>
      </c>
      <c r="Q290" s="42">
        <f t="shared" si="18"/>
        <v>4010.58</v>
      </c>
      <c r="R290" s="32">
        <v>4011</v>
      </c>
    </row>
    <row r="291" spans="1:18" s="33" customFormat="1" ht="16.5" customHeight="1" x14ac:dyDescent="0.25">
      <c r="A291" s="43">
        <v>286</v>
      </c>
      <c r="B291" s="120">
        <v>220040</v>
      </c>
      <c r="C291" s="71" t="s">
        <v>526</v>
      </c>
      <c r="D291" s="66"/>
      <c r="E291" s="37">
        <v>31</v>
      </c>
      <c r="F291" s="38" t="s">
        <v>41</v>
      </c>
      <c r="G291" s="38" t="s">
        <v>52</v>
      </c>
      <c r="H291" s="67" t="s">
        <v>524</v>
      </c>
      <c r="I291" s="38">
        <v>0</v>
      </c>
      <c r="J291" s="38">
        <v>3</v>
      </c>
      <c r="K291" s="39">
        <f t="shared" si="16"/>
        <v>28</v>
      </c>
      <c r="L291" s="40">
        <v>85.69</v>
      </c>
      <c r="M291" s="205">
        <f t="shared" si="19"/>
        <v>2399.3199999999997</v>
      </c>
      <c r="N291" s="38">
        <v>75</v>
      </c>
      <c r="O291" s="39">
        <v>505</v>
      </c>
      <c r="P291" s="41">
        <f t="shared" si="17"/>
        <v>1227.8</v>
      </c>
      <c r="Q291" s="42">
        <f t="shared" si="18"/>
        <v>4207.12</v>
      </c>
      <c r="R291" s="32">
        <v>4208</v>
      </c>
    </row>
    <row r="292" spans="1:18" s="33" customFormat="1" ht="16.5" customHeight="1" x14ac:dyDescent="0.2">
      <c r="A292" s="34">
        <v>287</v>
      </c>
      <c r="B292" s="120">
        <v>220041</v>
      </c>
      <c r="C292" s="71" t="s">
        <v>527</v>
      </c>
      <c r="D292" s="121"/>
      <c r="E292" s="37">
        <v>31</v>
      </c>
      <c r="F292" s="38"/>
      <c r="G292" s="38"/>
      <c r="H292" s="73" t="s">
        <v>528</v>
      </c>
      <c r="I292" s="38">
        <v>0</v>
      </c>
      <c r="J292" s="38">
        <v>0</v>
      </c>
      <c r="K292" s="39">
        <f t="shared" si="16"/>
        <v>31</v>
      </c>
      <c r="L292" s="40">
        <v>85.69</v>
      </c>
      <c r="M292" s="205">
        <f t="shared" si="19"/>
        <v>2656.39</v>
      </c>
      <c r="N292" s="38">
        <v>75</v>
      </c>
      <c r="O292" s="39">
        <v>387</v>
      </c>
      <c r="P292" s="41">
        <f t="shared" si="17"/>
        <v>1359.3500000000001</v>
      </c>
      <c r="Q292" s="42">
        <f t="shared" si="18"/>
        <v>4477.74</v>
      </c>
      <c r="R292" s="32">
        <v>4478</v>
      </c>
    </row>
    <row r="293" spans="1:18" s="33" customFormat="1" ht="16.5" customHeight="1" x14ac:dyDescent="0.2">
      <c r="A293" s="43">
        <v>288</v>
      </c>
      <c r="B293" s="120">
        <v>220042</v>
      </c>
      <c r="C293" s="71" t="s">
        <v>527</v>
      </c>
      <c r="D293" s="121"/>
      <c r="E293" s="37">
        <v>31</v>
      </c>
      <c r="F293" s="38" t="s">
        <v>31</v>
      </c>
      <c r="G293" s="38" t="s">
        <v>48</v>
      </c>
      <c r="H293" s="73" t="s">
        <v>528</v>
      </c>
      <c r="I293" s="38">
        <v>0</v>
      </c>
      <c r="J293" s="38">
        <v>2</v>
      </c>
      <c r="K293" s="39">
        <f t="shared" si="16"/>
        <v>29</v>
      </c>
      <c r="L293" s="40">
        <v>85.69</v>
      </c>
      <c r="M293" s="205">
        <f t="shared" si="19"/>
        <v>2485.0099999999998</v>
      </c>
      <c r="N293" s="38">
        <v>75</v>
      </c>
      <c r="O293" s="39">
        <v>1666</v>
      </c>
      <c r="P293" s="41">
        <f t="shared" si="17"/>
        <v>1271.6500000000001</v>
      </c>
      <c r="Q293" s="42">
        <f t="shared" si="18"/>
        <v>5497.66</v>
      </c>
      <c r="R293" s="32">
        <v>5498</v>
      </c>
    </row>
    <row r="294" spans="1:18" s="33" customFormat="1" ht="16.5" customHeight="1" x14ac:dyDescent="0.2">
      <c r="A294" s="34">
        <v>289</v>
      </c>
      <c r="B294" s="70">
        <v>220044</v>
      </c>
      <c r="C294" s="71" t="s">
        <v>527</v>
      </c>
      <c r="D294" s="122"/>
      <c r="E294" s="37">
        <v>31</v>
      </c>
      <c r="F294" s="38" t="s">
        <v>45</v>
      </c>
      <c r="G294" s="38" t="s">
        <v>48</v>
      </c>
      <c r="H294" s="73"/>
      <c r="I294" s="38">
        <v>0</v>
      </c>
      <c r="J294" s="38">
        <v>2</v>
      </c>
      <c r="K294" s="39">
        <f t="shared" si="16"/>
        <v>29</v>
      </c>
      <c r="L294" s="40">
        <v>85.69</v>
      </c>
      <c r="M294" s="205">
        <f t="shared" si="19"/>
        <v>2485.0099999999998</v>
      </c>
      <c r="N294" s="38">
        <v>75</v>
      </c>
      <c r="O294" s="39">
        <v>354</v>
      </c>
      <c r="P294" s="41">
        <f t="shared" si="17"/>
        <v>1271.6500000000001</v>
      </c>
      <c r="Q294" s="42">
        <f t="shared" si="18"/>
        <v>4185.66</v>
      </c>
      <c r="R294" s="32">
        <v>4186</v>
      </c>
    </row>
    <row r="295" spans="1:18" s="33" customFormat="1" ht="16.5" customHeight="1" x14ac:dyDescent="0.2">
      <c r="A295" s="43">
        <v>290</v>
      </c>
      <c r="B295" s="70">
        <v>220051</v>
      </c>
      <c r="C295" s="71" t="s">
        <v>529</v>
      </c>
      <c r="D295" s="122"/>
      <c r="E295" s="37">
        <v>31</v>
      </c>
      <c r="F295" s="38" t="s">
        <v>66</v>
      </c>
      <c r="G295" s="38" t="s">
        <v>48</v>
      </c>
      <c r="H295" s="73" t="s">
        <v>528</v>
      </c>
      <c r="I295" s="38">
        <v>0</v>
      </c>
      <c r="J295" s="38">
        <v>2</v>
      </c>
      <c r="K295" s="39">
        <f t="shared" si="16"/>
        <v>29</v>
      </c>
      <c r="L295" s="40">
        <v>85.69</v>
      </c>
      <c r="M295" s="205">
        <f t="shared" si="19"/>
        <v>2485.0099999999998</v>
      </c>
      <c r="N295" s="38">
        <v>75</v>
      </c>
      <c r="O295" s="39">
        <v>1156</v>
      </c>
      <c r="P295" s="41">
        <f t="shared" si="17"/>
        <v>1271.6500000000001</v>
      </c>
      <c r="Q295" s="42">
        <f t="shared" si="18"/>
        <v>4987.66</v>
      </c>
      <c r="R295" s="32">
        <v>4988</v>
      </c>
    </row>
    <row r="296" spans="1:18" s="33" customFormat="1" ht="16.5" customHeight="1" x14ac:dyDescent="0.2">
      <c r="A296" s="34">
        <v>291</v>
      </c>
      <c r="B296" s="70">
        <v>220053</v>
      </c>
      <c r="C296" s="71" t="s">
        <v>530</v>
      </c>
      <c r="D296" s="122"/>
      <c r="E296" s="37">
        <v>31</v>
      </c>
      <c r="F296" s="38" t="s">
        <v>45</v>
      </c>
      <c r="G296" s="38" t="s">
        <v>48</v>
      </c>
      <c r="H296" s="73"/>
      <c r="I296" s="38">
        <v>0</v>
      </c>
      <c r="J296" s="38">
        <v>2</v>
      </c>
      <c r="K296" s="39">
        <f t="shared" si="16"/>
        <v>29</v>
      </c>
      <c r="L296" s="40">
        <v>85.69</v>
      </c>
      <c r="M296" s="205">
        <f t="shared" si="19"/>
        <v>2485.0099999999998</v>
      </c>
      <c r="N296" s="38">
        <v>75</v>
      </c>
      <c r="O296" s="39">
        <v>199</v>
      </c>
      <c r="P296" s="41">
        <f t="shared" si="17"/>
        <v>1271.6500000000001</v>
      </c>
      <c r="Q296" s="42">
        <f t="shared" si="18"/>
        <v>4030.66</v>
      </c>
      <c r="R296" s="32">
        <v>4031</v>
      </c>
    </row>
    <row r="297" spans="1:18" s="33" customFormat="1" ht="16.5" customHeight="1" x14ac:dyDescent="0.2">
      <c r="A297" s="43">
        <v>292</v>
      </c>
      <c r="B297" s="70">
        <v>220057</v>
      </c>
      <c r="C297" s="71" t="s">
        <v>531</v>
      </c>
      <c r="D297" s="122"/>
      <c r="E297" s="37">
        <v>31</v>
      </c>
      <c r="F297" s="38"/>
      <c r="G297" s="38"/>
      <c r="H297" s="73"/>
      <c r="I297" s="38">
        <v>0</v>
      </c>
      <c r="J297" s="38">
        <v>0</v>
      </c>
      <c r="K297" s="39">
        <f t="shared" si="16"/>
        <v>31</v>
      </c>
      <c r="L297" s="40">
        <v>85.69</v>
      </c>
      <c r="M297" s="205">
        <f t="shared" si="19"/>
        <v>2656.39</v>
      </c>
      <c r="N297" s="38">
        <v>75</v>
      </c>
      <c r="O297" s="39">
        <v>724</v>
      </c>
      <c r="P297" s="41">
        <f t="shared" si="17"/>
        <v>1359.3500000000001</v>
      </c>
      <c r="Q297" s="42">
        <f t="shared" si="18"/>
        <v>4814.74</v>
      </c>
      <c r="R297" s="32">
        <v>4815</v>
      </c>
    </row>
    <row r="298" spans="1:18" s="33" customFormat="1" ht="16.5" customHeight="1" x14ac:dyDescent="0.2">
      <c r="A298" s="34">
        <v>293</v>
      </c>
      <c r="B298" s="70">
        <v>220065</v>
      </c>
      <c r="C298" s="71" t="s">
        <v>532</v>
      </c>
      <c r="D298" s="122"/>
      <c r="E298" s="37">
        <v>31</v>
      </c>
      <c r="F298" s="38" t="s">
        <v>41</v>
      </c>
      <c r="G298" s="38" t="s">
        <v>48</v>
      </c>
      <c r="H298" s="73"/>
      <c r="I298" s="38">
        <v>0</v>
      </c>
      <c r="J298" s="38">
        <v>2</v>
      </c>
      <c r="K298" s="39">
        <f t="shared" si="16"/>
        <v>29</v>
      </c>
      <c r="L298" s="40">
        <v>85.69</v>
      </c>
      <c r="M298" s="205">
        <f t="shared" si="19"/>
        <v>2485.0099999999998</v>
      </c>
      <c r="N298" s="38">
        <v>75</v>
      </c>
      <c r="O298" s="39">
        <v>943</v>
      </c>
      <c r="P298" s="41">
        <f t="shared" si="17"/>
        <v>1271.6500000000001</v>
      </c>
      <c r="Q298" s="42">
        <f t="shared" si="18"/>
        <v>4774.66</v>
      </c>
      <c r="R298" s="32">
        <v>4775</v>
      </c>
    </row>
    <row r="299" spans="1:18" s="33" customFormat="1" ht="13.5" customHeight="1" x14ac:dyDescent="0.2">
      <c r="A299" s="43">
        <v>294</v>
      </c>
      <c r="B299" s="70">
        <v>220068</v>
      </c>
      <c r="C299" s="71" t="s">
        <v>533</v>
      </c>
      <c r="D299" s="72"/>
      <c r="E299" s="37">
        <v>31</v>
      </c>
      <c r="F299" s="38"/>
      <c r="G299" s="38"/>
      <c r="H299" s="73" t="s">
        <v>534</v>
      </c>
      <c r="I299" s="38">
        <v>0</v>
      </c>
      <c r="J299" s="38">
        <v>0</v>
      </c>
      <c r="K299" s="39">
        <f t="shared" si="16"/>
        <v>31</v>
      </c>
      <c r="L299" s="40">
        <v>85.69</v>
      </c>
      <c r="M299" s="205">
        <f t="shared" si="19"/>
        <v>2656.39</v>
      </c>
      <c r="N299" s="38">
        <v>75</v>
      </c>
      <c r="O299" s="68">
        <v>568</v>
      </c>
      <c r="P299" s="41">
        <f t="shared" si="17"/>
        <v>1359.3500000000001</v>
      </c>
      <c r="Q299" s="42">
        <f t="shared" si="18"/>
        <v>4658.74</v>
      </c>
      <c r="R299" s="32">
        <v>4659</v>
      </c>
    </row>
    <row r="300" spans="1:18" s="33" customFormat="1" ht="13.5" customHeight="1" x14ac:dyDescent="0.2">
      <c r="A300" s="34">
        <v>295</v>
      </c>
      <c r="B300" s="70">
        <v>220069</v>
      </c>
      <c r="C300" s="71" t="s">
        <v>535</v>
      </c>
      <c r="D300" s="72"/>
      <c r="E300" s="37">
        <v>31</v>
      </c>
      <c r="F300" s="38" t="s">
        <v>41</v>
      </c>
      <c r="G300" s="38" t="s">
        <v>52</v>
      </c>
      <c r="H300" s="73"/>
      <c r="I300" s="38">
        <v>0</v>
      </c>
      <c r="J300" s="38">
        <v>3</v>
      </c>
      <c r="K300" s="39">
        <f t="shared" si="16"/>
        <v>28</v>
      </c>
      <c r="L300" s="40">
        <v>85.69</v>
      </c>
      <c r="M300" s="205">
        <f t="shared" si="19"/>
        <v>2399.3199999999997</v>
      </c>
      <c r="N300" s="38">
        <v>75</v>
      </c>
      <c r="O300" s="68">
        <v>482</v>
      </c>
      <c r="P300" s="41">
        <f t="shared" si="17"/>
        <v>1227.8</v>
      </c>
      <c r="Q300" s="42">
        <f t="shared" si="18"/>
        <v>4184.12</v>
      </c>
      <c r="R300" s="32">
        <v>4185</v>
      </c>
    </row>
    <row r="301" spans="1:18" s="33" customFormat="1" ht="13.5" customHeight="1" x14ac:dyDescent="0.25">
      <c r="A301" s="43">
        <v>296</v>
      </c>
      <c r="B301" s="70">
        <v>220074</v>
      </c>
      <c r="C301" s="71" t="s">
        <v>536</v>
      </c>
      <c r="D301" s="69"/>
      <c r="E301" s="37">
        <v>31</v>
      </c>
      <c r="F301" s="38"/>
      <c r="G301" s="38"/>
      <c r="H301" s="67" t="s">
        <v>524</v>
      </c>
      <c r="I301" s="38">
        <v>0</v>
      </c>
      <c r="J301" s="38">
        <v>0</v>
      </c>
      <c r="K301" s="39">
        <f t="shared" si="16"/>
        <v>31</v>
      </c>
      <c r="L301" s="40">
        <v>85.69</v>
      </c>
      <c r="M301" s="205">
        <f t="shared" si="19"/>
        <v>2656.39</v>
      </c>
      <c r="N301" s="38">
        <v>75</v>
      </c>
      <c r="O301" s="68">
        <v>668</v>
      </c>
      <c r="P301" s="41">
        <f t="shared" si="17"/>
        <v>1359.3500000000001</v>
      </c>
      <c r="Q301" s="42">
        <f t="shared" si="18"/>
        <v>4758.74</v>
      </c>
      <c r="R301" s="32">
        <v>4759</v>
      </c>
    </row>
    <row r="302" spans="1:18" s="33" customFormat="1" ht="13.5" customHeight="1" x14ac:dyDescent="0.2">
      <c r="A302" s="34">
        <v>297</v>
      </c>
      <c r="B302" s="70">
        <v>220077</v>
      </c>
      <c r="C302" s="71" t="s">
        <v>537</v>
      </c>
      <c r="D302" s="72"/>
      <c r="E302" s="37">
        <v>31</v>
      </c>
      <c r="F302" s="38"/>
      <c r="G302" s="38"/>
      <c r="H302" s="73" t="s">
        <v>524</v>
      </c>
      <c r="I302" s="38">
        <v>0</v>
      </c>
      <c r="J302" s="38">
        <v>0</v>
      </c>
      <c r="K302" s="39">
        <f t="shared" si="16"/>
        <v>31</v>
      </c>
      <c r="L302" s="40">
        <v>85.69</v>
      </c>
      <c r="M302" s="205">
        <f t="shared" si="19"/>
        <v>2656.39</v>
      </c>
      <c r="N302" s="38">
        <v>75</v>
      </c>
      <c r="O302" s="68">
        <v>1300</v>
      </c>
      <c r="P302" s="41">
        <f t="shared" si="17"/>
        <v>1359.3500000000001</v>
      </c>
      <c r="Q302" s="42">
        <f t="shared" si="18"/>
        <v>5390.74</v>
      </c>
      <c r="R302" s="32">
        <v>5391</v>
      </c>
    </row>
    <row r="303" spans="1:18" s="33" customFormat="1" ht="13.5" customHeight="1" x14ac:dyDescent="0.2">
      <c r="A303" s="43">
        <v>298</v>
      </c>
      <c r="B303" s="70">
        <v>220081</v>
      </c>
      <c r="C303" s="71" t="s">
        <v>538</v>
      </c>
      <c r="D303" s="72"/>
      <c r="E303" s="37">
        <v>31</v>
      </c>
      <c r="F303" s="38" t="s">
        <v>59</v>
      </c>
      <c r="G303" s="38" t="s">
        <v>52</v>
      </c>
      <c r="H303" s="73" t="s">
        <v>524</v>
      </c>
      <c r="I303" s="38">
        <v>0</v>
      </c>
      <c r="J303" s="38">
        <v>3</v>
      </c>
      <c r="K303" s="39">
        <f t="shared" si="16"/>
        <v>28</v>
      </c>
      <c r="L303" s="40">
        <v>85.69</v>
      </c>
      <c r="M303" s="205">
        <f t="shared" si="19"/>
        <v>2399.3199999999997</v>
      </c>
      <c r="N303" s="38">
        <v>75</v>
      </c>
      <c r="O303" s="68">
        <v>588</v>
      </c>
      <c r="P303" s="41">
        <f t="shared" si="17"/>
        <v>1227.8</v>
      </c>
      <c r="Q303" s="42">
        <f t="shared" si="18"/>
        <v>4290.12</v>
      </c>
      <c r="R303" s="32">
        <v>4291</v>
      </c>
    </row>
    <row r="304" spans="1:18" s="33" customFormat="1" ht="13.5" customHeight="1" x14ac:dyDescent="0.2">
      <c r="A304" s="34">
        <v>299</v>
      </c>
      <c r="B304" s="70">
        <v>220088</v>
      </c>
      <c r="C304" s="71" t="s">
        <v>539</v>
      </c>
      <c r="D304" s="72"/>
      <c r="E304" s="37">
        <v>31</v>
      </c>
      <c r="F304" s="38"/>
      <c r="G304" s="38"/>
      <c r="H304" s="73" t="s">
        <v>528</v>
      </c>
      <c r="I304" s="38">
        <v>0</v>
      </c>
      <c r="J304" s="38">
        <v>0</v>
      </c>
      <c r="K304" s="39">
        <f t="shared" si="16"/>
        <v>31</v>
      </c>
      <c r="L304" s="40">
        <v>85.69</v>
      </c>
      <c r="M304" s="205">
        <f t="shared" si="19"/>
        <v>2656.39</v>
      </c>
      <c r="N304" s="38">
        <v>75</v>
      </c>
      <c r="O304" s="68">
        <v>245</v>
      </c>
      <c r="P304" s="41">
        <f t="shared" si="17"/>
        <v>1359.3500000000001</v>
      </c>
      <c r="Q304" s="42">
        <f t="shared" si="18"/>
        <v>4335.74</v>
      </c>
      <c r="R304" s="32">
        <v>4336</v>
      </c>
    </row>
    <row r="305" spans="1:18" s="33" customFormat="1" ht="13.5" customHeight="1" x14ac:dyDescent="0.2">
      <c r="A305" s="43">
        <v>300</v>
      </c>
      <c r="B305" s="70">
        <v>220099</v>
      </c>
      <c r="C305" s="71" t="s">
        <v>540</v>
      </c>
      <c r="D305" s="72"/>
      <c r="E305" s="37">
        <v>31</v>
      </c>
      <c r="F305" s="38" t="s">
        <v>76</v>
      </c>
      <c r="G305" s="38" t="s">
        <v>52</v>
      </c>
      <c r="H305" s="73"/>
      <c r="I305" s="38">
        <v>0</v>
      </c>
      <c r="J305" s="38">
        <v>3</v>
      </c>
      <c r="K305" s="39">
        <f t="shared" si="16"/>
        <v>28</v>
      </c>
      <c r="L305" s="40">
        <v>85.69</v>
      </c>
      <c r="M305" s="205">
        <f t="shared" si="19"/>
        <v>2399.3199999999997</v>
      </c>
      <c r="N305" s="38">
        <v>75</v>
      </c>
      <c r="O305" s="68">
        <v>724</v>
      </c>
      <c r="P305" s="41">
        <f t="shared" si="17"/>
        <v>1227.8</v>
      </c>
      <c r="Q305" s="42">
        <f t="shared" si="18"/>
        <v>4426.12</v>
      </c>
      <c r="R305" s="32">
        <v>4427</v>
      </c>
    </row>
    <row r="306" spans="1:18" s="33" customFormat="1" ht="13.5" customHeight="1" x14ac:dyDescent="0.2">
      <c r="A306" s="34">
        <v>301</v>
      </c>
      <c r="B306" s="70">
        <v>220100</v>
      </c>
      <c r="C306" s="71" t="s">
        <v>541</v>
      </c>
      <c r="D306" s="72"/>
      <c r="E306" s="37">
        <v>31</v>
      </c>
      <c r="F306" s="38"/>
      <c r="G306" s="38"/>
      <c r="H306" s="73"/>
      <c r="I306" s="38">
        <v>0</v>
      </c>
      <c r="J306" s="38">
        <v>0</v>
      </c>
      <c r="K306" s="39">
        <f t="shared" si="16"/>
        <v>31</v>
      </c>
      <c r="L306" s="40">
        <v>85.69</v>
      </c>
      <c r="M306" s="205">
        <f t="shared" si="19"/>
        <v>2656.39</v>
      </c>
      <c r="N306" s="38">
        <v>75</v>
      </c>
      <c r="O306" s="68">
        <v>972</v>
      </c>
      <c r="P306" s="41">
        <f t="shared" si="17"/>
        <v>1359.3500000000001</v>
      </c>
      <c r="Q306" s="42">
        <f t="shared" si="18"/>
        <v>5062.74</v>
      </c>
      <c r="R306" s="32">
        <v>5063</v>
      </c>
    </row>
    <row r="307" spans="1:18" s="33" customFormat="1" ht="13.5" customHeight="1" x14ac:dyDescent="0.2">
      <c r="A307" s="43">
        <v>302</v>
      </c>
      <c r="B307" s="70">
        <v>220101</v>
      </c>
      <c r="C307" s="71" t="s">
        <v>542</v>
      </c>
      <c r="D307" s="72"/>
      <c r="E307" s="37">
        <v>31</v>
      </c>
      <c r="F307" s="38" t="s">
        <v>66</v>
      </c>
      <c r="G307" s="38" t="s">
        <v>32</v>
      </c>
      <c r="H307" s="73"/>
      <c r="I307" s="38">
        <v>0</v>
      </c>
      <c r="J307" s="38">
        <v>4</v>
      </c>
      <c r="K307" s="39">
        <f t="shared" si="16"/>
        <v>27</v>
      </c>
      <c r="L307" s="40">
        <v>85.69</v>
      </c>
      <c r="M307" s="205">
        <f t="shared" si="19"/>
        <v>2313.63</v>
      </c>
      <c r="N307" s="38">
        <v>75</v>
      </c>
      <c r="O307" s="68">
        <v>164</v>
      </c>
      <c r="P307" s="41">
        <f t="shared" si="17"/>
        <v>1183.95</v>
      </c>
      <c r="Q307" s="42">
        <f t="shared" si="18"/>
        <v>3736.58</v>
      </c>
      <c r="R307" s="32">
        <v>3737</v>
      </c>
    </row>
    <row r="308" spans="1:18" s="33" customFormat="1" ht="22.5" x14ac:dyDescent="0.2">
      <c r="A308" s="34">
        <v>303</v>
      </c>
      <c r="B308" s="70">
        <v>220103</v>
      </c>
      <c r="C308" s="71" t="s">
        <v>543</v>
      </c>
      <c r="D308" s="72"/>
      <c r="E308" s="37">
        <v>31</v>
      </c>
      <c r="F308" s="44" t="s">
        <v>516</v>
      </c>
      <c r="G308" s="44" t="s">
        <v>544</v>
      </c>
      <c r="H308" s="73"/>
      <c r="I308" s="38">
        <v>0</v>
      </c>
      <c r="J308" s="38">
        <v>5</v>
      </c>
      <c r="K308" s="39">
        <f t="shared" si="16"/>
        <v>26</v>
      </c>
      <c r="L308" s="40">
        <v>85.69</v>
      </c>
      <c r="M308" s="205">
        <f t="shared" si="19"/>
        <v>2227.94</v>
      </c>
      <c r="N308" s="38">
        <v>75</v>
      </c>
      <c r="O308" s="68">
        <v>544</v>
      </c>
      <c r="P308" s="41">
        <f t="shared" si="17"/>
        <v>1140.1000000000001</v>
      </c>
      <c r="Q308" s="42">
        <f t="shared" si="18"/>
        <v>3987.04</v>
      </c>
      <c r="R308" s="32">
        <v>3988</v>
      </c>
    </row>
    <row r="309" spans="1:18" s="33" customFormat="1" ht="13.5" customHeight="1" x14ac:dyDescent="0.2">
      <c r="A309" s="43">
        <v>304</v>
      </c>
      <c r="B309" s="70">
        <v>220106</v>
      </c>
      <c r="C309" s="71" t="s">
        <v>545</v>
      </c>
      <c r="D309" s="72"/>
      <c r="E309" s="37">
        <v>31</v>
      </c>
      <c r="F309" s="38"/>
      <c r="G309" s="38"/>
      <c r="H309" s="73"/>
      <c r="I309" s="38">
        <v>0</v>
      </c>
      <c r="J309" s="38">
        <v>0</v>
      </c>
      <c r="K309" s="39">
        <f t="shared" si="16"/>
        <v>31</v>
      </c>
      <c r="L309" s="40">
        <v>85.69</v>
      </c>
      <c r="M309" s="205">
        <f t="shared" si="19"/>
        <v>2656.39</v>
      </c>
      <c r="N309" s="38">
        <v>75</v>
      </c>
      <c r="O309" s="68">
        <v>48</v>
      </c>
      <c r="P309" s="41">
        <f t="shared" si="17"/>
        <v>1359.3500000000001</v>
      </c>
      <c r="Q309" s="42">
        <f t="shared" si="18"/>
        <v>4138.74</v>
      </c>
      <c r="R309" s="32">
        <v>4139</v>
      </c>
    </row>
    <row r="310" spans="1:18" s="33" customFormat="1" ht="13.5" customHeight="1" x14ac:dyDescent="0.2">
      <c r="A310" s="34">
        <v>305</v>
      </c>
      <c r="B310" s="70">
        <v>220109</v>
      </c>
      <c r="C310" s="71" t="s">
        <v>546</v>
      </c>
      <c r="D310" s="72"/>
      <c r="E310" s="37">
        <v>31</v>
      </c>
      <c r="F310" s="38"/>
      <c r="G310" s="38"/>
      <c r="H310" s="73" t="s">
        <v>513</v>
      </c>
      <c r="I310" s="38">
        <v>0</v>
      </c>
      <c r="J310" s="38">
        <v>0</v>
      </c>
      <c r="K310" s="39">
        <f t="shared" si="16"/>
        <v>31</v>
      </c>
      <c r="L310" s="40">
        <v>85.69</v>
      </c>
      <c r="M310" s="205">
        <f t="shared" si="19"/>
        <v>2656.39</v>
      </c>
      <c r="N310" s="38">
        <v>75</v>
      </c>
      <c r="O310" s="68">
        <v>0</v>
      </c>
      <c r="P310" s="41">
        <f t="shared" si="17"/>
        <v>1359.3500000000001</v>
      </c>
      <c r="Q310" s="42">
        <f t="shared" si="18"/>
        <v>4090.74</v>
      </c>
      <c r="R310" s="32">
        <v>4091</v>
      </c>
    </row>
    <row r="311" spans="1:18" s="33" customFormat="1" ht="13.5" customHeight="1" x14ac:dyDescent="0.2">
      <c r="A311" s="43">
        <v>306</v>
      </c>
      <c r="B311" s="70">
        <v>220113</v>
      </c>
      <c r="C311" s="71" t="s">
        <v>547</v>
      </c>
      <c r="D311" s="72"/>
      <c r="E311" s="37">
        <v>31</v>
      </c>
      <c r="F311" s="38"/>
      <c r="G311" s="38"/>
      <c r="H311" s="67" t="s">
        <v>528</v>
      </c>
      <c r="I311" s="38">
        <v>0</v>
      </c>
      <c r="J311" s="38">
        <v>0</v>
      </c>
      <c r="K311" s="39">
        <f t="shared" si="16"/>
        <v>31</v>
      </c>
      <c r="L311" s="40">
        <v>85.69</v>
      </c>
      <c r="M311" s="205">
        <f t="shared" si="19"/>
        <v>2656.39</v>
      </c>
      <c r="N311" s="38">
        <v>75</v>
      </c>
      <c r="O311" s="68">
        <v>544</v>
      </c>
      <c r="P311" s="41">
        <f t="shared" si="17"/>
        <v>1359.3500000000001</v>
      </c>
      <c r="Q311" s="42">
        <f t="shared" si="18"/>
        <v>4634.74</v>
      </c>
      <c r="R311" s="32">
        <v>4635</v>
      </c>
    </row>
    <row r="312" spans="1:18" s="33" customFormat="1" ht="13.5" customHeight="1" x14ac:dyDescent="0.2">
      <c r="A312" s="34">
        <v>307</v>
      </c>
      <c r="B312" s="70">
        <v>220114</v>
      </c>
      <c r="C312" s="71" t="s">
        <v>109</v>
      </c>
      <c r="D312" s="72"/>
      <c r="E312" s="37">
        <v>31</v>
      </c>
      <c r="F312" s="38"/>
      <c r="G312" s="38"/>
      <c r="H312" s="73" t="s">
        <v>528</v>
      </c>
      <c r="I312" s="38">
        <v>0</v>
      </c>
      <c r="J312" s="38">
        <v>0</v>
      </c>
      <c r="K312" s="39">
        <f t="shared" si="16"/>
        <v>31</v>
      </c>
      <c r="L312" s="40">
        <v>85.69</v>
      </c>
      <c r="M312" s="205">
        <f t="shared" si="19"/>
        <v>2656.39</v>
      </c>
      <c r="N312" s="38">
        <v>75</v>
      </c>
      <c r="O312" s="68">
        <v>1163</v>
      </c>
      <c r="P312" s="41">
        <f t="shared" si="17"/>
        <v>1359.3500000000001</v>
      </c>
      <c r="Q312" s="42">
        <f t="shared" si="18"/>
        <v>5253.74</v>
      </c>
      <c r="R312" s="32">
        <v>5254</v>
      </c>
    </row>
    <row r="313" spans="1:18" s="33" customFormat="1" ht="13.5" customHeight="1" x14ac:dyDescent="0.2">
      <c r="A313" s="43">
        <v>308</v>
      </c>
      <c r="B313" s="70">
        <v>220116</v>
      </c>
      <c r="C313" s="71" t="s">
        <v>548</v>
      </c>
      <c r="D313" s="72"/>
      <c r="E313" s="37">
        <v>31</v>
      </c>
      <c r="F313" s="44" t="s">
        <v>549</v>
      </c>
      <c r="G313" s="44" t="s">
        <v>508</v>
      </c>
      <c r="H313" s="73" t="s">
        <v>528</v>
      </c>
      <c r="I313" s="38">
        <v>0</v>
      </c>
      <c r="J313" s="38">
        <v>8</v>
      </c>
      <c r="K313" s="39">
        <f t="shared" si="16"/>
        <v>23</v>
      </c>
      <c r="L313" s="40">
        <v>85.69</v>
      </c>
      <c r="M313" s="205">
        <f t="shared" si="19"/>
        <v>1970.87</v>
      </c>
      <c r="N313" s="38">
        <v>75</v>
      </c>
      <c r="O313" s="68">
        <v>334</v>
      </c>
      <c r="P313" s="41">
        <f t="shared" si="17"/>
        <v>1008.5500000000001</v>
      </c>
      <c r="Q313" s="42">
        <f t="shared" si="18"/>
        <v>3388.42</v>
      </c>
      <c r="R313" s="32">
        <v>3389</v>
      </c>
    </row>
    <row r="314" spans="1:18" s="33" customFormat="1" ht="13.5" customHeight="1" x14ac:dyDescent="0.2">
      <c r="A314" s="34">
        <v>309</v>
      </c>
      <c r="B314" s="70">
        <v>220120</v>
      </c>
      <c r="C314" s="71" t="s">
        <v>550</v>
      </c>
      <c r="D314" s="72"/>
      <c r="E314" s="37">
        <v>31</v>
      </c>
      <c r="F314" s="38" t="s">
        <v>51</v>
      </c>
      <c r="G314" s="38" t="s">
        <v>60</v>
      </c>
      <c r="H314" s="73" t="s">
        <v>524</v>
      </c>
      <c r="I314" s="38">
        <v>0</v>
      </c>
      <c r="J314" s="38">
        <v>1</v>
      </c>
      <c r="K314" s="39">
        <f t="shared" si="16"/>
        <v>30</v>
      </c>
      <c r="L314" s="40">
        <v>85.69</v>
      </c>
      <c r="M314" s="205">
        <f t="shared" si="19"/>
        <v>2570.6999999999998</v>
      </c>
      <c r="N314" s="38">
        <v>75</v>
      </c>
      <c r="O314" s="68">
        <v>115</v>
      </c>
      <c r="P314" s="41">
        <f t="shared" si="17"/>
        <v>1315.5</v>
      </c>
      <c r="Q314" s="42">
        <f t="shared" si="18"/>
        <v>4076.2</v>
      </c>
      <c r="R314" s="32">
        <v>4077</v>
      </c>
    </row>
    <row r="315" spans="1:18" s="33" customFormat="1" ht="13.5" customHeight="1" x14ac:dyDescent="0.2">
      <c r="A315" s="43">
        <v>310</v>
      </c>
      <c r="B315" s="70">
        <v>220121</v>
      </c>
      <c r="C315" s="71" t="s">
        <v>551</v>
      </c>
      <c r="D315" s="72"/>
      <c r="E315" s="37">
        <v>31</v>
      </c>
      <c r="F315" s="38"/>
      <c r="G315" s="38"/>
      <c r="H315" s="73" t="s">
        <v>524</v>
      </c>
      <c r="I315" s="38">
        <v>0</v>
      </c>
      <c r="J315" s="38">
        <v>0</v>
      </c>
      <c r="K315" s="39">
        <f t="shared" si="16"/>
        <v>31</v>
      </c>
      <c r="L315" s="40">
        <v>85.69</v>
      </c>
      <c r="M315" s="205">
        <f t="shared" si="19"/>
        <v>2656.39</v>
      </c>
      <c r="N315" s="38">
        <v>75</v>
      </c>
      <c r="O315" s="68">
        <v>178</v>
      </c>
      <c r="P315" s="41">
        <f t="shared" si="17"/>
        <v>1359.3500000000001</v>
      </c>
      <c r="Q315" s="42">
        <f t="shared" si="18"/>
        <v>4268.74</v>
      </c>
      <c r="R315" s="32">
        <v>4269</v>
      </c>
    </row>
    <row r="316" spans="1:18" s="33" customFormat="1" ht="12" x14ac:dyDescent="0.2">
      <c r="A316" s="34">
        <v>311</v>
      </c>
      <c r="B316" s="70">
        <v>220122</v>
      </c>
      <c r="C316" s="71" t="s">
        <v>552</v>
      </c>
      <c r="D316" s="72"/>
      <c r="E316" s="37">
        <v>31</v>
      </c>
      <c r="F316" s="44"/>
      <c r="G316" s="44"/>
      <c r="H316" s="73"/>
      <c r="I316" s="38">
        <v>0</v>
      </c>
      <c r="J316" s="38">
        <v>0</v>
      </c>
      <c r="K316" s="39">
        <f t="shared" si="16"/>
        <v>31</v>
      </c>
      <c r="L316" s="40">
        <v>85.69</v>
      </c>
      <c r="M316" s="205">
        <f t="shared" si="19"/>
        <v>2656.39</v>
      </c>
      <c r="N316" s="38">
        <v>75</v>
      </c>
      <c r="O316" s="68">
        <v>368</v>
      </c>
      <c r="P316" s="41">
        <f t="shared" si="17"/>
        <v>1359.3500000000001</v>
      </c>
      <c r="Q316" s="42">
        <f t="shared" si="18"/>
        <v>4458.74</v>
      </c>
      <c r="R316" s="32">
        <v>4459</v>
      </c>
    </row>
    <row r="317" spans="1:18" s="33" customFormat="1" ht="13.5" customHeight="1" x14ac:dyDescent="0.2">
      <c r="A317" s="43">
        <v>312</v>
      </c>
      <c r="B317" s="70">
        <v>220126</v>
      </c>
      <c r="C317" s="71" t="s">
        <v>553</v>
      </c>
      <c r="D317" s="72"/>
      <c r="E317" s="37">
        <v>31</v>
      </c>
      <c r="F317" s="38" t="s">
        <v>66</v>
      </c>
      <c r="G317" s="38" t="s">
        <v>52</v>
      </c>
      <c r="H317" s="73" t="s">
        <v>528</v>
      </c>
      <c r="I317" s="38">
        <v>0</v>
      </c>
      <c r="J317" s="38">
        <v>3</v>
      </c>
      <c r="K317" s="39">
        <f t="shared" si="16"/>
        <v>28</v>
      </c>
      <c r="L317" s="40">
        <v>85.69</v>
      </c>
      <c r="M317" s="205">
        <f t="shared" si="19"/>
        <v>2399.3199999999997</v>
      </c>
      <c r="N317" s="38">
        <v>75</v>
      </c>
      <c r="O317" s="68">
        <v>822</v>
      </c>
      <c r="P317" s="41">
        <f t="shared" si="17"/>
        <v>1227.8</v>
      </c>
      <c r="Q317" s="42">
        <f t="shared" si="18"/>
        <v>4524.12</v>
      </c>
      <c r="R317" s="32">
        <v>4525</v>
      </c>
    </row>
    <row r="318" spans="1:18" s="33" customFormat="1" ht="13.5" customHeight="1" x14ac:dyDescent="0.2">
      <c r="A318" s="34">
        <v>313</v>
      </c>
      <c r="B318" s="70">
        <v>220127</v>
      </c>
      <c r="C318" s="71" t="s">
        <v>554</v>
      </c>
      <c r="D318" s="72"/>
      <c r="E318" s="37">
        <v>31</v>
      </c>
      <c r="F318" s="38"/>
      <c r="G318" s="38"/>
      <c r="H318" s="73" t="s">
        <v>528</v>
      </c>
      <c r="I318" s="38">
        <v>0</v>
      </c>
      <c r="J318" s="38">
        <v>0</v>
      </c>
      <c r="K318" s="39">
        <f t="shared" si="16"/>
        <v>31</v>
      </c>
      <c r="L318" s="40">
        <v>85.69</v>
      </c>
      <c r="M318" s="205">
        <f t="shared" si="19"/>
        <v>2656.39</v>
      </c>
      <c r="N318" s="38">
        <v>75</v>
      </c>
      <c r="O318" s="68">
        <v>838</v>
      </c>
      <c r="P318" s="41">
        <f t="shared" si="17"/>
        <v>1359.3500000000001</v>
      </c>
      <c r="Q318" s="42">
        <f t="shared" si="18"/>
        <v>4928.74</v>
      </c>
      <c r="R318" s="32">
        <v>4929</v>
      </c>
    </row>
    <row r="319" spans="1:18" s="33" customFormat="1" ht="13.5" customHeight="1" x14ac:dyDescent="0.2">
      <c r="A319" s="43">
        <v>314</v>
      </c>
      <c r="B319" s="70">
        <v>220130</v>
      </c>
      <c r="C319" s="71" t="s">
        <v>555</v>
      </c>
      <c r="D319" s="72"/>
      <c r="E319" s="37">
        <v>31</v>
      </c>
      <c r="F319" s="38" t="s">
        <v>45</v>
      </c>
      <c r="G319" s="38" t="s">
        <v>60</v>
      </c>
      <c r="H319" s="73"/>
      <c r="I319" s="38">
        <v>0</v>
      </c>
      <c r="J319" s="38">
        <v>1</v>
      </c>
      <c r="K319" s="39">
        <f t="shared" si="16"/>
        <v>30</v>
      </c>
      <c r="L319" s="40">
        <v>85.69</v>
      </c>
      <c r="M319" s="205">
        <f t="shared" si="19"/>
        <v>2570.6999999999998</v>
      </c>
      <c r="N319" s="38">
        <v>75</v>
      </c>
      <c r="O319" s="68">
        <v>1405</v>
      </c>
      <c r="P319" s="41">
        <f t="shared" si="17"/>
        <v>1315.5</v>
      </c>
      <c r="Q319" s="42">
        <f t="shared" si="18"/>
        <v>5366.2</v>
      </c>
      <c r="R319" s="32">
        <v>5367</v>
      </c>
    </row>
    <row r="320" spans="1:18" s="33" customFormat="1" ht="13.5" customHeight="1" x14ac:dyDescent="0.2">
      <c r="A320" s="34">
        <v>315</v>
      </c>
      <c r="B320" s="70">
        <v>220131</v>
      </c>
      <c r="C320" s="71" t="s">
        <v>556</v>
      </c>
      <c r="D320" s="72"/>
      <c r="E320" s="37">
        <v>31</v>
      </c>
      <c r="F320" s="38" t="s">
        <v>82</v>
      </c>
      <c r="G320" s="38" t="s">
        <v>48</v>
      </c>
      <c r="H320" s="73" t="s">
        <v>524</v>
      </c>
      <c r="I320" s="38">
        <v>0</v>
      </c>
      <c r="J320" s="38">
        <v>2</v>
      </c>
      <c r="K320" s="39">
        <f t="shared" si="16"/>
        <v>29</v>
      </c>
      <c r="L320" s="40">
        <v>85.69</v>
      </c>
      <c r="M320" s="205">
        <f t="shared" si="19"/>
        <v>2485.0099999999998</v>
      </c>
      <c r="N320" s="38">
        <v>75</v>
      </c>
      <c r="O320" s="68">
        <v>1100</v>
      </c>
      <c r="P320" s="41">
        <f t="shared" si="17"/>
        <v>1271.6500000000001</v>
      </c>
      <c r="Q320" s="42">
        <f t="shared" si="18"/>
        <v>4931.66</v>
      </c>
      <c r="R320" s="32">
        <v>4932</v>
      </c>
    </row>
    <row r="321" spans="1:18" s="33" customFormat="1" ht="13.5" customHeight="1" x14ac:dyDescent="0.2">
      <c r="A321" s="43">
        <v>316</v>
      </c>
      <c r="B321" s="70">
        <v>220159</v>
      </c>
      <c r="C321" s="71" t="s">
        <v>557</v>
      </c>
      <c r="D321" s="72"/>
      <c r="E321" s="37">
        <v>31</v>
      </c>
      <c r="F321" s="38"/>
      <c r="G321" s="38"/>
      <c r="H321" s="73" t="s">
        <v>524</v>
      </c>
      <c r="I321" s="38">
        <v>0</v>
      </c>
      <c r="J321" s="38">
        <v>0</v>
      </c>
      <c r="K321" s="39">
        <f t="shared" si="16"/>
        <v>31</v>
      </c>
      <c r="L321" s="40">
        <v>85.69</v>
      </c>
      <c r="M321" s="205">
        <f t="shared" si="19"/>
        <v>2656.39</v>
      </c>
      <c r="N321" s="38">
        <v>75</v>
      </c>
      <c r="O321" s="68">
        <v>202</v>
      </c>
      <c r="P321" s="41">
        <f t="shared" si="17"/>
        <v>1359.3500000000001</v>
      </c>
      <c r="Q321" s="42">
        <f t="shared" si="18"/>
        <v>4292.74</v>
      </c>
      <c r="R321" s="32">
        <v>4293</v>
      </c>
    </row>
    <row r="322" spans="1:18" s="33" customFormat="1" ht="13.5" customHeight="1" x14ac:dyDescent="0.2">
      <c r="A322" s="34">
        <v>317</v>
      </c>
      <c r="B322" s="70">
        <v>220160</v>
      </c>
      <c r="C322" s="71" t="s">
        <v>558</v>
      </c>
      <c r="D322" s="72"/>
      <c r="E322" s="37">
        <v>31</v>
      </c>
      <c r="F322" s="38" t="s">
        <v>76</v>
      </c>
      <c r="G322" s="38" t="s">
        <v>48</v>
      </c>
      <c r="H322" s="73" t="s">
        <v>524</v>
      </c>
      <c r="I322" s="38">
        <v>0</v>
      </c>
      <c r="J322" s="38">
        <v>2</v>
      </c>
      <c r="K322" s="39">
        <f t="shared" si="16"/>
        <v>29</v>
      </c>
      <c r="L322" s="40">
        <v>85.69</v>
      </c>
      <c r="M322" s="205">
        <f t="shared" si="19"/>
        <v>2485.0099999999998</v>
      </c>
      <c r="N322" s="38">
        <v>75</v>
      </c>
      <c r="O322" s="68">
        <v>722</v>
      </c>
      <c r="P322" s="41">
        <f t="shared" si="17"/>
        <v>1271.6500000000001</v>
      </c>
      <c r="Q322" s="42">
        <f t="shared" si="18"/>
        <v>4553.66</v>
      </c>
      <c r="R322" s="32">
        <v>4554</v>
      </c>
    </row>
    <row r="323" spans="1:18" s="33" customFormat="1" ht="13.5" customHeight="1" x14ac:dyDescent="0.2">
      <c r="A323" s="43">
        <v>318</v>
      </c>
      <c r="B323" s="70">
        <v>220163</v>
      </c>
      <c r="C323" s="71" t="s">
        <v>559</v>
      </c>
      <c r="D323" s="72"/>
      <c r="E323" s="37">
        <v>31</v>
      </c>
      <c r="F323" s="38" t="s">
        <v>31</v>
      </c>
      <c r="G323" s="38" t="s">
        <v>52</v>
      </c>
      <c r="H323" s="73" t="s">
        <v>560</v>
      </c>
      <c r="I323" s="38">
        <v>0</v>
      </c>
      <c r="J323" s="38">
        <v>3</v>
      </c>
      <c r="K323" s="39">
        <f t="shared" si="16"/>
        <v>28</v>
      </c>
      <c r="L323" s="40">
        <v>85.69</v>
      </c>
      <c r="M323" s="205">
        <f t="shared" si="19"/>
        <v>2399.3199999999997</v>
      </c>
      <c r="N323" s="38">
        <v>75</v>
      </c>
      <c r="O323" s="68">
        <v>1408</v>
      </c>
      <c r="P323" s="41">
        <f t="shared" si="17"/>
        <v>1227.8</v>
      </c>
      <c r="Q323" s="42">
        <f t="shared" si="18"/>
        <v>5110.12</v>
      </c>
      <c r="R323" s="32">
        <v>5111</v>
      </c>
    </row>
    <row r="324" spans="1:18" s="33" customFormat="1" ht="13.5" customHeight="1" x14ac:dyDescent="0.2">
      <c r="A324" s="34">
        <v>319</v>
      </c>
      <c r="B324" s="70">
        <v>220166</v>
      </c>
      <c r="C324" s="71" t="s">
        <v>561</v>
      </c>
      <c r="D324" s="72"/>
      <c r="E324" s="37">
        <v>31</v>
      </c>
      <c r="F324" s="38"/>
      <c r="G324" s="38"/>
      <c r="H324" s="73" t="s">
        <v>528</v>
      </c>
      <c r="I324" s="38">
        <v>0</v>
      </c>
      <c r="J324" s="38">
        <v>0</v>
      </c>
      <c r="K324" s="39">
        <f t="shared" si="16"/>
        <v>31</v>
      </c>
      <c r="L324" s="40">
        <v>85.69</v>
      </c>
      <c r="M324" s="205">
        <f t="shared" si="19"/>
        <v>2656.39</v>
      </c>
      <c r="N324" s="38">
        <v>75</v>
      </c>
      <c r="O324" s="68">
        <v>578</v>
      </c>
      <c r="P324" s="41">
        <f t="shared" si="17"/>
        <v>1359.3500000000001</v>
      </c>
      <c r="Q324" s="42">
        <f t="shared" si="18"/>
        <v>4668.74</v>
      </c>
      <c r="R324" s="32">
        <v>4669</v>
      </c>
    </row>
    <row r="325" spans="1:18" s="33" customFormat="1" ht="13.5" customHeight="1" x14ac:dyDescent="0.2">
      <c r="A325" s="43">
        <v>320</v>
      </c>
      <c r="B325" s="70">
        <v>220167</v>
      </c>
      <c r="C325" s="71" t="s">
        <v>562</v>
      </c>
      <c r="D325" s="72"/>
      <c r="E325" s="37">
        <v>31</v>
      </c>
      <c r="F325" s="38" t="s">
        <v>82</v>
      </c>
      <c r="G325" s="38" t="s">
        <v>48</v>
      </c>
      <c r="H325" s="73" t="s">
        <v>524</v>
      </c>
      <c r="I325" s="38">
        <v>0</v>
      </c>
      <c r="J325" s="38">
        <v>2</v>
      </c>
      <c r="K325" s="39">
        <f t="shared" si="16"/>
        <v>29</v>
      </c>
      <c r="L325" s="40">
        <v>85.69</v>
      </c>
      <c r="M325" s="205">
        <f t="shared" si="19"/>
        <v>2485.0099999999998</v>
      </c>
      <c r="N325" s="38">
        <v>75</v>
      </c>
      <c r="O325" s="68">
        <v>1026</v>
      </c>
      <c r="P325" s="41">
        <f t="shared" si="17"/>
        <v>1271.6500000000001</v>
      </c>
      <c r="Q325" s="42">
        <f t="shared" si="18"/>
        <v>4857.66</v>
      </c>
      <c r="R325" s="32">
        <v>4858</v>
      </c>
    </row>
    <row r="326" spans="1:18" s="33" customFormat="1" ht="13.5" customHeight="1" x14ac:dyDescent="0.2">
      <c r="A326" s="34">
        <v>321</v>
      </c>
      <c r="B326" s="70">
        <v>220184</v>
      </c>
      <c r="C326" s="71" t="s">
        <v>563</v>
      </c>
      <c r="D326" s="72"/>
      <c r="E326" s="37">
        <v>31</v>
      </c>
      <c r="F326" s="38" t="s">
        <v>59</v>
      </c>
      <c r="G326" s="38" t="s">
        <v>52</v>
      </c>
      <c r="H326" s="73" t="s">
        <v>528</v>
      </c>
      <c r="I326" s="38">
        <v>0</v>
      </c>
      <c r="J326" s="38">
        <v>3</v>
      </c>
      <c r="K326" s="39">
        <f t="shared" ref="K326:K389" si="20">E326-(I326*90%)-(J326*100%)</f>
        <v>28</v>
      </c>
      <c r="L326" s="40">
        <v>85.69</v>
      </c>
      <c r="M326" s="205">
        <f t="shared" si="19"/>
        <v>2399.3199999999997</v>
      </c>
      <c r="N326" s="38">
        <v>75</v>
      </c>
      <c r="O326" s="68">
        <v>768</v>
      </c>
      <c r="P326" s="41">
        <f t="shared" si="17"/>
        <v>1227.8</v>
      </c>
      <c r="Q326" s="42">
        <f t="shared" si="18"/>
        <v>4470.12</v>
      </c>
      <c r="R326" s="32">
        <v>4471</v>
      </c>
    </row>
    <row r="327" spans="1:18" s="33" customFormat="1" ht="13.5" customHeight="1" x14ac:dyDescent="0.2">
      <c r="A327" s="43">
        <v>322</v>
      </c>
      <c r="B327" s="70">
        <v>220186</v>
      </c>
      <c r="C327" s="71" t="s">
        <v>564</v>
      </c>
      <c r="D327" s="72"/>
      <c r="E327" s="37">
        <v>31</v>
      </c>
      <c r="F327" s="38" t="s">
        <v>45</v>
      </c>
      <c r="G327" s="38" t="s">
        <v>52</v>
      </c>
      <c r="H327" s="73" t="s">
        <v>524</v>
      </c>
      <c r="I327" s="38">
        <v>0</v>
      </c>
      <c r="J327" s="38">
        <v>3</v>
      </c>
      <c r="K327" s="39">
        <f t="shared" si="20"/>
        <v>28</v>
      </c>
      <c r="L327" s="40">
        <v>85.69</v>
      </c>
      <c r="M327" s="205">
        <f t="shared" si="19"/>
        <v>2399.3199999999997</v>
      </c>
      <c r="N327" s="38">
        <v>75</v>
      </c>
      <c r="O327" s="68">
        <v>251</v>
      </c>
      <c r="P327" s="41">
        <f t="shared" ref="P327:P390" si="21">K327*43.85</f>
        <v>1227.8</v>
      </c>
      <c r="Q327" s="42">
        <f t="shared" ref="Q327:Q390" si="22">M327+N327+O327+P327</f>
        <v>3953.12</v>
      </c>
      <c r="R327" s="32">
        <v>3954</v>
      </c>
    </row>
    <row r="328" spans="1:18" s="33" customFormat="1" ht="13.5" customHeight="1" x14ac:dyDescent="0.2">
      <c r="A328" s="34">
        <v>323</v>
      </c>
      <c r="B328" s="70">
        <v>220192</v>
      </c>
      <c r="C328" s="71" t="s">
        <v>565</v>
      </c>
      <c r="D328" s="72"/>
      <c r="E328" s="37">
        <v>31</v>
      </c>
      <c r="F328" s="38" t="s">
        <v>82</v>
      </c>
      <c r="G328" s="38" t="s">
        <v>48</v>
      </c>
      <c r="H328" s="67" t="s">
        <v>522</v>
      </c>
      <c r="I328" s="38">
        <v>0</v>
      </c>
      <c r="J328" s="38">
        <v>2</v>
      </c>
      <c r="K328" s="39">
        <f t="shared" si="20"/>
        <v>29</v>
      </c>
      <c r="L328" s="40">
        <v>85.69</v>
      </c>
      <c r="M328" s="205">
        <f t="shared" ref="M328:M391" si="23">K328*L328</f>
        <v>2485.0099999999998</v>
      </c>
      <c r="N328" s="38">
        <v>75</v>
      </c>
      <c r="O328" s="68">
        <v>917</v>
      </c>
      <c r="P328" s="41">
        <f t="shared" si="21"/>
        <v>1271.6500000000001</v>
      </c>
      <c r="Q328" s="42">
        <f t="shared" si="22"/>
        <v>4748.66</v>
      </c>
      <c r="R328" s="32">
        <v>4749</v>
      </c>
    </row>
    <row r="329" spans="1:18" s="33" customFormat="1" ht="13.5" customHeight="1" x14ac:dyDescent="0.2">
      <c r="A329" s="43">
        <v>324</v>
      </c>
      <c r="B329" s="70">
        <v>220196</v>
      </c>
      <c r="C329" s="71" t="s">
        <v>566</v>
      </c>
      <c r="D329" s="72"/>
      <c r="E329" s="37">
        <v>31</v>
      </c>
      <c r="F329" s="38" t="s">
        <v>31</v>
      </c>
      <c r="G329" s="38" t="s">
        <v>52</v>
      </c>
      <c r="H329" s="73" t="s">
        <v>528</v>
      </c>
      <c r="I329" s="38">
        <v>0</v>
      </c>
      <c r="J329" s="38">
        <v>3</v>
      </c>
      <c r="K329" s="39">
        <f t="shared" si="20"/>
        <v>28</v>
      </c>
      <c r="L329" s="40">
        <v>85.69</v>
      </c>
      <c r="M329" s="205">
        <f t="shared" si="23"/>
        <v>2399.3199999999997</v>
      </c>
      <c r="N329" s="38">
        <v>75</v>
      </c>
      <c r="O329" s="68">
        <v>475</v>
      </c>
      <c r="P329" s="41">
        <f t="shared" si="21"/>
        <v>1227.8</v>
      </c>
      <c r="Q329" s="42">
        <f t="shared" si="22"/>
        <v>4177.12</v>
      </c>
      <c r="R329" s="32">
        <v>4178</v>
      </c>
    </row>
    <row r="330" spans="1:18" s="33" customFormat="1" ht="13.5" customHeight="1" x14ac:dyDescent="0.2">
      <c r="A330" s="34">
        <v>325</v>
      </c>
      <c r="B330" s="70">
        <v>220197</v>
      </c>
      <c r="C330" s="71" t="s">
        <v>567</v>
      </c>
      <c r="D330" s="72"/>
      <c r="E330" s="37">
        <v>31</v>
      </c>
      <c r="F330" s="38"/>
      <c r="G330" s="38"/>
      <c r="H330" s="73" t="s">
        <v>568</v>
      </c>
      <c r="I330" s="38">
        <v>0</v>
      </c>
      <c r="J330" s="38">
        <v>0</v>
      </c>
      <c r="K330" s="39">
        <f t="shared" si="20"/>
        <v>31</v>
      </c>
      <c r="L330" s="40">
        <v>85.69</v>
      </c>
      <c r="M330" s="205">
        <f t="shared" si="23"/>
        <v>2656.39</v>
      </c>
      <c r="N330" s="38">
        <v>75</v>
      </c>
      <c r="O330" s="68">
        <v>100</v>
      </c>
      <c r="P330" s="41">
        <f t="shared" si="21"/>
        <v>1359.3500000000001</v>
      </c>
      <c r="Q330" s="42">
        <f t="shared" si="22"/>
        <v>4190.74</v>
      </c>
      <c r="R330" s="32">
        <v>4191</v>
      </c>
    </row>
    <row r="331" spans="1:18" s="33" customFormat="1" ht="13.5" customHeight="1" x14ac:dyDescent="0.2">
      <c r="A331" s="43">
        <v>326</v>
      </c>
      <c r="B331" s="70">
        <v>220198</v>
      </c>
      <c r="C331" s="71" t="s">
        <v>569</v>
      </c>
      <c r="D331" s="72"/>
      <c r="E331" s="37">
        <v>31</v>
      </c>
      <c r="F331" s="38" t="s">
        <v>59</v>
      </c>
      <c r="G331" s="38" t="s">
        <v>32</v>
      </c>
      <c r="H331" s="73"/>
      <c r="I331" s="38">
        <v>0</v>
      </c>
      <c r="J331" s="38">
        <v>4</v>
      </c>
      <c r="K331" s="39">
        <f t="shared" si="20"/>
        <v>27</v>
      </c>
      <c r="L331" s="40">
        <v>85.69</v>
      </c>
      <c r="M331" s="205">
        <f t="shared" si="23"/>
        <v>2313.63</v>
      </c>
      <c r="N331" s="38">
        <v>75</v>
      </c>
      <c r="O331" s="68">
        <v>307</v>
      </c>
      <c r="P331" s="41">
        <f t="shared" si="21"/>
        <v>1183.95</v>
      </c>
      <c r="Q331" s="42">
        <f t="shared" si="22"/>
        <v>3879.58</v>
      </c>
      <c r="R331" s="32">
        <v>3880</v>
      </c>
    </row>
    <row r="332" spans="1:18" s="33" customFormat="1" ht="13.5" customHeight="1" x14ac:dyDescent="0.2">
      <c r="A332" s="34">
        <v>327</v>
      </c>
      <c r="B332" s="70">
        <v>220200</v>
      </c>
      <c r="C332" s="71" t="s">
        <v>570</v>
      </c>
      <c r="D332" s="72"/>
      <c r="E332" s="37">
        <v>31</v>
      </c>
      <c r="F332" s="38"/>
      <c r="G332" s="38"/>
      <c r="H332" s="73"/>
      <c r="I332" s="38">
        <v>0</v>
      </c>
      <c r="J332" s="38">
        <v>0</v>
      </c>
      <c r="K332" s="39">
        <f t="shared" si="20"/>
        <v>31</v>
      </c>
      <c r="L332" s="40">
        <v>85.69</v>
      </c>
      <c r="M332" s="205">
        <f t="shared" si="23"/>
        <v>2656.39</v>
      </c>
      <c r="N332" s="38">
        <v>75</v>
      </c>
      <c r="O332" s="68">
        <v>2165</v>
      </c>
      <c r="P332" s="41">
        <f t="shared" si="21"/>
        <v>1359.3500000000001</v>
      </c>
      <c r="Q332" s="42">
        <f t="shared" si="22"/>
        <v>6255.74</v>
      </c>
      <c r="R332" s="32">
        <v>6256</v>
      </c>
    </row>
    <row r="333" spans="1:18" s="33" customFormat="1" ht="13.5" customHeight="1" x14ac:dyDescent="0.2">
      <c r="A333" s="43">
        <v>328</v>
      </c>
      <c r="B333" s="70">
        <v>220202</v>
      </c>
      <c r="C333" s="71" t="s">
        <v>571</v>
      </c>
      <c r="D333" s="72"/>
      <c r="E333" s="37">
        <v>31</v>
      </c>
      <c r="F333" s="38"/>
      <c r="G333" s="38"/>
      <c r="H333" s="73"/>
      <c r="I333" s="38">
        <v>0</v>
      </c>
      <c r="J333" s="38">
        <v>0</v>
      </c>
      <c r="K333" s="39">
        <f t="shared" si="20"/>
        <v>31</v>
      </c>
      <c r="L333" s="40">
        <v>85.69</v>
      </c>
      <c r="M333" s="205">
        <f t="shared" si="23"/>
        <v>2656.39</v>
      </c>
      <c r="N333" s="38">
        <v>75</v>
      </c>
      <c r="O333" s="68">
        <v>1180</v>
      </c>
      <c r="P333" s="41">
        <f t="shared" si="21"/>
        <v>1359.3500000000001</v>
      </c>
      <c r="Q333" s="42">
        <f t="shared" si="22"/>
        <v>5270.74</v>
      </c>
      <c r="R333" s="32">
        <v>5271</v>
      </c>
    </row>
    <row r="334" spans="1:18" s="33" customFormat="1" ht="12" x14ac:dyDescent="0.2">
      <c r="A334" s="34">
        <v>329</v>
      </c>
      <c r="B334" s="70">
        <v>220204</v>
      </c>
      <c r="C334" s="71" t="s">
        <v>572</v>
      </c>
      <c r="D334" s="72"/>
      <c r="E334" s="37">
        <v>31</v>
      </c>
      <c r="F334" s="44" t="s">
        <v>41</v>
      </c>
      <c r="G334" s="44" t="s">
        <v>32</v>
      </c>
      <c r="H334" s="73"/>
      <c r="I334" s="38">
        <v>0</v>
      </c>
      <c r="J334" s="38">
        <v>4</v>
      </c>
      <c r="K334" s="39">
        <f t="shared" si="20"/>
        <v>27</v>
      </c>
      <c r="L334" s="40">
        <v>85.69</v>
      </c>
      <c r="M334" s="205">
        <f t="shared" si="23"/>
        <v>2313.63</v>
      </c>
      <c r="N334" s="38">
        <v>75</v>
      </c>
      <c r="O334" s="68">
        <v>1294</v>
      </c>
      <c r="P334" s="41">
        <f t="shared" si="21"/>
        <v>1183.95</v>
      </c>
      <c r="Q334" s="42">
        <f t="shared" si="22"/>
        <v>4866.58</v>
      </c>
      <c r="R334" s="32">
        <v>4867</v>
      </c>
    </row>
    <row r="335" spans="1:18" s="33" customFormat="1" ht="12" x14ac:dyDescent="0.2">
      <c r="A335" s="43">
        <v>330</v>
      </c>
      <c r="B335" s="70">
        <v>220205</v>
      </c>
      <c r="C335" s="71" t="s">
        <v>573</v>
      </c>
      <c r="D335" s="72"/>
      <c r="E335" s="37">
        <v>31</v>
      </c>
      <c r="F335" s="44" t="s">
        <v>31</v>
      </c>
      <c r="G335" s="44" t="s">
        <v>52</v>
      </c>
      <c r="H335" s="73"/>
      <c r="I335" s="38">
        <v>0</v>
      </c>
      <c r="J335" s="38">
        <v>3</v>
      </c>
      <c r="K335" s="39">
        <f t="shared" si="20"/>
        <v>28</v>
      </c>
      <c r="L335" s="40">
        <v>85.69</v>
      </c>
      <c r="M335" s="205">
        <f t="shared" si="23"/>
        <v>2399.3199999999997</v>
      </c>
      <c r="N335" s="38">
        <v>75</v>
      </c>
      <c r="O335" s="68">
        <v>1359</v>
      </c>
      <c r="P335" s="41">
        <f t="shared" si="21"/>
        <v>1227.8</v>
      </c>
      <c r="Q335" s="42">
        <f t="shared" si="22"/>
        <v>5061.12</v>
      </c>
      <c r="R335" s="32">
        <v>5062</v>
      </c>
    </row>
    <row r="336" spans="1:18" s="33" customFormat="1" ht="13.5" customHeight="1" x14ac:dyDescent="0.2">
      <c r="A336" s="34">
        <v>331</v>
      </c>
      <c r="B336" s="70">
        <v>220222</v>
      </c>
      <c r="C336" s="71" t="s">
        <v>574</v>
      </c>
      <c r="D336" s="72"/>
      <c r="E336" s="37">
        <v>31</v>
      </c>
      <c r="F336" s="38"/>
      <c r="G336" s="38"/>
      <c r="H336" s="67" t="s">
        <v>522</v>
      </c>
      <c r="I336" s="38">
        <v>0</v>
      </c>
      <c r="J336" s="38">
        <v>0</v>
      </c>
      <c r="K336" s="39">
        <f t="shared" si="20"/>
        <v>31</v>
      </c>
      <c r="L336" s="40">
        <v>85.69</v>
      </c>
      <c r="M336" s="205">
        <f t="shared" si="23"/>
        <v>2656.39</v>
      </c>
      <c r="N336" s="38">
        <v>75</v>
      </c>
      <c r="O336" s="68">
        <v>1442</v>
      </c>
      <c r="P336" s="41">
        <f t="shared" si="21"/>
        <v>1359.3500000000001</v>
      </c>
      <c r="Q336" s="42">
        <f t="shared" si="22"/>
        <v>5532.74</v>
      </c>
      <c r="R336" s="32">
        <v>5533</v>
      </c>
    </row>
    <row r="337" spans="1:18" s="33" customFormat="1" ht="13.5" customHeight="1" x14ac:dyDescent="0.2">
      <c r="A337" s="43">
        <v>332</v>
      </c>
      <c r="B337" s="70">
        <v>220233</v>
      </c>
      <c r="C337" s="71" t="s">
        <v>575</v>
      </c>
      <c r="D337" s="72"/>
      <c r="E337" s="37">
        <v>31</v>
      </c>
      <c r="F337" s="38" t="s">
        <v>41</v>
      </c>
      <c r="G337" s="38" t="s">
        <v>60</v>
      </c>
      <c r="H337" s="73"/>
      <c r="I337" s="38">
        <v>0</v>
      </c>
      <c r="J337" s="38">
        <v>1</v>
      </c>
      <c r="K337" s="39">
        <f t="shared" si="20"/>
        <v>30</v>
      </c>
      <c r="L337" s="40">
        <v>85.69</v>
      </c>
      <c r="M337" s="205">
        <f t="shared" si="23"/>
        <v>2570.6999999999998</v>
      </c>
      <c r="N337" s="38">
        <v>75</v>
      </c>
      <c r="O337" s="68">
        <v>368</v>
      </c>
      <c r="P337" s="41">
        <f t="shared" si="21"/>
        <v>1315.5</v>
      </c>
      <c r="Q337" s="42">
        <f t="shared" si="22"/>
        <v>4329.2</v>
      </c>
      <c r="R337" s="32">
        <v>4330</v>
      </c>
    </row>
    <row r="338" spans="1:18" s="33" customFormat="1" ht="13.5" customHeight="1" x14ac:dyDescent="0.2">
      <c r="A338" s="34">
        <v>333</v>
      </c>
      <c r="B338" s="70">
        <v>220239</v>
      </c>
      <c r="C338" s="71" t="s">
        <v>576</v>
      </c>
      <c r="D338" s="72"/>
      <c r="E338" s="37">
        <v>31</v>
      </c>
      <c r="F338" s="38"/>
      <c r="G338" s="38"/>
      <c r="H338" s="73" t="s">
        <v>524</v>
      </c>
      <c r="I338" s="38">
        <v>0</v>
      </c>
      <c r="J338" s="38">
        <v>0</v>
      </c>
      <c r="K338" s="39">
        <f t="shared" si="20"/>
        <v>31</v>
      </c>
      <c r="L338" s="40">
        <v>85.69</v>
      </c>
      <c r="M338" s="205">
        <f t="shared" si="23"/>
        <v>2656.39</v>
      </c>
      <c r="N338" s="38">
        <v>75</v>
      </c>
      <c r="O338" s="68">
        <v>855</v>
      </c>
      <c r="P338" s="41">
        <f t="shared" si="21"/>
        <v>1359.3500000000001</v>
      </c>
      <c r="Q338" s="42">
        <f t="shared" si="22"/>
        <v>4945.74</v>
      </c>
      <c r="R338" s="32">
        <v>4946</v>
      </c>
    </row>
    <row r="339" spans="1:18" s="33" customFormat="1" ht="12" x14ac:dyDescent="0.2">
      <c r="A339" s="43">
        <v>334</v>
      </c>
      <c r="B339" s="70">
        <v>220249</v>
      </c>
      <c r="C339" s="71" t="s">
        <v>577</v>
      </c>
      <c r="D339" s="72"/>
      <c r="E339" s="37">
        <v>31</v>
      </c>
      <c r="F339" s="44" t="s">
        <v>41</v>
      </c>
      <c r="G339" s="44" t="s">
        <v>52</v>
      </c>
      <c r="H339" s="67" t="s">
        <v>528</v>
      </c>
      <c r="I339" s="38">
        <v>0</v>
      </c>
      <c r="J339" s="38">
        <v>3</v>
      </c>
      <c r="K339" s="39">
        <f t="shared" si="20"/>
        <v>28</v>
      </c>
      <c r="L339" s="40">
        <v>85.69</v>
      </c>
      <c r="M339" s="205">
        <f t="shared" si="23"/>
        <v>2399.3199999999997</v>
      </c>
      <c r="N339" s="38">
        <v>75</v>
      </c>
      <c r="O339" s="68">
        <v>608</v>
      </c>
      <c r="P339" s="41">
        <f t="shared" si="21"/>
        <v>1227.8</v>
      </c>
      <c r="Q339" s="42">
        <f t="shared" si="22"/>
        <v>4310.12</v>
      </c>
      <c r="R339" s="32">
        <v>4311</v>
      </c>
    </row>
    <row r="340" spans="1:18" s="33" customFormat="1" ht="13.5" customHeight="1" x14ac:dyDescent="0.2">
      <c r="A340" s="34">
        <v>335</v>
      </c>
      <c r="B340" s="70">
        <v>220257</v>
      </c>
      <c r="C340" s="71" t="s">
        <v>578</v>
      </c>
      <c r="D340" s="72"/>
      <c r="E340" s="37">
        <v>31</v>
      </c>
      <c r="F340" s="38" t="s">
        <v>41</v>
      </c>
      <c r="G340" s="38" t="s">
        <v>32</v>
      </c>
      <c r="H340" s="73"/>
      <c r="I340" s="38">
        <v>0</v>
      </c>
      <c r="J340" s="38">
        <v>4</v>
      </c>
      <c r="K340" s="39">
        <f t="shared" si="20"/>
        <v>27</v>
      </c>
      <c r="L340" s="40">
        <v>85.69</v>
      </c>
      <c r="M340" s="205">
        <f t="shared" si="23"/>
        <v>2313.63</v>
      </c>
      <c r="N340" s="38">
        <v>75</v>
      </c>
      <c r="O340" s="68">
        <v>565</v>
      </c>
      <c r="P340" s="41">
        <f t="shared" si="21"/>
        <v>1183.95</v>
      </c>
      <c r="Q340" s="42">
        <f t="shared" si="22"/>
        <v>4137.58</v>
      </c>
      <c r="R340" s="32">
        <v>4138</v>
      </c>
    </row>
    <row r="341" spans="1:18" s="33" customFormat="1" ht="13.5" customHeight="1" x14ac:dyDescent="0.2">
      <c r="A341" s="43">
        <v>336</v>
      </c>
      <c r="B341" s="70">
        <v>220259</v>
      </c>
      <c r="C341" s="71" t="s">
        <v>579</v>
      </c>
      <c r="D341" s="72"/>
      <c r="E341" s="37">
        <v>31</v>
      </c>
      <c r="F341" s="38" t="s">
        <v>76</v>
      </c>
      <c r="G341" s="38" t="s">
        <v>32</v>
      </c>
      <c r="H341" s="73" t="s">
        <v>528</v>
      </c>
      <c r="I341" s="38">
        <v>0</v>
      </c>
      <c r="J341" s="38">
        <v>4</v>
      </c>
      <c r="K341" s="39">
        <f t="shared" si="20"/>
        <v>27</v>
      </c>
      <c r="L341" s="40">
        <v>85.69</v>
      </c>
      <c r="M341" s="205">
        <f t="shared" si="23"/>
        <v>2313.63</v>
      </c>
      <c r="N341" s="38">
        <v>75</v>
      </c>
      <c r="O341" s="68">
        <v>512</v>
      </c>
      <c r="P341" s="41">
        <f t="shared" si="21"/>
        <v>1183.95</v>
      </c>
      <c r="Q341" s="42">
        <f t="shared" si="22"/>
        <v>4084.58</v>
      </c>
      <c r="R341" s="32">
        <v>4085</v>
      </c>
    </row>
    <row r="342" spans="1:18" s="33" customFormat="1" ht="13.5" customHeight="1" x14ac:dyDescent="0.2">
      <c r="A342" s="34">
        <v>337</v>
      </c>
      <c r="B342" s="70">
        <v>220264</v>
      </c>
      <c r="C342" s="71" t="s">
        <v>580</v>
      </c>
      <c r="D342" s="72"/>
      <c r="E342" s="37">
        <v>31</v>
      </c>
      <c r="F342" s="38" t="s">
        <v>45</v>
      </c>
      <c r="G342" s="38" t="s">
        <v>581</v>
      </c>
      <c r="H342" s="73"/>
      <c r="I342" s="38">
        <v>0</v>
      </c>
      <c r="J342" s="38">
        <v>1</v>
      </c>
      <c r="K342" s="39">
        <f t="shared" si="20"/>
        <v>30</v>
      </c>
      <c r="L342" s="40">
        <v>85.69</v>
      </c>
      <c r="M342" s="205">
        <f t="shared" si="23"/>
        <v>2570.6999999999998</v>
      </c>
      <c r="N342" s="38">
        <v>75</v>
      </c>
      <c r="O342" s="68">
        <v>936</v>
      </c>
      <c r="P342" s="41">
        <f t="shared" si="21"/>
        <v>1315.5</v>
      </c>
      <c r="Q342" s="42">
        <f t="shared" si="22"/>
        <v>4897.2</v>
      </c>
      <c r="R342" s="32">
        <v>4898</v>
      </c>
    </row>
    <row r="343" spans="1:18" s="33" customFormat="1" ht="13.5" customHeight="1" x14ac:dyDescent="0.2">
      <c r="A343" s="43">
        <v>338</v>
      </c>
      <c r="B343" s="70">
        <v>220265</v>
      </c>
      <c r="C343" s="71" t="s">
        <v>168</v>
      </c>
      <c r="D343" s="72"/>
      <c r="E343" s="37">
        <v>31</v>
      </c>
      <c r="F343" s="44" t="s">
        <v>66</v>
      </c>
      <c r="G343" s="44" t="s">
        <v>52</v>
      </c>
      <c r="H343" s="73"/>
      <c r="I343" s="38">
        <v>0</v>
      </c>
      <c r="J343" s="38">
        <v>3</v>
      </c>
      <c r="K343" s="39">
        <f t="shared" si="20"/>
        <v>28</v>
      </c>
      <c r="L343" s="40">
        <v>85.69</v>
      </c>
      <c r="M343" s="205">
        <f t="shared" si="23"/>
        <v>2399.3199999999997</v>
      </c>
      <c r="N343" s="38">
        <v>75</v>
      </c>
      <c r="O343" s="68">
        <v>837</v>
      </c>
      <c r="P343" s="41">
        <f t="shared" si="21"/>
        <v>1227.8</v>
      </c>
      <c r="Q343" s="42">
        <f t="shared" si="22"/>
        <v>4539.12</v>
      </c>
      <c r="R343" s="32">
        <v>4540</v>
      </c>
    </row>
    <row r="344" spans="1:18" s="33" customFormat="1" ht="13.5" customHeight="1" x14ac:dyDescent="0.2">
      <c r="A344" s="34">
        <v>339</v>
      </c>
      <c r="B344" s="70">
        <v>220271</v>
      </c>
      <c r="C344" s="71" t="s">
        <v>582</v>
      </c>
      <c r="D344" s="72"/>
      <c r="E344" s="37">
        <v>31</v>
      </c>
      <c r="F344" s="38" t="s">
        <v>59</v>
      </c>
      <c r="G344" s="38" t="s">
        <v>48</v>
      </c>
      <c r="H344" s="67" t="s">
        <v>522</v>
      </c>
      <c r="I344" s="38">
        <v>0</v>
      </c>
      <c r="J344" s="38">
        <v>2</v>
      </c>
      <c r="K344" s="39">
        <f t="shared" si="20"/>
        <v>29</v>
      </c>
      <c r="L344" s="40">
        <v>85.69</v>
      </c>
      <c r="M344" s="205">
        <f t="shared" si="23"/>
        <v>2485.0099999999998</v>
      </c>
      <c r="N344" s="38">
        <v>75</v>
      </c>
      <c r="O344" s="68">
        <v>498</v>
      </c>
      <c r="P344" s="41">
        <f t="shared" si="21"/>
        <v>1271.6500000000001</v>
      </c>
      <c r="Q344" s="42">
        <f t="shared" si="22"/>
        <v>4329.66</v>
      </c>
      <c r="R344" s="32">
        <v>4330</v>
      </c>
    </row>
    <row r="345" spans="1:18" s="33" customFormat="1" ht="13.5" customHeight="1" x14ac:dyDescent="0.2">
      <c r="A345" s="43">
        <v>340</v>
      </c>
      <c r="B345" s="70">
        <v>220278</v>
      </c>
      <c r="C345" s="71" t="s">
        <v>583</v>
      </c>
      <c r="D345" s="72"/>
      <c r="E345" s="37">
        <v>31</v>
      </c>
      <c r="F345" s="38" t="s">
        <v>51</v>
      </c>
      <c r="G345" s="38" t="s">
        <v>48</v>
      </c>
      <c r="H345" s="73" t="s">
        <v>524</v>
      </c>
      <c r="I345" s="38">
        <v>0</v>
      </c>
      <c r="J345" s="38">
        <v>2</v>
      </c>
      <c r="K345" s="39">
        <f t="shared" si="20"/>
        <v>29</v>
      </c>
      <c r="L345" s="40">
        <v>85.69</v>
      </c>
      <c r="M345" s="205">
        <f t="shared" si="23"/>
        <v>2485.0099999999998</v>
      </c>
      <c r="N345" s="38">
        <v>75</v>
      </c>
      <c r="O345" s="68">
        <v>663</v>
      </c>
      <c r="P345" s="41">
        <f t="shared" si="21"/>
        <v>1271.6500000000001</v>
      </c>
      <c r="Q345" s="42">
        <f t="shared" si="22"/>
        <v>4494.66</v>
      </c>
      <c r="R345" s="32">
        <v>4495</v>
      </c>
    </row>
    <row r="346" spans="1:18" s="33" customFormat="1" ht="13.5" customHeight="1" x14ac:dyDescent="0.2">
      <c r="A346" s="34">
        <v>341</v>
      </c>
      <c r="B346" s="70">
        <v>220283</v>
      </c>
      <c r="C346" s="71" t="s">
        <v>584</v>
      </c>
      <c r="D346" s="72"/>
      <c r="E346" s="37">
        <v>31</v>
      </c>
      <c r="F346" s="38" t="s">
        <v>66</v>
      </c>
      <c r="G346" s="38" t="s">
        <v>126</v>
      </c>
      <c r="H346" s="73" t="s">
        <v>585</v>
      </c>
      <c r="I346" s="38">
        <v>0</v>
      </c>
      <c r="J346" s="38">
        <v>7</v>
      </c>
      <c r="K346" s="39">
        <f t="shared" si="20"/>
        <v>24</v>
      </c>
      <c r="L346" s="40">
        <v>85.69</v>
      </c>
      <c r="M346" s="205">
        <f t="shared" si="23"/>
        <v>2056.56</v>
      </c>
      <c r="N346" s="38">
        <v>75</v>
      </c>
      <c r="O346" s="68">
        <v>691</v>
      </c>
      <c r="P346" s="41">
        <f t="shared" si="21"/>
        <v>1052.4000000000001</v>
      </c>
      <c r="Q346" s="42">
        <f t="shared" si="22"/>
        <v>3874.96</v>
      </c>
      <c r="R346" s="32">
        <v>3875</v>
      </c>
    </row>
    <row r="347" spans="1:18" s="33" customFormat="1" ht="13.5" customHeight="1" x14ac:dyDescent="0.2">
      <c r="A347" s="43">
        <v>342</v>
      </c>
      <c r="B347" s="70">
        <v>220287</v>
      </c>
      <c r="C347" s="71" t="s">
        <v>586</v>
      </c>
      <c r="D347" s="72"/>
      <c r="E347" s="37">
        <v>31</v>
      </c>
      <c r="F347" s="38" t="s">
        <v>82</v>
      </c>
      <c r="G347" s="38" t="s">
        <v>60</v>
      </c>
      <c r="H347" s="73" t="s">
        <v>524</v>
      </c>
      <c r="I347" s="38">
        <v>0</v>
      </c>
      <c r="J347" s="38">
        <v>1</v>
      </c>
      <c r="K347" s="39">
        <f t="shared" si="20"/>
        <v>30</v>
      </c>
      <c r="L347" s="40">
        <v>85.69</v>
      </c>
      <c r="M347" s="205">
        <f t="shared" si="23"/>
        <v>2570.6999999999998</v>
      </c>
      <c r="N347" s="38">
        <v>75</v>
      </c>
      <c r="O347" s="68">
        <v>674</v>
      </c>
      <c r="P347" s="41">
        <f t="shared" si="21"/>
        <v>1315.5</v>
      </c>
      <c r="Q347" s="42">
        <f t="shared" si="22"/>
        <v>4635.2</v>
      </c>
      <c r="R347" s="32">
        <v>4636</v>
      </c>
    </row>
    <row r="348" spans="1:18" s="33" customFormat="1" ht="13.5" customHeight="1" x14ac:dyDescent="0.2">
      <c r="A348" s="34">
        <v>343</v>
      </c>
      <c r="B348" s="70">
        <v>220290</v>
      </c>
      <c r="C348" s="71" t="s">
        <v>587</v>
      </c>
      <c r="D348" s="72"/>
      <c r="E348" s="37">
        <v>31</v>
      </c>
      <c r="F348" s="38" t="s">
        <v>588</v>
      </c>
      <c r="G348" s="38" t="s">
        <v>32</v>
      </c>
      <c r="H348" s="73"/>
      <c r="I348" s="38">
        <v>0</v>
      </c>
      <c r="J348" s="38">
        <v>4</v>
      </c>
      <c r="K348" s="39">
        <f t="shared" si="20"/>
        <v>27</v>
      </c>
      <c r="L348" s="40">
        <v>85.69</v>
      </c>
      <c r="M348" s="205">
        <f t="shared" si="23"/>
        <v>2313.63</v>
      </c>
      <c r="N348" s="38">
        <v>75</v>
      </c>
      <c r="O348" s="68">
        <v>365</v>
      </c>
      <c r="P348" s="41">
        <f t="shared" si="21"/>
        <v>1183.95</v>
      </c>
      <c r="Q348" s="42">
        <f t="shared" si="22"/>
        <v>3937.58</v>
      </c>
      <c r="R348" s="32">
        <v>3938</v>
      </c>
    </row>
    <row r="349" spans="1:18" s="33" customFormat="1" ht="13.5" customHeight="1" x14ac:dyDescent="0.2">
      <c r="A349" s="43">
        <v>344</v>
      </c>
      <c r="B349" s="70">
        <v>220291</v>
      </c>
      <c r="C349" s="71" t="s">
        <v>589</v>
      </c>
      <c r="D349" s="72"/>
      <c r="E349" s="37">
        <v>31</v>
      </c>
      <c r="F349" s="38"/>
      <c r="G349" s="38"/>
      <c r="H349" s="67" t="s">
        <v>528</v>
      </c>
      <c r="I349" s="38">
        <v>0</v>
      </c>
      <c r="J349" s="38">
        <v>0</v>
      </c>
      <c r="K349" s="39">
        <f t="shared" si="20"/>
        <v>31</v>
      </c>
      <c r="L349" s="40">
        <v>85.69</v>
      </c>
      <c r="M349" s="205">
        <f t="shared" si="23"/>
        <v>2656.39</v>
      </c>
      <c r="N349" s="38">
        <v>75</v>
      </c>
      <c r="O349" s="68">
        <v>924</v>
      </c>
      <c r="P349" s="41">
        <f t="shared" si="21"/>
        <v>1359.3500000000001</v>
      </c>
      <c r="Q349" s="42">
        <f t="shared" si="22"/>
        <v>5014.74</v>
      </c>
      <c r="R349" s="32">
        <v>5015</v>
      </c>
    </row>
    <row r="350" spans="1:18" s="33" customFormat="1" ht="13.5" customHeight="1" x14ac:dyDescent="0.2">
      <c r="A350" s="34">
        <v>345</v>
      </c>
      <c r="B350" s="70">
        <v>220296</v>
      </c>
      <c r="C350" s="71" t="s">
        <v>590</v>
      </c>
      <c r="D350" s="72"/>
      <c r="E350" s="37">
        <v>31</v>
      </c>
      <c r="F350" s="38" t="s">
        <v>41</v>
      </c>
      <c r="G350" s="38" t="s">
        <v>32</v>
      </c>
      <c r="H350" s="73"/>
      <c r="I350" s="38">
        <v>0</v>
      </c>
      <c r="J350" s="38">
        <v>4</v>
      </c>
      <c r="K350" s="39">
        <f t="shared" si="20"/>
        <v>27</v>
      </c>
      <c r="L350" s="40">
        <v>85.69</v>
      </c>
      <c r="M350" s="205">
        <f t="shared" si="23"/>
        <v>2313.63</v>
      </c>
      <c r="N350" s="38">
        <v>75</v>
      </c>
      <c r="O350" s="68">
        <v>104</v>
      </c>
      <c r="P350" s="41">
        <f t="shared" si="21"/>
        <v>1183.95</v>
      </c>
      <c r="Q350" s="42">
        <f t="shared" si="22"/>
        <v>3676.58</v>
      </c>
      <c r="R350" s="32">
        <v>3677</v>
      </c>
    </row>
    <row r="351" spans="1:18" s="33" customFormat="1" ht="13.5" customHeight="1" x14ac:dyDescent="0.2">
      <c r="A351" s="43">
        <v>346</v>
      </c>
      <c r="B351" s="70">
        <v>220304</v>
      </c>
      <c r="C351" s="71" t="s">
        <v>591</v>
      </c>
      <c r="D351" s="72"/>
      <c r="E351" s="37">
        <v>31</v>
      </c>
      <c r="F351" s="38"/>
      <c r="G351" s="38"/>
      <c r="H351" s="73"/>
      <c r="I351" s="38">
        <v>0</v>
      </c>
      <c r="J351" s="38">
        <v>0</v>
      </c>
      <c r="K351" s="39">
        <f t="shared" si="20"/>
        <v>31</v>
      </c>
      <c r="L351" s="40">
        <v>85.69</v>
      </c>
      <c r="M351" s="205">
        <f t="shared" si="23"/>
        <v>2656.39</v>
      </c>
      <c r="N351" s="38">
        <v>75</v>
      </c>
      <c r="O351" s="68">
        <v>2049</v>
      </c>
      <c r="P351" s="41">
        <f t="shared" si="21"/>
        <v>1359.3500000000001</v>
      </c>
      <c r="Q351" s="42">
        <f t="shared" si="22"/>
        <v>6139.74</v>
      </c>
      <c r="R351" s="32">
        <v>6140</v>
      </c>
    </row>
    <row r="352" spans="1:18" s="33" customFormat="1" ht="12" x14ac:dyDescent="0.2">
      <c r="A352" s="34">
        <v>347</v>
      </c>
      <c r="B352" s="70">
        <v>220307</v>
      </c>
      <c r="C352" s="71" t="s">
        <v>592</v>
      </c>
      <c r="D352" s="72"/>
      <c r="E352" s="37">
        <v>31</v>
      </c>
      <c r="F352" s="44" t="s">
        <v>45</v>
      </c>
      <c r="G352" s="44" t="s">
        <v>48</v>
      </c>
      <c r="H352" s="73"/>
      <c r="I352" s="38">
        <v>0</v>
      </c>
      <c r="J352" s="38">
        <v>2</v>
      </c>
      <c r="K352" s="39">
        <f t="shared" si="20"/>
        <v>29</v>
      </c>
      <c r="L352" s="40">
        <v>85.69</v>
      </c>
      <c r="M352" s="205">
        <f t="shared" si="23"/>
        <v>2485.0099999999998</v>
      </c>
      <c r="N352" s="38">
        <v>75</v>
      </c>
      <c r="O352" s="68">
        <v>1453</v>
      </c>
      <c r="P352" s="41">
        <f t="shared" si="21"/>
        <v>1271.6500000000001</v>
      </c>
      <c r="Q352" s="42">
        <f t="shared" si="22"/>
        <v>5284.66</v>
      </c>
      <c r="R352" s="32">
        <v>5285</v>
      </c>
    </row>
    <row r="353" spans="1:18" s="33" customFormat="1" ht="13.5" customHeight="1" x14ac:dyDescent="0.2">
      <c r="A353" s="43">
        <v>348</v>
      </c>
      <c r="B353" s="70">
        <v>220308</v>
      </c>
      <c r="C353" s="71" t="s">
        <v>593</v>
      </c>
      <c r="D353" s="72"/>
      <c r="E353" s="37">
        <v>31</v>
      </c>
      <c r="F353" s="38"/>
      <c r="G353" s="38"/>
      <c r="H353" s="73"/>
      <c r="I353" s="38">
        <v>0</v>
      </c>
      <c r="J353" s="38">
        <v>0</v>
      </c>
      <c r="K353" s="39">
        <f t="shared" si="20"/>
        <v>31</v>
      </c>
      <c r="L353" s="40">
        <v>85.69</v>
      </c>
      <c r="M353" s="205">
        <f t="shared" si="23"/>
        <v>2656.39</v>
      </c>
      <c r="N353" s="38">
        <v>75</v>
      </c>
      <c r="O353" s="68">
        <v>2727</v>
      </c>
      <c r="P353" s="41">
        <f t="shared" si="21"/>
        <v>1359.3500000000001</v>
      </c>
      <c r="Q353" s="42">
        <f t="shared" si="22"/>
        <v>6817.74</v>
      </c>
      <c r="R353" s="32">
        <v>6818</v>
      </c>
    </row>
    <row r="354" spans="1:18" s="33" customFormat="1" ht="13.5" customHeight="1" x14ac:dyDescent="0.2">
      <c r="A354" s="34">
        <v>349</v>
      </c>
      <c r="B354" s="70">
        <v>220309</v>
      </c>
      <c r="C354" s="71" t="s">
        <v>594</v>
      </c>
      <c r="D354" s="72"/>
      <c r="E354" s="37">
        <v>31</v>
      </c>
      <c r="F354" s="38"/>
      <c r="G354" s="38"/>
      <c r="H354" s="67" t="s">
        <v>522</v>
      </c>
      <c r="I354" s="38">
        <v>0</v>
      </c>
      <c r="J354" s="38">
        <v>0</v>
      </c>
      <c r="K354" s="39">
        <f t="shared" si="20"/>
        <v>31</v>
      </c>
      <c r="L354" s="40">
        <v>85.69</v>
      </c>
      <c r="M354" s="205">
        <f t="shared" si="23"/>
        <v>2656.39</v>
      </c>
      <c r="N354" s="38">
        <v>75</v>
      </c>
      <c r="O354" s="68">
        <v>386</v>
      </c>
      <c r="P354" s="41">
        <f t="shared" si="21"/>
        <v>1359.3500000000001</v>
      </c>
      <c r="Q354" s="42">
        <f t="shared" si="22"/>
        <v>4476.74</v>
      </c>
      <c r="R354" s="32">
        <v>4477</v>
      </c>
    </row>
    <row r="355" spans="1:18" s="33" customFormat="1" ht="13.5" customHeight="1" x14ac:dyDescent="0.2">
      <c r="A355" s="43">
        <v>350</v>
      </c>
      <c r="B355" s="70">
        <v>220319</v>
      </c>
      <c r="C355" s="71" t="s">
        <v>595</v>
      </c>
      <c r="D355" s="72"/>
      <c r="E355" s="37">
        <v>31</v>
      </c>
      <c r="F355" s="38" t="s">
        <v>41</v>
      </c>
      <c r="G355" s="38" t="s">
        <v>60</v>
      </c>
      <c r="H355" s="73" t="s">
        <v>528</v>
      </c>
      <c r="I355" s="38">
        <v>0</v>
      </c>
      <c r="J355" s="38">
        <v>1</v>
      </c>
      <c r="K355" s="39">
        <f t="shared" si="20"/>
        <v>30</v>
      </c>
      <c r="L355" s="40">
        <v>85.69</v>
      </c>
      <c r="M355" s="205">
        <f t="shared" si="23"/>
        <v>2570.6999999999998</v>
      </c>
      <c r="N355" s="38">
        <v>75</v>
      </c>
      <c r="O355" s="68">
        <v>834</v>
      </c>
      <c r="P355" s="41">
        <f t="shared" si="21"/>
        <v>1315.5</v>
      </c>
      <c r="Q355" s="42">
        <f t="shared" si="22"/>
        <v>4795.2</v>
      </c>
      <c r="R355" s="32">
        <v>4796</v>
      </c>
    </row>
    <row r="356" spans="1:18" s="33" customFormat="1" ht="13.5" customHeight="1" x14ac:dyDescent="0.2">
      <c r="A356" s="34">
        <v>351</v>
      </c>
      <c r="B356" s="70">
        <v>220321</v>
      </c>
      <c r="C356" s="71" t="s">
        <v>596</v>
      </c>
      <c r="D356" s="72"/>
      <c r="E356" s="37">
        <v>31</v>
      </c>
      <c r="F356" s="38"/>
      <c r="G356" s="38"/>
      <c r="H356" s="67" t="s">
        <v>528</v>
      </c>
      <c r="I356" s="38">
        <v>0</v>
      </c>
      <c r="J356" s="38">
        <v>0</v>
      </c>
      <c r="K356" s="39">
        <f t="shared" si="20"/>
        <v>31</v>
      </c>
      <c r="L356" s="40">
        <v>85.69</v>
      </c>
      <c r="M356" s="205">
        <f t="shared" si="23"/>
        <v>2656.39</v>
      </c>
      <c r="N356" s="38">
        <v>75</v>
      </c>
      <c r="O356" s="68">
        <v>1312</v>
      </c>
      <c r="P356" s="41">
        <f t="shared" si="21"/>
        <v>1359.3500000000001</v>
      </c>
      <c r="Q356" s="42">
        <f t="shared" si="22"/>
        <v>5402.74</v>
      </c>
      <c r="R356" s="32">
        <v>5403</v>
      </c>
    </row>
    <row r="357" spans="1:18" s="33" customFormat="1" ht="13.5" customHeight="1" x14ac:dyDescent="0.2">
      <c r="A357" s="43">
        <v>352</v>
      </c>
      <c r="B357" s="70">
        <v>220322</v>
      </c>
      <c r="C357" s="71" t="s">
        <v>597</v>
      </c>
      <c r="D357" s="72"/>
      <c r="E357" s="37">
        <v>31</v>
      </c>
      <c r="F357" s="38" t="s">
        <v>45</v>
      </c>
      <c r="G357" s="38" t="s">
        <v>83</v>
      </c>
      <c r="H357" s="67" t="s">
        <v>522</v>
      </c>
      <c r="I357" s="38">
        <v>0</v>
      </c>
      <c r="J357" s="38">
        <v>4</v>
      </c>
      <c r="K357" s="39">
        <f t="shared" si="20"/>
        <v>27</v>
      </c>
      <c r="L357" s="40">
        <v>85.69</v>
      </c>
      <c r="M357" s="205">
        <f t="shared" si="23"/>
        <v>2313.63</v>
      </c>
      <c r="N357" s="38">
        <v>75</v>
      </c>
      <c r="O357" s="68">
        <v>501</v>
      </c>
      <c r="P357" s="41">
        <f t="shared" si="21"/>
        <v>1183.95</v>
      </c>
      <c r="Q357" s="42">
        <f t="shared" si="22"/>
        <v>4073.58</v>
      </c>
      <c r="R357" s="32">
        <v>4074</v>
      </c>
    </row>
    <row r="358" spans="1:18" s="33" customFormat="1" ht="13.5" customHeight="1" x14ac:dyDescent="0.2">
      <c r="A358" s="34">
        <v>353</v>
      </c>
      <c r="B358" s="70">
        <v>220325</v>
      </c>
      <c r="C358" s="71" t="s">
        <v>598</v>
      </c>
      <c r="D358" s="72"/>
      <c r="E358" s="37">
        <v>31</v>
      </c>
      <c r="F358" s="38"/>
      <c r="G358" s="38"/>
      <c r="H358" s="73"/>
      <c r="I358" s="38">
        <v>0</v>
      </c>
      <c r="J358" s="38">
        <v>0</v>
      </c>
      <c r="K358" s="39">
        <f t="shared" si="20"/>
        <v>31</v>
      </c>
      <c r="L358" s="40">
        <v>85.69</v>
      </c>
      <c r="M358" s="205">
        <f t="shared" si="23"/>
        <v>2656.39</v>
      </c>
      <c r="N358" s="38">
        <v>75</v>
      </c>
      <c r="O358" s="68">
        <v>555</v>
      </c>
      <c r="P358" s="41">
        <f t="shared" si="21"/>
        <v>1359.3500000000001</v>
      </c>
      <c r="Q358" s="42">
        <f t="shared" si="22"/>
        <v>4645.74</v>
      </c>
      <c r="R358" s="32">
        <v>4646</v>
      </c>
    </row>
    <row r="359" spans="1:18" s="33" customFormat="1" ht="13.5" customHeight="1" x14ac:dyDescent="0.2">
      <c r="A359" s="43">
        <v>354</v>
      </c>
      <c r="B359" s="70">
        <v>220331</v>
      </c>
      <c r="C359" s="71" t="s">
        <v>599</v>
      </c>
      <c r="D359" s="72"/>
      <c r="E359" s="37">
        <v>31</v>
      </c>
      <c r="F359" s="38"/>
      <c r="G359" s="38"/>
      <c r="H359" s="73"/>
      <c r="I359" s="38">
        <v>0</v>
      </c>
      <c r="J359" s="38">
        <v>0</v>
      </c>
      <c r="K359" s="39">
        <f t="shared" si="20"/>
        <v>31</v>
      </c>
      <c r="L359" s="40">
        <v>85.69</v>
      </c>
      <c r="M359" s="205">
        <f t="shared" si="23"/>
        <v>2656.39</v>
      </c>
      <c r="N359" s="38">
        <v>75</v>
      </c>
      <c r="O359" s="68">
        <v>878</v>
      </c>
      <c r="P359" s="41">
        <f t="shared" si="21"/>
        <v>1359.3500000000001</v>
      </c>
      <c r="Q359" s="42">
        <f t="shared" si="22"/>
        <v>4968.74</v>
      </c>
      <c r="R359" s="32">
        <v>4969</v>
      </c>
    </row>
    <row r="360" spans="1:18" s="33" customFormat="1" ht="13.5" customHeight="1" x14ac:dyDescent="0.2">
      <c r="A360" s="34">
        <v>355</v>
      </c>
      <c r="B360" s="70">
        <v>220332</v>
      </c>
      <c r="C360" s="71" t="s">
        <v>195</v>
      </c>
      <c r="D360" s="72"/>
      <c r="E360" s="37">
        <v>31</v>
      </c>
      <c r="F360" s="38" t="s">
        <v>31</v>
      </c>
      <c r="G360" s="38" t="s">
        <v>121</v>
      </c>
      <c r="H360" s="73" t="s">
        <v>534</v>
      </c>
      <c r="I360" s="38">
        <v>0</v>
      </c>
      <c r="J360" s="38">
        <v>5</v>
      </c>
      <c r="K360" s="39">
        <f t="shared" si="20"/>
        <v>26</v>
      </c>
      <c r="L360" s="40">
        <v>85.69</v>
      </c>
      <c r="M360" s="205">
        <f t="shared" si="23"/>
        <v>2227.94</v>
      </c>
      <c r="N360" s="38">
        <v>75</v>
      </c>
      <c r="O360" s="68">
        <v>267</v>
      </c>
      <c r="P360" s="41">
        <f t="shared" si="21"/>
        <v>1140.1000000000001</v>
      </c>
      <c r="Q360" s="42">
        <f t="shared" si="22"/>
        <v>3710.04</v>
      </c>
      <c r="R360" s="32">
        <v>3711</v>
      </c>
    </row>
    <row r="361" spans="1:18" s="33" customFormat="1" ht="13.5" customHeight="1" x14ac:dyDescent="0.2">
      <c r="A361" s="43">
        <v>356</v>
      </c>
      <c r="B361" s="70">
        <v>220340</v>
      </c>
      <c r="C361" s="71" t="s">
        <v>600</v>
      </c>
      <c r="D361" s="72"/>
      <c r="E361" s="37">
        <v>31</v>
      </c>
      <c r="F361" s="38"/>
      <c r="G361" s="38"/>
      <c r="H361" s="67" t="s">
        <v>522</v>
      </c>
      <c r="I361" s="38">
        <v>0</v>
      </c>
      <c r="J361" s="38">
        <v>0</v>
      </c>
      <c r="K361" s="39">
        <f t="shared" si="20"/>
        <v>31</v>
      </c>
      <c r="L361" s="40">
        <v>85.69</v>
      </c>
      <c r="M361" s="205">
        <f t="shared" si="23"/>
        <v>2656.39</v>
      </c>
      <c r="N361" s="38">
        <v>75</v>
      </c>
      <c r="O361" s="68">
        <v>679</v>
      </c>
      <c r="P361" s="41">
        <f t="shared" si="21"/>
        <v>1359.3500000000001</v>
      </c>
      <c r="Q361" s="42">
        <f t="shared" si="22"/>
        <v>4769.74</v>
      </c>
      <c r="R361" s="32">
        <v>4770</v>
      </c>
    </row>
    <row r="362" spans="1:18" s="33" customFormat="1" ht="13.5" customHeight="1" x14ac:dyDescent="0.2">
      <c r="A362" s="34">
        <v>357</v>
      </c>
      <c r="B362" s="70">
        <v>220342</v>
      </c>
      <c r="C362" s="71" t="s">
        <v>601</v>
      </c>
      <c r="D362" s="72"/>
      <c r="E362" s="37">
        <v>31</v>
      </c>
      <c r="F362" s="38" t="s">
        <v>31</v>
      </c>
      <c r="G362" s="38" t="s">
        <v>121</v>
      </c>
      <c r="H362" s="73" t="s">
        <v>524</v>
      </c>
      <c r="I362" s="38">
        <v>0</v>
      </c>
      <c r="J362" s="38">
        <v>5</v>
      </c>
      <c r="K362" s="39">
        <f t="shared" si="20"/>
        <v>26</v>
      </c>
      <c r="L362" s="40">
        <v>85.69</v>
      </c>
      <c r="M362" s="205">
        <f t="shared" si="23"/>
        <v>2227.94</v>
      </c>
      <c r="N362" s="38">
        <v>75</v>
      </c>
      <c r="O362" s="68">
        <v>990</v>
      </c>
      <c r="P362" s="41">
        <f t="shared" si="21"/>
        <v>1140.1000000000001</v>
      </c>
      <c r="Q362" s="42">
        <f t="shared" si="22"/>
        <v>4433.04</v>
      </c>
      <c r="R362" s="32">
        <v>4434</v>
      </c>
    </row>
    <row r="363" spans="1:18" s="33" customFormat="1" ht="13.5" customHeight="1" x14ac:dyDescent="0.2">
      <c r="A363" s="43">
        <v>358</v>
      </c>
      <c r="B363" s="70">
        <v>220343</v>
      </c>
      <c r="C363" s="71" t="s">
        <v>602</v>
      </c>
      <c r="D363" s="72"/>
      <c r="E363" s="37">
        <v>31</v>
      </c>
      <c r="F363" s="38"/>
      <c r="G363" s="38"/>
      <c r="H363" s="73"/>
      <c r="I363" s="38">
        <v>0</v>
      </c>
      <c r="J363" s="38">
        <v>0</v>
      </c>
      <c r="K363" s="39">
        <f t="shared" si="20"/>
        <v>31</v>
      </c>
      <c r="L363" s="40">
        <v>85.69</v>
      </c>
      <c r="M363" s="205">
        <f t="shared" si="23"/>
        <v>2656.39</v>
      </c>
      <c r="N363" s="38">
        <v>75</v>
      </c>
      <c r="O363" s="68">
        <v>928</v>
      </c>
      <c r="P363" s="41">
        <f t="shared" si="21"/>
        <v>1359.3500000000001</v>
      </c>
      <c r="Q363" s="42">
        <f t="shared" si="22"/>
        <v>5018.74</v>
      </c>
      <c r="R363" s="32">
        <v>5019</v>
      </c>
    </row>
    <row r="364" spans="1:18" s="33" customFormat="1" ht="12" x14ac:dyDescent="0.2">
      <c r="A364" s="34">
        <v>359</v>
      </c>
      <c r="B364" s="70">
        <v>220344</v>
      </c>
      <c r="C364" s="71" t="s">
        <v>603</v>
      </c>
      <c r="D364" s="72"/>
      <c r="E364" s="37">
        <v>31</v>
      </c>
      <c r="F364" s="44" t="s">
        <v>31</v>
      </c>
      <c r="G364" s="44" t="s">
        <v>52</v>
      </c>
      <c r="H364" s="73" t="s">
        <v>528</v>
      </c>
      <c r="I364" s="38">
        <v>0</v>
      </c>
      <c r="J364" s="38">
        <v>3</v>
      </c>
      <c r="K364" s="39">
        <f t="shared" si="20"/>
        <v>28</v>
      </c>
      <c r="L364" s="40">
        <v>85.69</v>
      </c>
      <c r="M364" s="205">
        <f t="shared" si="23"/>
        <v>2399.3199999999997</v>
      </c>
      <c r="N364" s="38">
        <v>75</v>
      </c>
      <c r="O364" s="68">
        <v>688</v>
      </c>
      <c r="P364" s="41">
        <f t="shared" si="21"/>
        <v>1227.8</v>
      </c>
      <c r="Q364" s="42">
        <f t="shared" si="22"/>
        <v>4390.12</v>
      </c>
      <c r="R364" s="32">
        <v>4391</v>
      </c>
    </row>
    <row r="365" spans="1:18" s="33" customFormat="1" ht="13.5" customHeight="1" x14ac:dyDescent="0.2">
      <c r="A365" s="43">
        <v>360</v>
      </c>
      <c r="B365" s="70">
        <v>220356</v>
      </c>
      <c r="C365" s="71" t="s">
        <v>604</v>
      </c>
      <c r="D365" s="72"/>
      <c r="E365" s="37">
        <v>31</v>
      </c>
      <c r="F365" s="38" t="s">
        <v>31</v>
      </c>
      <c r="G365" s="38" t="s">
        <v>52</v>
      </c>
      <c r="H365" s="73"/>
      <c r="I365" s="38">
        <v>0</v>
      </c>
      <c r="J365" s="38">
        <v>3</v>
      </c>
      <c r="K365" s="39">
        <f t="shared" si="20"/>
        <v>28</v>
      </c>
      <c r="L365" s="40">
        <v>85.69</v>
      </c>
      <c r="M365" s="205">
        <f t="shared" si="23"/>
        <v>2399.3199999999997</v>
      </c>
      <c r="N365" s="38">
        <v>75</v>
      </c>
      <c r="O365" s="68">
        <v>750</v>
      </c>
      <c r="P365" s="41">
        <f t="shared" si="21"/>
        <v>1227.8</v>
      </c>
      <c r="Q365" s="42">
        <f t="shared" si="22"/>
        <v>4452.12</v>
      </c>
      <c r="R365" s="32">
        <v>4453</v>
      </c>
    </row>
    <row r="366" spans="1:18" s="33" customFormat="1" ht="13.5" customHeight="1" x14ac:dyDescent="0.2">
      <c r="A366" s="34">
        <v>361</v>
      </c>
      <c r="B366" s="70">
        <v>220358</v>
      </c>
      <c r="C366" s="71" t="s">
        <v>605</v>
      </c>
      <c r="D366" s="72"/>
      <c r="E366" s="37">
        <v>31</v>
      </c>
      <c r="F366" s="38"/>
      <c r="G366" s="38"/>
      <c r="H366" s="73"/>
      <c r="I366" s="38">
        <v>0</v>
      </c>
      <c r="J366" s="38">
        <v>0</v>
      </c>
      <c r="K366" s="39">
        <f t="shared" si="20"/>
        <v>31</v>
      </c>
      <c r="L366" s="40">
        <v>85.69</v>
      </c>
      <c r="M366" s="205">
        <f t="shared" si="23"/>
        <v>2656.39</v>
      </c>
      <c r="N366" s="38">
        <v>75</v>
      </c>
      <c r="O366" s="68">
        <v>1433</v>
      </c>
      <c r="P366" s="41">
        <f t="shared" si="21"/>
        <v>1359.3500000000001</v>
      </c>
      <c r="Q366" s="42">
        <f t="shared" si="22"/>
        <v>5523.74</v>
      </c>
      <c r="R366" s="32">
        <v>5524</v>
      </c>
    </row>
    <row r="367" spans="1:18" s="33" customFormat="1" ht="13.5" customHeight="1" x14ac:dyDescent="0.2">
      <c r="A367" s="43">
        <v>362</v>
      </c>
      <c r="B367" s="70">
        <v>220366</v>
      </c>
      <c r="C367" s="71" t="s">
        <v>606</v>
      </c>
      <c r="D367" s="72"/>
      <c r="E367" s="37">
        <v>31</v>
      </c>
      <c r="F367" s="38" t="s">
        <v>59</v>
      </c>
      <c r="G367" s="38" t="s">
        <v>60</v>
      </c>
      <c r="H367" s="73" t="s">
        <v>524</v>
      </c>
      <c r="I367" s="38">
        <v>0</v>
      </c>
      <c r="J367" s="38">
        <v>1</v>
      </c>
      <c r="K367" s="39">
        <f t="shared" si="20"/>
        <v>30</v>
      </c>
      <c r="L367" s="40">
        <v>85.69</v>
      </c>
      <c r="M367" s="205">
        <f t="shared" si="23"/>
        <v>2570.6999999999998</v>
      </c>
      <c r="N367" s="38">
        <v>75</v>
      </c>
      <c r="O367" s="68">
        <v>502</v>
      </c>
      <c r="P367" s="41">
        <f t="shared" si="21"/>
        <v>1315.5</v>
      </c>
      <c r="Q367" s="42">
        <f t="shared" si="22"/>
        <v>4463.2</v>
      </c>
      <c r="R367" s="32">
        <v>4464</v>
      </c>
    </row>
    <row r="368" spans="1:18" s="33" customFormat="1" ht="13.5" customHeight="1" x14ac:dyDescent="0.2">
      <c r="A368" s="34">
        <v>363</v>
      </c>
      <c r="B368" s="70">
        <v>220369</v>
      </c>
      <c r="C368" s="71" t="s">
        <v>607</v>
      </c>
      <c r="D368" s="72"/>
      <c r="E368" s="37">
        <v>31</v>
      </c>
      <c r="F368" s="38"/>
      <c r="G368" s="38"/>
      <c r="H368" s="73"/>
      <c r="I368" s="38">
        <v>0</v>
      </c>
      <c r="J368" s="38">
        <v>0</v>
      </c>
      <c r="K368" s="39">
        <f t="shared" si="20"/>
        <v>31</v>
      </c>
      <c r="L368" s="40">
        <v>85.69</v>
      </c>
      <c r="M368" s="205">
        <f t="shared" si="23"/>
        <v>2656.39</v>
      </c>
      <c r="N368" s="38">
        <v>75</v>
      </c>
      <c r="O368" s="68">
        <v>0</v>
      </c>
      <c r="P368" s="41">
        <f t="shared" si="21"/>
        <v>1359.3500000000001</v>
      </c>
      <c r="Q368" s="42">
        <f t="shared" si="22"/>
        <v>4090.74</v>
      </c>
      <c r="R368" s="32">
        <v>4091</v>
      </c>
    </row>
    <row r="369" spans="1:18" s="33" customFormat="1" ht="13.5" customHeight="1" x14ac:dyDescent="0.2">
      <c r="A369" s="43">
        <v>364</v>
      </c>
      <c r="B369" s="70">
        <v>220371</v>
      </c>
      <c r="C369" s="71" t="s">
        <v>608</v>
      </c>
      <c r="D369" s="72"/>
      <c r="E369" s="37">
        <v>31</v>
      </c>
      <c r="F369" s="38" t="s">
        <v>41</v>
      </c>
      <c r="G369" s="38" t="s">
        <v>52</v>
      </c>
      <c r="H369" s="67" t="s">
        <v>528</v>
      </c>
      <c r="I369" s="38">
        <v>0</v>
      </c>
      <c r="J369" s="38">
        <v>3</v>
      </c>
      <c r="K369" s="39">
        <f t="shared" si="20"/>
        <v>28</v>
      </c>
      <c r="L369" s="40">
        <v>85.69</v>
      </c>
      <c r="M369" s="205">
        <f t="shared" si="23"/>
        <v>2399.3199999999997</v>
      </c>
      <c r="N369" s="38">
        <v>75</v>
      </c>
      <c r="O369" s="68">
        <v>717</v>
      </c>
      <c r="P369" s="41">
        <f t="shared" si="21"/>
        <v>1227.8</v>
      </c>
      <c r="Q369" s="42">
        <f t="shared" si="22"/>
        <v>4419.12</v>
      </c>
      <c r="R369" s="32">
        <v>4420</v>
      </c>
    </row>
    <row r="370" spans="1:18" s="33" customFormat="1" ht="13.5" customHeight="1" x14ac:dyDescent="0.2">
      <c r="A370" s="34">
        <v>365</v>
      </c>
      <c r="B370" s="70">
        <v>220378</v>
      </c>
      <c r="C370" s="71" t="s">
        <v>609</v>
      </c>
      <c r="D370" s="72"/>
      <c r="E370" s="37">
        <v>31</v>
      </c>
      <c r="F370" s="38" t="s">
        <v>66</v>
      </c>
      <c r="G370" s="38" t="s">
        <v>60</v>
      </c>
      <c r="H370" s="73" t="s">
        <v>528</v>
      </c>
      <c r="I370" s="38">
        <v>0</v>
      </c>
      <c r="J370" s="38">
        <v>1</v>
      </c>
      <c r="K370" s="39">
        <f t="shared" si="20"/>
        <v>30</v>
      </c>
      <c r="L370" s="40">
        <v>85.69</v>
      </c>
      <c r="M370" s="205">
        <f t="shared" si="23"/>
        <v>2570.6999999999998</v>
      </c>
      <c r="N370" s="38">
        <v>75</v>
      </c>
      <c r="O370" s="68">
        <v>904</v>
      </c>
      <c r="P370" s="41">
        <f t="shared" si="21"/>
        <v>1315.5</v>
      </c>
      <c r="Q370" s="42">
        <f t="shared" si="22"/>
        <v>4865.2</v>
      </c>
      <c r="R370" s="32">
        <v>4866</v>
      </c>
    </row>
    <row r="371" spans="1:18" s="33" customFormat="1" ht="12" x14ac:dyDescent="0.2">
      <c r="A371" s="43">
        <v>366</v>
      </c>
      <c r="B371" s="70">
        <v>220382</v>
      </c>
      <c r="C371" s="71" t="s">
        <v>610</v>
      </c>
      <c r="D371" s="72"/>
      <c r="E371" s="37">
        <v>31</v>
      </c>
      <c r="F371" s="44" t="s">
        <v>45</v>
      </c>
      <c r="G371" s="44" t="s">
        <v>48</v>
      </c>
      <c r="H371" s="73" t="s">
        <v>524</v>
      </c>
      <c r="I371" s="38">
        <v>0</v>
      </c>
      <c r="J371" s="38">
        <v>2</v>
      </c>
      <c r="K371" s="39">
        <f t="shared" si="20"/>
        <v>29</v>
      </c>
      <c r="L371" s="40">
        <v>85.69</v>
      </c>
      <c r="M371" s="205">
        <f t="shared" si="23"/>
        <v>2485.0099999999998</v>
      </c>
      <c r="N371" s="38">
        <v>75</v>
      </c>
      <c r="O371" s="68">
        <v>0</v>
      </c>
      <c r="P371" s="41">
        <f t="shared" si="21"/>
        <v>1271.6500000000001</v>
      </c>
      <c r="Q371" s="42">
        <f t="shared" si="22"/>
        <v>3831.66</v>
      </c>
      <c r="R371" s="32">
        <v>3832</v>
      </c>
    </row>
    <row r="372" spans="1:18" s="33" customFormat="1" ht="13.5" customHeight="1" x14ac:dyDescent="0.2">
      <c r="A372" s="34">
        <v>367</v>
      </c>
      <c r="B372" s="70">
        <v>220384</v>
      </c>
      <c r="C372" s="71" t="s">
        <v>611</v>
      </c>
      <c r="D372" s="72"/>
      <c r="E372" s="37">
        <v>31</v>
      </c>
      <c r="F372" s="38" t="s">
        <v>45</v>
      </c>
      <c r="G372" s="38" t="s">
        <v>48</v>
      </c>
      <c r="H372" s="73" t="s">
        <v>528</v>
      </c>
      <c r="I372" s="38">
        <v>0</v>
      </c>
      <c r="J372" s="38">
        <v>2</v>
      </c>
      <c r="K372" s="39">
        <f t="shared" si="20"/>
        <v>29</v>
      </c>
      <c r="L372" s="40">
        <v>85.69</v>
      </c>
      <c r="M372" s="205">
        <f t="shared" si="23"/>
        <v>2485.0099999999998</v>
      </c>
      <c r="N372" s="38">
        <v>75</v>
      </c>
      <c r="O372" s="68">
        <v>314</v>
      </c>
      <c r="P372" s="41">
        <f t="shared" si="21"/>
        <v>1271.6500000000001</v>
      </c>
      <c r="Q372" s="42">
        <f t="shared" si="22"/>
        <v>4145.66</v>
      </c>
      <c r="R372" s="32">
        <v>4146</v>
      </c>
    </row>
    <row r="373" spans="1:18" s="33" customFormat="1" ht="13.5" customHeight="1" x14ac:dyDescent="0.2">
      <c r="A373" s="43">
        <v>368</v>
      </c>
      <c r="B373" s="70">
        <v>220386</v>
      </c>
      <c r="C373" s="71" t="s">
        <v>612</v>
      </c>
      <c r="D373" s="72"/>
      <c r="E373" s="37">
        <v>31</v>
      </c>
      <c r="F373" s="38" t="s">
        <v>82</v>
      </c>
      <c r="G373" s="38" t="s">
        <v>60</v>
      </c>
      <c r="H373" s="73" t="s">
        <v>528</v>
      </c>
      <c r="I373" s="38">
        <v>0</v>
      </c>
      <c r="J373" s="38">
        <v>1</v>
      </c>
      <c r="K373" s="39">
        <f t="shared" si="20"/>
        <v>30</v>
      </c>
      <c r="L373" s="40">
        <v>85.69</v>
      </c>
      <c r="M373" s="205">
        <f t="shared" si="23"/>
        <v>2570.6999999999998</v>
      </c>
      <c r="N373" s="38">
        <v>75</v>
      </c>
      <c r="O373" s="68">
        <v>215</v>
      </c>
      <c r="P373" s="41">
        <f t="shared" si="21"/>
        <v>1315.5</v>
      </c>
      <c r="Q373" s="42">
        <f t="shared" si="22"/>
        <v>4176.2</v>
      </c>
      <c r="R373" s="32">
        <v>4177</v>
      </c>
    </row>
    <row r="374" spans="1:18" s="33" customFormat="1" ht="13.5" customHeight="1" x14ac:dyDescent="0.2">
      <c r="A374" s="34">
        <v>369</v>
      </c>
      <c r="B374" s="70">
        <v>220398</v>
      </c>
      <c r="C374" s="71" t="s">
        <v>613</v>
      </c>
      <c r="D374" s="72"/>
      <c r="E374" s="37">
        <v>31</v>
      </c>
      <c r="F374" s="38" t="s">
        <v>51</v>
      </c>
      <c r="G374" s="38" t="s">
        <v>60</v>
      </c>
      <c r="H374" s="73" t="s">
        <v>528</v>
      </c>
      <c r="I374" s="38">
        <v>0</v>
      </c>
      <c r="J374" s="38">
        <v>1</v>
      </c>
      <c r="K374" s="39">
        <f t="shared" si="20"/>
        <v>30</v>
      </c>
      <c r="L374" s="40">
        <v>85.69</v>
      </c>
      <c r="M374" s="205">
        <f t="shared" si="23"/>
        <v>2570.6999999999998</v>
      </c>
      <c r="N374" s="38">
        <v>75</v>
      </c>
      <c r="O374" s="68">
        <v>1674</v>
      </c>
      <c r="P374" s="41">
        <f t="shared" si="21"/>
        <v>1315.5</v>
      </c>
      <c r="Q374" s="42">
        <f t="shared" si="22"/>
        <v>5635.2</v>
      </c>
      <c r="R374" s="32">
        <v>5636</v>
      </c>
    </row>
    <row r="375" spans="1:18" s="33" customFormat="1" ht="13.5" customHeight="1" x14ac:dyDescent="0.2">
      <c r="A375" s="43">
        <v>370</v>
      </c>
      <c r="B375" s="70">
        <v>220405</v>
      </c>
      <c r="C375" s="71" t="s">
        <v>614</v>
      </c>
      <c r="D375" s="72"/>
      <c r="E375" s="37">
        <v>31</v>
      </c>
      <c r="F375" s="38" t="s">
        <v>76</v>
      </c>
      <c r="G375" s="38" t="s">
        <v>52</v>
      </c>
      <c r="H375" s="73"/>
      <c r="I375" s="38">
        <v>0</v>
      </c>
      <c r="J375" s="38">
        <v>3</v>
      </c>
      <c r="K375" s="39">
        <f t="shared" si="20"/>
        <v>28</v>
      </c>
      <c r="L375" s="40">
        <v>85.69</v>
      </c>
      <c r="M375" s="205">
        <f t="shared" si="23"/>
        <v>2399.3199999999997</v>
      </c>
      <c r="N375" s="38">
        <v>75</v>
      </c>
      <c r="O375" s="68">
        <v>739</v>
      </c>
      <c r="P375" s="41">
        <f t="shared" si="21"/>
        <v>1227.8</v>
      </c>
      <c r="Q375" s="42">
        <f t="shared" si="22"/>
        <v>4441.12</v>
      </c>
      <c r="R375" s="32">
        <v>4442</v>
      </c>
    </row>
    <row r="376" spans="1:18" s="33" customFormat="1" ht="13.5" customHeight="1" x14ac:dyDescent="0.2">
      <c r="A376" s="34">
        <v>371</v>
      </c>
      <c r="B376" s="70">
        <v>220406</v>
      </c>
      <c r="C376" s="71" t="s">
        <v>615</v>
      </c>
      <c r="D376" s="72"/>
      <c r="E376" s="37">
        <v>31</v>
      </c>
      <c r="F376" s="38" t="s">
        <v>31</v>
      </c>
      <c r="G376" s="38" t="s">
        <v>121</v>
      </c>
      <c r="H376" s="73" t="s">
        <v>524</v>
      </c>
      <c r="I376" s="38">
        <v>0</v>
      </c>
      <c r="J376" s="38">
        <v>5</v>
      </c>
      <c r="K376" s="39">
        <f t="shared" si="20"/>
        <v>26</v>
      </c>
      <c r="L376" s="40">
        <v>85.69</v>
      </c>
      <c r="M376" s="205">
        <f t="shared" si="23"/>
        <v>2227.94</v>
      </c>
      <c r="N376" s="38">
        <v>75</v>
      </c>
      <c r="O376" s="68">
        <v>135</v>
      </c>
      <c r="P376" s="41">
        <f t="shared" si="21"/>
        <v>1140.1000000000001</v>
      </c>
      <c r="Q376" s="42">
        <f t="shared" si="22"/>
        <v>3578.04</v>
      </c>
      <c r="R376" s="32">
        <v>3579</v>
      </c>
    </row>
    <row r="377" spans="1:18" s="33" customFormat="1" ht="13.5" customHeight="1" x14ac:dyDescent="0.2">
      <c r="A377" s="43">
        <v>372</v>
      </c>
      <c r="B377" s="70">
        <v>220409</v>
      </c>
      <c r="C377" s="71" t="s">
        <v>616</v>
      </c>
      <c r="D377" s="72"/>
      <c r="E377" s="37">
        <v>31</v>
      </c>
      <c r="F377" s="38" t="s">
        <v>59</v>
      </c>
      <c r="G377" s="38" t="s">
        <v>52</v>
      </c>
      <c r="H377" s="67" t="s">
        <v>522</v>
      </c>
      <c r="I377" s="38">
        <v>0</v>
      </c>
      <c r="J377" s="38">
        <v>3</v>
      </c>
      <c r="K377" s="39">
        <f t="shared" si="20"/>
        <v>28</v>
      </c>
      <c r="L377" s="40">
        <v>85.69</v>
      </c>
      <c r="M377" s="205">
        <f t="shared" si="23"/>
        <v>2399.3199999999997</v>
      </c>
      <c r="N377" s="38">
        <v>75</v>
      </c>
      <c r="O377" s="68">
        <v>279</v>
      </c>
      <c r="P377" s="41">
        <f t="shared" si="21"/>
        <v>1227.8</v>
      </c>
      <c r="Q377" s="42">
        <f t="shared" si="22"/>
        <v>3981.12</v>
      </c>
      <c r="R377" s="32">
        <v>3982</v>
      </c>
    </row>
    <row r="378" spans="1:18" s="33" customFormat="1" ht="13.5" customHeight="1" x14ac:dyDescent="0.2">
      <c r="A378" s="34">
        <v>373</v>
      </c>
      <c r="B378" s="70">
        <v>220418</v>
      </c>
      <c r="C378" s="71" t="s">
        <v>617</v>
      </c>
      <c r="D378" s="72"/>
      <c r="E378" s="37">
        <v>31</v>
      </c>
      <c r="F378" s="38"/>
      <c r="G378" s="38"/>
      <c r="H378" s="73"/>
      <c r="I378" s="38">
        <v>0</v>
      </c>
      <c r="J378" s="38">
        <v>0</v>
      </c>
      <c r="K378" s="39">
        <f t="shared" si="20"/>
        <v>31</v>
      </c>
      <c r="L378" s="40">
        <v>85.69</v>
      </c>
      <c r="M378" s="205">
        <f t="shared" si="23"/>
        <v>2656.39</v>
      </c>
      <c r="N378" s="38">
        <v>75</v>
      </c>
      <c r="O378" s="68">
        <v>234</v>
      </c>
      <c r="P378" s="41">
        <f t="shared" si="21"/>
        <v>1359.3500000000001</v>
      </c>
      <c r="Q378" s="42">
        <f t="shared" si="22"/>
        <v>4324.74</v>
      </c>
      <c r="R378" s="32">
        <v>4325</v>
      </c>
    </row>
    <row r="379" spans="1:18" s="33" customFormat="1" ht="13.5" customHeight="1" x14ac:dyDescent="0.2">
      <c r="A379" s="43">
        <v>374</v>
      </c>
      <c r="B379" s="70">
        <v>220423</v>
      </c>
      <c r="C379" s="71" t="s">
        <v>618</v>
      </c>
      <c r="D379" s="72"/>
      <c r="E379" s="37">
        <v>31</v>
      </c>
      <c r="F379" s="38" t="s">
        <v>41</v>
      </c>
      <c r="G379" s="38" t="s">
        <v>48</v>
      </c>
      <c r="H379" s="73"/>
      <c r="I379" s="38">
        <v>0</v>
      </c>
      <c r="J379" s="38">
        <v>2</v>
      </c>
      <c r="K379" s="39">
        <f t="shared" si="20"/>
        <v>29</v>
      </c>
      <c r="L379" s="40">
        <v>85.69</v>
      </c>
      <c r="M379" s="205">
        <f t="shared" si="23"/>
        <v>2485.0099999999998</v>
      </c>
      <c r="N379" s="38">
        <v>75</v>
      </c>
      <c r="O379" s="68">
        <v>513</v>
      </c>
      <c r="P379" s="41">
        <f t="shared" si="21"/>
        <v>1271.6500000000001</v>
      </c>
      <c r="Q379" s="42">
        <f t="shared" si="22"/>
        <v>4344.66</v>
      </c>
      <c r="R379" s="32">
        <v>4345</v>
      </c>
    </row>
    <row r="380" spans="1:18" s="33" customFormat="1" ht="13.5" customHeight="1" x14ac:dyDescent="0.2">
      <c r="A380" s="34">
        <v>375</v>
      </c>
      <c r="B380" s="70">
        <v>220425</v>
      </c>
      <c r="C380" s="71" t="s">
        <v>619</v>
      </c>
      <c r="D380" s="72"/>
      <c r="E380" s="37">
        <v>31</v>
      </c>
      <c r="F380" s="38"/>
      <c r="G380" s="38"/>
      <c r="H380" s="73"/>
      <c r="I380" s="38">
        <v>0</v>
      </c>
      <c r="J380" s="38">
        <v>0</v>
      </c>
      <c r="K380" s="39">
        <f t="shared" si="20"/>
        <v>31</v>
      </c>
      <c r="L380" s="40">
        <v>85.69</v>
      </c>
      <c r="M380" s="205">
        <f t="shared" si="23"/>
        <v>2656.39</v>
      </c>
      <c r="N380" s="38">
        <v>75</v>
      </c>
      <c r="O380" s="68">
        <v>410</v>
      </c>
      <c r="P380" s="41">
        <f t="shared" si="21"/>
        <v>1359.3500000000001</v>
      </c>
      <c r="Q380" s="42">
        <f t="shared" si="22"/>
        <v>4500.74</v>
      </c>
      <c r="R380" s="32">
        <v>4501</v>
      </c>
    </row>
    <row r="381" spans="1:18" s="33" customFormat="1" ht="13.5" customHeight="1" x14ac:dyDescent="0.2">
      <c r="A381" s="43">
        <v>376</v>
      </c>
      <c r="B381" s="70">
        <v>220426</v>
      </c>
      <c r="C381" s="71" t="s">
        <v>619</v>
      </c>
      <c r="D381" s="72"/>
      <c r="E381" s="37">
        <v>31</v>
      </c>
      <c r="F381" s="38" t="s">
        <v>51</v>
      </c>
      <c r="G381" s="38" t="s">
        <v>48</v>
      </c>
      <c r="H381" s="73"/>
      <c r="I381" s="38">
        <v>0</v>
      </c>
      <c r="J381" s="38">
        <v>2</v>
      </c>
      <c r="K381" s="39">
        <f t="shared" si="20"/>
        <v>29</v>
      </c>
      <c r="L381" s="40">
        <v>85.69</v>
      </c>
      <c r="M381" s="205">
        <f t="shared" si="23"/>
        <v>2485.0099999999998</v>
      </c>
      <c r="N381" s="38">
        <v>75</v>
      </c>
      <c r="O381" s="68">
        <v>719</v>
      </c>
      <c r="P381" s="41">
        <f t="shared" si="21"/>
        <v>1271.6500000000001</v>
      </c>
      <c r="Q381" s="42">
        <f t="shared" si="22"/>
        <v>4550.66</v>
      </c>
      <c r="R381" s="32">
        <v>4551</v>
      </c>
    </row>
    <row r="382" spans="1:18" s="33" customFormat="1" ht="13.5" customHeight="1" x14ac:dyDescent="0.2">
      <c r="A382" s="34">
        <v>377</v>
      </c>
      <c r="B382" s="70">
        <v>220428</v>
      </c>
      <c r="C382" s="71" t="s">
        <v>620</v>
      </c>
      <c r="D382" s="72"/>
      <c r="E382" s="37">
        <v>31</v>
      </c>
      <c r="F382" s="38"/>
      <c r="G382" s="38"/>
      <c r="H382" s="67" t="s">
        <v>528</v>
      </c>
      <c r="I382" s="38">
        <v>0</v>
      </c>
      <c r="J382" s="38">
        <v>0</v>
      </c>
      <c r="K382" s="39">
        <f t="shared" si="20"/>
        <v>31</v>
      </c>
      <c r="L382" s="40">
        <v>85.69</v>
      </c>
      <c r="M382" s="205">
        <f t="shared" si="23"/>
        <v>2656.39</v>
      </c>
      <c r="N382" s="38">
        <v>75</v>
      </c>
      <c r="O382" s="68">
        <v>855</v>
      </c>
      <c r="P382" s="41">
        <f t="shared" si="21"/>
        <v>1359.3500000000001</v>
      </c>
      <c r="Q382" s="42">
        <f t="shared" si="22"/>
        <v>4945.74</v>
      </c>
      <c r="R382" s="32">
        <v>4946</v>
      </c>
    </row>
    <row r="383" spans="1:18" s="33" customFormat="1" ht="13.5" customHeight="1" x14ac:dyDescent="0.2">
      <c r="A383" s="43">
        <v>378</v>
      </c>
      <c r="B383" s="70">
        <v>220429</v>
      </c>
      <c r="C383" s="71" t="s">
        <v>621</v>
      </c>
      <c r="D383" s="72"/>
      <c r="E383" s="37">
        <v>31</v>
      </c>
      <c r="F383" s="38"/>
      <c r="G383" s="38" t="s">
        <v>622</v>
      </c>
      <c r="H383" s="73"/>
      <c r="I383" s="38">
        <v>0</v>
      </c>
      <c r="J383" s="38">
        <v>0</v>
      </c>
      <c r="K383" s="39">
        <f t="shared" si="20"/>
        <v>31</v>
      </c>
      <c r="L383" s="40">
        <v>85.69</v>
      </c>
      <c r="M383" s="205">
        <f t="shared" si="23"/>
        <v>2656.39</v>
      </c>
      <c r="N383" s="38">
        <v>75</v>
      </c>
      <c r="O383" s="68">
        <v>538</v>
      </c>
      <c r="P383" s="41">
        <f t="shared" si="21"/>
        <v>1359.3500000000001</v>
      </c>
      <c r="Q383" s="42">
        <f t="shared" si="22"/>
        <v>4628.74</v>
      </c>
      <c r="R383" s="32">
        <v>4629</v>
      </c>
    </row>
    <row r="384" spans="1:18" s="33" customFormat="1" ht="12" x14ac:dyDescent="0.2">
      <c r="A384" s="34">
        <v>379</v>
      </c>
      <c r="B384" s="70">
        <v>220431</v>
      </c>
      <c r="C384" s="71" t="s">
        <v>623</v>
      </c>
      <c r="D384" s="72"/>
      <c r="E384" s="37">
        <v>31</v>
      </c>
      <c r="F384" s="44" t="s">
        <v>59</v>
      </c>
      <c r="G384" s="44" t="s">
        <v>48</v>
      </c>
      <c r="H384" s="73"/>
      <c r="I384" s="38">
        <v>0</v>
      </c>
      <c r="J384" s="38">
        <v>2</v>
      </c>
      <c r="K384" s="39">
        <f t="shared" si="20"/>
        <v>29</v>
      </c>
      <c r="L384" s="40">
        <v>85.69</v>
      </c>
      <c r="M384" s="205">
        <f t="shared" si="23"/>
        <v>2485.0099999999998</v>
      </c>
      <c r="N384" s="38">
        <v>75</v>
      </c>
      <c r="O384" s="68">
        <v>823</v>
      </c>
      <c r="P384" s="41">
        <f t="shared" si="21"/>
        <v>1271.6500000000001</v>
      </c>
      <c r="Q384" s="42">
        <f t="shared" si="22"/>
        <v>4654.66</v>
      </c>
      <c r="R384" s="32">
        <v>4655</v>
      </c>
    </row>
    <row r="385" spans="1:18" s="33" customFormat="1" ht="13.5" customHeight="1" x14ac:dyDescent="0.2">
      <c r="A385" s="43">
        <v>380</v>
      </c>
      <c r="B385" s="70">
        <v>220433</v>
      </c>
      <c r="C385" s="71" t="s">
        <v>624</v>
      </c>
      <c r="D385" s="72"/>
      <c r="E385" s="37">
        <v>31</v>
      </c>
      <c r="F385" s="38" t="s">
        <v>41</v>
      </c>
      <c r="G385" s="38" t="s">
        <v>32</v>
      </c>
      <c r="H385" s="73" t="s">
        <v>524</v>
      </c>
      <c r="I385" s="38">
        <v>0</v>
      </c>
      <c r="J385" s="38">
        <v>4</v>
      </c>
      <c r="K385" s="39">
        <f t="shared" si="20"/>
        <v>27</v>
      </c>
      <c r="L385" s="40">
        <v>85.69</v>
      </c>
      <c r="M385" s="205">
        <f t="shared" si="23"/>
        <v>2313.63</v>
      </c>
      <c r="N385" s="38">
        <v>75</v>
      </c>
      <c r="O385" s="68">
        <v>1057</v>
      </c>
      <c r="P385" s="41">
        <f t="shared" si="21"/>
        <v>1183.95</v>
      </c>
      <c r="Q385" s="42">
        <f t="shared" si="22"/>
        <v>4629.58</v>
      </c>
      <c r="R385" s="32">
        <v>4630</v>
      </c>
    </row>
    <row r="386" spans="1:18" s="33" customFormat="1" ht="13.5" customHeight="1" x14ac:dyDescent="0.2">
      <c r="A386" s="34">
        <v>381</v>
      </c>
      <c r="B386" s="70">
        <v>220442</v>
      </c>
      <c r="C386" s="71" t="s">
        <v>625</v>
      </c>
      <c r="D386" s="72"/>
      <c r="E386" s="37">
        <v>31</v>
      </c>
      <c r="F386" s="38" t="s">
        <v>66</v>
      </c>
      <c r="G386" s="38" t="s">
        <v>48</v>
      </c>
      <c r="H386" s="73"/>
      <c r="I386" s="38">
        <v>0</v>
      </c>
      <c r="J386" s="38">
        <v>2</v>
      </c>
      <c r="K386" s="39">
        <f t="shared" si="20"/>
        <v>29</v>
      </c>
      <c r="L386" s="40">
        <v>85.69</v>
      </c>
      <c r="M386" s="205">
        <f t="shared" si="23"/>
        <v>2485.0099999999998</v>
      </c>
      <c r="N386" s="38">
        <v>75</v>
      </c>
      <c r="O386" s="68">
        <v>1300</v>
      </c>
      <c r="P386" s="41">
        <f t="shared" si="21"/>
        <v>1271.6500000000001</v>
      </c>
      <c r="Q386" s="42">
        <f t="shared" si="22"/>
        <v>5131.66</v>
      </c>
      <c r="R386" s="32">
        <v>5132</v>
      </c>
    </row>
    <row r="387" spans="1:18" s="33" customFormat="1" ht="13.5" customHeight="1" x14ac:dyDescent="0.2">
      <c r="A387" s="43">
        <v>382</v>
      </c>
      <c r="B387" s="70">
        <v>220449</v>
      </c>
      <c r="C387" s="71" t="s">
        <v>626</v>
      </c>
      <c r="D387" s="72"/>
      <c r="E387" s="37">
        <v>31</v>
      </c>
      <c r="F387" s="38" t="s">
        <v>31</v>
      </c>
      <c r="G387" s="38" t="s">
        <v>121</v>
      </c>
      <c r="H387" s="67" t="s">
        <v>522</v>
      </c>
      <c r="I387" s="38">
        <v>0</v>
      </c>
      <c r="J387" s="38">
        <v>5</v>
      </c>
      <c r="K387" s="39">
        <f t="shared" si="20"/>
        <v>26</v>
      </c>
      <c r="L387" s="40">
        <v>85.69</v>
      </c>
      <c r="M387" s="205">
        <f t="shared" si="23"/>
        <v>2227.94</v>
      </c>
      <c r="N387" s="38">
        <v>75</v>
      </c>
      <c r="O387" s="68">
        <v>746</v>
      </c>
      <c r="P387" s="41">
        <f t="shared" si="21"/>
        <v>1140.1000000000001</v>
      </c>
      <c r="Q387" s="42">
        <f t="shared" si="22"/>
        <v>4189.04</v>
      </c>
      <c r="R387" s="32">
        <v>4190</v>
      </c>
    </row>
    <row r="388" spans="1:18" s="33" customFormat="1" ht="13.5" customHeight="1" x14ac:dyDescent="0.2">
      <c r="A388" s="34">
        <v>383</v>
      </c>
      <c r="B388" s="70">
        <v>220454</v>
      </c>
      <c r="C388" s="71" t="s">
        <v>627</v>
      </c>
      <c r="D388" s="72"/>
      <c r="E388" s="37">
        <v>31</v>
      </c>
      <c r="F388" s="38"/>
      <c r="G388" s="38"/>
      <c r="H388" s="73" t="s">
        <v>524</v>
      </c>
      <c r="I388" s="38">
        <v>0</v>
      </c>
      <c r="J388" s="38">
        <v>0</v>
      </c>
      <c r="K388" s="39">
        <f t="shared" si="20"/>
        <v>31</v>
      </c>
      <c r="L388" s="40">
        <v>85.69</v>
      </c>
      <c r="M388" s="205">
        <f t="shared" si="23"/>
        <v>2656.39</v>
      </c>
      <c r="N388" s="38">
        <v>75</v>
      </c>
      <c r="O388" s="68">
        <v>607</v>
      </c>
      <c r="P388" s="41">
        <f t="shared" si="21"/>
        <v>1359.3500000000001</v>
      </c>
      <c r="Q388" s="42">
        <f t="shared" si="22"/>
        <v>4697.74</v>
      </c>
      <c r="R388" s="32">
        <v>4698</v>
      </c>
    </row>
    <row r="389" spans="1:18" s="33" customFormat="1" ht="13.5" customHeight="1" x14ac:dyDescent="0.2">
      <c r="A389" s="43">
        <v>384</v>
      </c>
      <c r="B389" s="70">
        <v>220461</v>
      </c>
      <c r="C389" s="71" t="s">
        <v>628</v>
      </c>
      <c r="D389" s="72"/>
      <c r="E389" s="37">
        <v>31</v>
      </c>
      <c r="F389" s="38" t="s">
        <v>76</v>
      </c>
      <c r="G389" s="38" t="s">
        <v>223</v>
      </c>
      <c r="H389" s="73"/>
      <c r="I389" s="38">
        <v>0</v>
      </c>
      <c r="J389" s="38">
        <v>3</v>
      </c>
      <c r="K389" s="39">
        <f t="shared" si="20"/>
        <v>28</v>
      </c>
      <c r="L389" s="40">
        <v>85.69</v>
      </c>
      <c r="M389" s="205">
        <f t="shared" si="23"/>
        <v>2399.3199999999997</v>
      </c>
      <c r="N389" s="38">
        <v>75</v>
      </c>
      <c r="O389" s="68">
        <v>819</v>
      </c>
      <c r="P389" s="41">
        <f t="shared" si="21"/>
        <v>1227.8</v>
      </c>
      <c r="Q389" s="42">
        <f t="shared" si="22"/>
        <v>4521.12</v>
      </c>
      <c r="R389" s="32">
        <v>4522</v>
      </c>
    </row>
    <row r="390" spans="1:18" s="33" customFormat="1" ht="13.5" customHeight="1" x14ac:dyDescent="0.2">
      <c r="A390" s="34">
        <v>385</v>
      </c>
      <c r="B390" s="70">
        <v>220462</v>
      </c>
      <c r="C390" s="71" t="s">
        <v>629</v>
      </c>
      <c r="D390" s="72"/>
      <c r="E390" s="37">
        <v>31</v>
      </c>
      <c r="F390" s="38"/>
      <c r="G390" s="38"/>
      <c r="H390" s="67" t="s">
        <v>522</v>
      </c>
      <c r="I390" s="38">
        <v>0</v>
      </c>
      <c r="J390" s="38">
        <v>0</v>
      </c>
      <c r="K390" s="39">
        <f t="shared" ref="K390:K453" si="24">E390-(I390*90%)-(J390*100%)</f>
        <v>31</v>
      </c>
      <c r="L390" s="40">
        <v>85.69</v>
      </c>
      <c r="M390" s="205">
        <f t="shared" si="23"/>
        <v>2656.39</v>
      </c>
      <c r="N390" s="38">
        <v>75</v>
      </c>
      <c r="O390" s="68">
        <v>1342</v>
      </c>
      <c r="P390" s="41">
        <f t="shared" si="21"/>
        <v>1359.3500000000001</v>
      </c>
      <c r="Q390" s="42">
        <f t="shared" si="22"/>
        <v>5432.74</v>
      </c>
      <c r="R390" s="32">
        <v>5433</v>
      </c>
    </row>
    <row r="391" spans="1:18" s="33" customFormat="1" ht="13.5" customHeight="1" x14ac:dyDescent="0.2">
      <c r="A391" s="43">
        <v>386</v>
      </c>
      <c r="B391" s="70">
        <v>220470</v>
      </c>
      <c r="C391" s="71" t="s">
        <v>630</v>
      </c>
      <c r="D391" s="72"/>
      <c r="E391" s="37">
        <v>31</v>
      </c>
      <c r="F391" s="38"/>
      <c r="G391" s="38"/>
      <c r="H391" s="73" t="s">
        <v>528</v>
      </c>
      <c r="I391" s="38">
        <v>0</v>
      </c>
      <c r="J391" s="38">
        <v>0</v>
      </c>
      <c r="K391" s="39">
        <f t="shared" si="24"/>
        <v>31</v>
      </c>
      <c r="L391" s="40">
        <v>85.69</v>
      </c>
      <c r="M391" s="205">
        <f t="shared" si="23"/>
        <v>2656.39</v>
      </c>
      <c r="N391" s="38">
        <v>75</v>
      </c>
      <c r="O391" s="68">
        <v>565</v>
      </c>
      <c r="P391" s="41">
        <f t="shared" ref="P391:P454" si="25">K391*43.85</f>
        <v>1359.3500000000001</v>
      </c>
      <c r="Q391" s="42">
        <f t="shared" ref="Q391:Q454" si="26">M391+N391+O391+P391</f>
        <v>4655.74</v>
      </c>
      <c r="R391" s="32">
        <v>4656</v>
      </c>
    </row>
    <row r="392" spans="1:18" s="33" customFormat="1" ht="13.5" customHeight="1" x14ac:dyDescent="0.2">
      <c r="A392" s="34">
        <v>387</v>
      </c>
      <c r="B392" s="70">
        <v>220472</v>
      </c>
      <c r="C392" s="71" t="s">
        <v>631</v>
      </c>
      <c r="D392" s="72"/>
      <c r="E392" s="37">
        <v>31</v>
      </c>
      <c r="F392" s="38" t="s">
        <v>51</v>
      </c>
      <c r="G392" s="38" t="s">
        <v>60</v>
      </c>
      <c r="H392" s="73"/>
      <c r="I392" s="38">
        <v>0</v>
      </c>
      <c r="J392" s="38">
        <v>1</v>
      </c>
      <c r="K392" s="39">
        <f t="shared" si="24"/>
        <v>30</v>
      </c>
      <c r="L392" s="40">
        <v>85.69</v>
      </c>
      <c r="M392" s="205">
        <f t="shared" ref="M392:M455" si="27">K392*L392</f>
        <v>2570.6999999999998</v>
      </c>
      <c r="N392" s="38">
        <v>75</v>
      </c>
      <c r="O392" s="68">
        <v>485</v>
      </c>
      <c r="P392" s="41">
        <f t="shared" si="25"/>
        <v>1315.5</v>
      </c>
      <c r="Q392" s="42">
        <f t="shared" si="26"/>
        <v>4446.2</v>
      </c>
      <c r="R392" s="32">
        <v>4447</v>
      </c>
    </row>
    <row r="393" spans="1:18" s="33" customFormat="1" ht="12" x14ac:dyDescent="0.2">
      <c r="A393" s="43">
        <v>388</v>
      </c>
      <c r="B393" s="70">
        <v>220475</v>
      </c>
      <c r="C393" s="71" t="s">
        <v>632</v>
      </c>
      <c r="D393" s="72"/>
      <c r="E393" s="37">
        <v>31</v>
      </c>
      <c r="F393" s="44" t="s">
        <v>59</v>
      </c>
      <c r="G393" s="44" t="s">
        <v>48</v>
      </c>
      <c r="H393" s="73" t="s">
        <v>524</v>
      </c>
      <c r="I393" s="38">
        <v>0</v>
      </c>
      <c r="J393" s="38">
        <v>2</v>
      </c>
      <c r="K393" s="39">
        <f t="shared" si="24"/>
        <v>29</v>
      </c>
      <c r="L393" s="40">
        <v>85.69</v>
      </c>
      <c r="M393" s="205">
        <f t="shared" si="27"/>
        <v>2485.0099999999998</v>
      </c>
      <c r="N393" s="38">
        <v>75</v>
      </c>
      <c r="O393" s="68">
        <v>355</v>
      </c>
      <c r="P393" s="41">
        <f t="shared" si="25"/>
        <v>1271.6500000000001</v>
      </c>
      <c r="Q393" s="42">
        <f t="shared" si="26"/>
        <v>4186.66</v>
      </c>
      <c r="R393" s="32">
        <v>4187</v>
      </c>
    </row>
    <row r="394" spans="1:18" s="33" customFormat="1" ht="13.5" customHeight="1" x14ac:dyDescent="0.2">
      <c r="A394" s="34">
        <v>389</v>
      </c>
      <c r="B394" s="70">
        <v>220481</v>
      </c>
      <c r="C394" s="71" t="s">
        <v>633</v>
      </c>
      <c r="D394" s="72"/>
      <c r="E394" s="37">
        <v>31</v>
      </c>
      <c r="F394" s="38"/>
      <c r="G394" s="38"/>
      <c r="H394" s="73" t="s">
        <v>524</v>
      </c>
      <c r="I394" s="38">
        <v>0</v>
      </c>
      <c r="J394" s="38">
        <v>0</v>
      </c>
      <c r="K394" s="39">
        <f t="shared" si="24"/>
        <v>31</v>
      </c>
      <c r="L394" s="40">
        <v>85.69</v>
      </c>
      <c r="M394" s="205">
        <f t="shared" si="27"/>
        <v>2656.39</v>
      </c>
      <c r="N394" s="38">
        <v>75</v>
      </c>
      <c r="O394" s="68">
        <v>830</v>
      </c>
      <c r="P394" s="41">
        <f t="shared" si="25"/>
        <v>1359.3500000000001</v>
      </c>
      <c r="Q394" s="42">
        <f t="shared" si="26"/>
        <v>4920.74</v>
      </c>
      <c r="R394" s="32">
        <v>4921</v>
      </c>
    </row>
    <row r="395" spans="1:18" s="33" customFormat="1" ht="13.5" customHeight="1" x14ac:dyDescent="0.2">
      <c r="A395" s="43">
        <v>390</v>
      </c>
      <c r="B395" s="70">
        <v>220485</v>
      </c>
      <c r="C395" s="71" t="s">
        <v>634</v>
      </c>
      <c r="D395" s="72"/>
      <c r="E395" s="37">
        <v>31</v>
      </c>
      <c r="F395" s="38" t="s">
        <v>41</v>
      </c>
      <c r="G395" s="38" t="s">
        <v>52</v>
      </c>
      <c r="H395" s="73" t="s">
        <v>524</v>
      </c>
      <c r="I395" s="38">
        <v>0</v>
      </c>
      <c r="J395" s="38">
        <v>3</v>
      </c>
      <c r="K395" s="39">
        <f t="shared" si="24"/>
        <v>28</v>
      </c>
      <c r="L395" s="40">
        <v>85.69</v>
      </c>
      <c r="M395" s="205">
        <f t="shared" si="27"/>
        <v>2399.3199999999997</v>
      </c>
      <c r="N395" s="38">
        <v>75</v>
      </c>
      <c r="O395" s="68">
        <v>422</v>
      </c>
      <c r="P395" s="41">
        <f t="shared" si="25"/>
        <v>1227.8</v>
      </c>
      <c r="Q395" s="42">
        <f t="shared" si="26"/>
        <v>4124.12</v>
      </c>
      <c r="R395" s="32">
        <v>4125</v>
      </c>
    </row>
    <row r="396" spans="1:18" s="33" customFormat="1" ht="13.5" customHeight="1" x14ac:dyDescent="0.2">
      <c r="A396" s="34">
        <v>391</v>
      </c>
      <c r="B396" s="70">
        <v>220488</v>
      </c>
      <c r="C396" s="71" t="s">
        <v>635</v>
      </c>
      <c r="D396" s="72"/>
      <c r="E396" s="37">
        <v>31</v>
      </c>
      <c r="F396" s="38"/>
      <c r="G396" s="38"/>
      <c r="H396" s="73"/>
      <c r="I396" s="38">
        <v>0</v>
      </c>
      <c r="J396" s="38">
        <v>0</v>
      </c>
      <c r="K396" s="39">
        <f t="shared" si="24"/>
        <v>31</v>
      </c>
      <c r="L396" s="40">
        <v>85.69</v>
      </c>
      <c r="M396" s="205">
        <f t="shared" si="27"/>
        <v>2656.39</v>
      </c>
      <c r="N396" s="38">
        <v>75</v>
      </c>
      <c r="O396" s="68">
        <v>644</v>
      </c>
      <c r="P396" s="41">
        <f t="shared" si="25"/>
        <v>1359.3500000000001</v>
      </c>
      <c r="Q396" s="42">
        <f t="shared" si="26"/>
        <v>4734.74</v>
      </c>
      <c r="R396" s="32">
        <v>4735</v>
      </c>
    </row>
    <row r="397" spans="1:18" s="33" customFormat="1" ht="13.5" customHeight="1" x14ac:dyDescent="0.2">
      <c r="A397" s="43">
        <v>392</v>
      </c>
      <c r="B397" s="70">
        <v>220491</v>
      </c>
      <c r="C397" s="71" t="s">
        <v>636</v>
      </c>
      <c r="D397" s="72"/>
      <c r="E397" s="37">
        <v>31</v>
      </c>
      <c r="F397" s="38"/>
      <c r="G397" s="38"/>
      <c r="H397" s="73"/>
      <c r="I397" s="38">
        <v>0</v>
      </c>
      <c r="J397" s="38">
        <v>0</v>
      </c>
      <c r="K397" s="39">
        <f t="shared" si="24"/>
        <v>31</v>
      </c>
      <c r="L397" s="40">
        <v>85.69</v>
      </c>
      <c r="M397" s="205">
        <f t="shared" si="27"/>
        <v>2656.39</v>
      </c>
      <c r="N397" s="38">
        <v>75</v>
      </c>
      <c r="O397" s="68">
        <v>1458</v>
      </c>
      <c r="P397" s="41">
        <f t="shared" si="25"/>
        <v>1359.3500000000001</v>
      </c>
      <c r="Q397" s="42">
        <f t="shared" si="26"/>
        <v>5548.74</v>
      </c>
      <c r="R397" s="32">
        <v>5549</v>
      </c>
    </row>
    <row r="398" spans="1:18" s="33" customFormat="1" ht="13.5" customHeight="1" x14ac:dyDescent="0.2">
      <c r="A398" s="34">
        <v>393</v>
      </c>
      <c r="B398" s="70">
        <v>220493</v>
      </c>
      <c r="C398" s="71" t="s">
        <v>637</v>
      </c>
      <c r="D398" s="72"/>
      <c r="E398" s="37">
        <v>31</v>
      </c>
      <c r="F398" s="38" t="s">
        <v>66</v>
      </c>
      <c r="G398" s="38" t="s">
        <v>32</v>
      </c>
      <c r="H398" s="73"/>
      <c r="I398" s="38">
        <v>0</v>
      </c>
      <c r="J398" s="38">
        <v>4</v>
      </c>
      <c r="K398" s="39">
        <f t="shared" si="24"/>
        <v>27</v>
      </c>
      <c r="L398" s="40">
        <v>85.69</v>
      </c>
      <c r="M398" s="205">
        <f t="shared" si="27"/>
        <v>2313.63</v>
      </c>
      <c r="N398" s="38">
        <v>75</v>
      </c>
      <c r="O398" s="68">
        <v>695</v>
      </c>
      <c r="P398" s="41">
        <f t="shared" si="25"/>
        <v>1183.95</v>
      </c>
      <c r="Q398" s="42">
        <f t="shared" si="26"/>
        <v>4267.58</v>
      </c>
      <c r="R398" s="32">
        <v>4268</v>
      </c>
    </row>
    <row r="399" spans="1:18" s="33" customFormat="1" ht="13.5" customHeight="1" x14ac:dyDescent="0.2">
      <c r="A399" s="43">
        <v>394</v>
      </c>
      <c r="B399" s="70">
        <v>220495</v>
      </c>
      <c r="C399" s="71" t="s">
        <v>638</v>
      </c>
      <c r="D399" s="72"/>
      <c r="E399" s="37">
        <v>31</v>
      </c>
      <c r="F399" s="38" t="s">
        <v>41</v>
      </c>
      <c r="G399" s="38" t="s">
        <v>60</v>
      </c>
      <c r="H399" s="73"/>
      <c r="I399" s="38">
        <v>0</v>
      </c>
      <c r="J399" s="38">
        <v>1</v>
      </c>
      <c r="K399" s="39">
        <f t="shared" si="24"/>
        <v>30</v>
      </c>
      <c r="L399" s="40">
        <v>85.69</v>
      </c>
      <c r="M399" s="205">
        <f t="shared" si="27"/>
        <v>2570.6999999999998</v>
      </c>
      <c r="N399" s="38">
        <v>75</v>
      </c>
      <c r="O399" s="68">
        <v>868</v>
      </c>
      <c r="P399" s="41">
        <f t="shared" si="25"/>
        <v>1315.5</v>
      </c>
      <c r="Q399" s="42">
        <f t="shared" si="26"/>
        <v>4829.2</v>
      </c>
      <c r="R399" s="32">
        <v>4830</v>
      </c>
    </row>
    <row r="400" spans="1:18" s="33" customFormat="1" ht="13.5" customHeight="1" x14ac:dyDescent="0.2">
      <c r="A400" s="34">
        <v>395</v>
      </c>
      <c r="B400" s="70">
        <v>220502</v>
      </c>
      <c r="C400" s="71" t="s">
        <v>639</v>
      </c>
      <c r="D400" s="72"/>
      <c r="E400" s="37">
        <v>31</v>
      </c>
      <c r="F400" s="38" t="s">
        <v>76</v>
      </c>
      <c r="G400" s="38" t="s">
        <v>52</v>
      </c>
      <c r="H400" s="73" t="s">
        <v>640</v>
      </c>
      <c r="I400" s="38">
        <v>0</v>
      </c>
      <c r="J400" s="38">
        <v>3</v>
      </c>
      <c r="K400" s="39">
        <f t="shared" si="24"/>
        <v>28</v>
      </c>
      <c r="L400" s="40">
        <v>85.69</v>
      </c>
      <c r="M400" s="205">
        <f t="shared" si="27"/>
        <v>2399.3199999999997</v>
      </c>
      <c r="N400" s="38">
        <v>75</v>
      </c>
      <c r="O400" s="68">
        <v>168</v>
      </c>
      <c r="P400" s="41">
        <f t="shared" si="25"/>
        <v>1227.8</v>
      </c>
      <c r="Q400" s="42">
        <f t="shared" si="26"/>
        <v>3870.12</v>
      </c>
      <c r="R400" s="32">
        <v>3871</v>
      </c>
    </row>
    <row r="401" spans="1:22" s="33" customFormat="1" ht="13.5" customHeight="1" x14ac:dyDescent="0.2">
      <c r="A401" s="43">
        <v>396</v>
      </c>
      <c r="B401" s="70">
        <v>220503</v>
      </c>
      <c r="C401" s="71" t="s">
        <v>641</v>
      </c>
      <c r="D401" s="72"/>
      <c r="E401" s="37">
        <v>31</v>
      </c>
      <c r="F401" s="38"/>
      <c r="G401" s="38"/>
      <c r="H401" s="67" t="s">
        <v>528</v>
      </c>
      <c r="I401" s="38">
        <v>0</v>
      </c>
      <c r="J401" s="38">
        <v>0</v>
      </c>
      <c r="K401" s="39">
        <f t="shared" si="24"/>
        <v>31</v>
      </c>
      <c r="L401" s="40">
        <v>85.69</v>
      </c>
      <c r="M401" s="205">
        <f t="shared" si="27"/>
        <v>2656.39</v>
      </c>
      <c r="N401" s="38">
        <v>75</v>
      </c>
      <c r="O401" s="68">
        <v>732</v>
      </c>
      <c r="P401" s="41">
        <f t="shared" si="25"/>
        <v>1359.3500000000001</v>
      </c>
      <c r="Q401" s="42">
        <f t="shared" si="26"/>
        <v>4822.74</v>
      </c>
      <c r="R401" s="32">
        <v>4823</v>
      </c>
    </row>
    <row r="402" spans="1:22" s="33" customFormat="1" ht="13.5" customHeight="1" x14ac:dyDescent="0.2">
      <c r="A402" s="34">
        <v>397</v>
      </c>
      <c r="B402" s="70">
        <v>220504</v>
      </c>
      <c r="C402" s="71" t="s">
        <v>642</v>
      </c>
      <c r="D402" s="72"/>
      <c r="E402" s="37">
        <v>31</v>
      </c>
      <c r="F402" s="38" t="s">
        <v>41</v>
      </c>
      <c r="G402" s="38" t="s">
        <v>52</v>
      </c>
      <c r="H402" s="67" t="s">
        <v>522</v>
      </c>
      <c r="I402" s="38">
        <v>0</v>
      </c>
      <c r="J402" s="38">
        <v>3</v>
      </c>
      <c r="K402" s="39">
        <f t="shared" si="24"/>
        <v>28</v>
      </c>
      <c r="L402" s="40">
        <v>85.69</v>
      </c>
      <c r="M402" s="205">
        <f t="shared" si="27"/>
        <v>2399.3199999999997</v>
      </c>
      <c r="N402" s="38">
        <v>75</v>
      </c>
      <c r="O402" s="68">
        <v>152</v>
      </c>
      <c r="P402" s="41">
        <f t="shared" si="25"/>
        <v>1227.8</v>
      </c>
      <c r="Q402" s="42">
        <f t="shared" si="26"/>
        <v>3854.12</v>
      </c>
      <c r="R402" s="32">
        <v>3855</v>
      </c>
    </row>
    <row r="403" spans="1:22" s="33" customFormat="1" ht="13.5" customHeight="1" x14ac:dyDescent="0.2">
      <c r="A403" s="43">
        <v>398</v>
      </c>
      <c r="B403" s="70">
        <v>220513</v>
      </c>
      <c r="C403" s="71" t="s">
        <v>643</v>
      </c>
      <c r="D403" s="72"/>
      <c r="E403" s="37">
        <v>31</v>
      </c>
      <c r="F403" s="38" t="s">
        <v>82</v>
      </c>
      <c r="G403" s="38" t="s">
        <v>48</v>
      </c>
      <c r="H403" s="73" t="s">
        <v>524</v>
      </c>
      <c r="I403" s="38">
        <v>0</v>
      </c>
      <c r="J403" s="38">
        <v>2</v>
      </c>
      <c r="K403" s="39">
        <f t="shared" si="24"/>
        <v>29</v>
      </c>
      <c r="L403" s="40">
        <v>85.69</v>
      </c>
      <c r="M403" s="205">
        <f t="shared" si="27"/>
        <v>2485.0099999999998</v>
      </c>
      <c r="N403" s="38">
        <v>75</v>
      </c>
      <c r="O403" s="68">
        <v>2148</v>
      </c>
      <c r="P403" s="41">
        <f t="shared" si="25"/>
        <v>1271.6500000000001</v>
      </c>
      <c r="Q403" s="42">
        <f t="shared" si="26"/>
        <v>5979.66</v>
      </c>
      <c r="R403" s="32">
        <v>5980</v>
      </c>
    </row>
    <row r="404" spans="1:22" s="33" customFormat="1" ht="12" x14ac:dyDescent="0.2">
      <c r="A404" s="34">
        <v>399</v>
      </c>
      <c r="B404" s="70">
        <v>220519</v>
      </c>
      <c r="C404" s="71" t="s">
        <v>644</v>
      </c>
      <c r="D404" s="72"/>
      <c r="E404" s="37">
        <v>31</v>
      </c>
      <c r="F404" s="44"/>
      <c r="G404" s="44"/>
      <c r="H404" s="73" t="s">
        <v>524</v>
      </c>
      <c r="I404" s="38">
        <v>0</v>
      </c>
      <c r="J404" s="38">
        <v>0</v>
      </c>
      <c r="K404" s="39">
        <f t="shared" si="24"/>
        <v>31</v>
      </c>
      <c r="L404" s="40">
        <v>85.69</v>
      </c>
      <c r="M404" s="205">
        <f t="shared" si="27"/>
        <v>2656.39</v>
      </c>
      <c r="N404" s="38">
        <v>75</v>
      </c>
      <c r="O404" s="68">
        <v>66</v>
      </c>
      <c r="P404" s="41">
        <f t="shared" si="25"/>
        <v>1359.3500000000001</v>
      </c>
      <c r="Q404" s="42">
        <f t="shared" si="26"/>
        <v>4156.74</v>
      </c>
      <c r="R404" s="32">
        <v>4157</v>
      </c>
    </row>
    <row r="405" spans="1:22" s="33" customFormat="1" ht="13.5" customHeight="1" x14ac:dyDescent="0.2">
      <c r="A405" s="43">
        <v>400</v>
      </c>
      <c r="B405" s="70">
        <v>220522</v>
      </c>
      <c r="C405" s="71" t="s">
        <v>645</v>
      </c>
      <c r="D405" s="72"/>
      <c r="E405" s="37">
        <v>31</v>
      </c>
      <c r="F405" s="38" t="s">
        <v>59</v>
      </c>
      <c r="G405" s="38" t="s">
        <v>48</v>
      </c>
      <c r="H405" s="73" t="s">
        <v>528</v>
      </c>
      <c r="I405" s="38">
        <v>0</v>
      </c>
      <c r="J405" s="38">
        <v>2</v>
      </c>
      <c r="K405" s="39">
        <f t="shared" si="24"/>
        <v>29</v>
      </c>
      <c r="L405" s="40">
        <v>85.69</v>
      </c>
      <c r="M405" s="205">
        <f t="shared" si="27"/>
        <v>2485.0099999999998</v>
      </c>
      <c r="N405" s="38">
        <v>75</v>
      </c>
      <c r="O405" s="68">
        <v>232</v>
      </c>
      <c r="P405" s="41">
        <f t="shared" si="25"/>
        <v>1271.6500000000001</v>
      </c>
      <c r="Q405" s="42">
        <f t="shared" si="26"/>
        <v>4063.66</v>
      </c>
      <c r="R405" s="32">
        <v>4064</v>
      </c>
    </row>
    <row r="406" spans="1:22" s="33" customFormat="1" ht="13.5" customHeight="1" x14ac:dyDescent="0.2">
      <c r="A406" s="34">
        <v>401</v>
      </c>
      <c r="B406" s="70">
        <v>220538</v>
      </c>
      <c r="C406" s="123" t="s">
        <v>646</v>
      </c>
      <c r="D406" s="72"/>
      <c r="E406" s="37">
        <v>31</v>
      </c>
      <c r="F406" s="38" t="s">
        <v>41</v>
      </c>
      <c r="G406" s="38" t="s">
        <v>32</v>
      </c>
      <c r="H406" s="67" t="s">
        <v>528</v>
      </c>
      <c r="I406" s="38">
        <v>0</v>
      </c>
      <c r="J406" s="38">
        <v>4</v>
      </c>
      <c r="K406" s="39">
        <f t="shared" si="24"/>
        <v>27</v>
      </c>
      <c r="L406" s="40">
        <v>85.69</v>
      </c>
      <c r="M406" s="205">
        <f t="shared" si="27"/>
        <v>2313.63</v>
      </c>
      <c r="N406" s="38">
        <v>75</v>
      </c>
      <c r="O406" s="68">
        <v>1623</v>
      </c>
      <c r="P406" s="41">
        <f t="shared" si="25"/>
        <v>1183.95</v>
      </c>
      <c r="Q406" s="42">
        <f t="shared" si="26"/>
        <v>5195.58</v>
      </c>
      <c r="R406" s="32">
        <v>5196</v>
      </c>
    </row>
    <row r="407" spans="1:22" s="33" customFormat="1" ht="13.5" customHeight="1" x14ac:dyDescent="0.2">
      <c r="A407" s="43">
        <v>402</v>
      </c>
      <c r="B407" s="70">
        <v>220542</v>
      </c>
      <c r="C407" s="71" t="s">
        <v>647</v>
      </c>
      <c r="D407" s="72"/>
      <c r="E407" s="37">
        <v>31</v>
      </c>
      <c r="F407" s="38" t="s">
        <v>66</v>
      </c>
      <c r="G407" s="38" t="s">
        <v>48</v>
      </c>
      <c r="H407" s="73"/>
      <c r="I407" s="38">
        <v>0</v>
      </c>
      <c r="J407" s="38">
        <v>2</v>
      </c>
      <c r="K407" s="39">
        <f t="shared" si="24"/>
        <v>29</v>
      </c>
      <c r="L407" s="40">
        <v>85.69</v>
      </c>
      <c r="M407" s="205">
        <f t="shared" si="27"/>
        <v>2485.0099999999998</v>
      </c>
      <c r="N407" s="38">
        <v>75</v>
      </c>
      <c r="O407" s="68">
        <v>252</v>
      </c>
      <c r="P407" s="41">
        <f t="shared" si="25"/>
        <v>1271.6500000000001</v>
      </c>
      <c r="Q407" s="42">
        <f t="shared" si="26"/>
        <v>4083.66</v>
      </c>
      <c r="R407" s="32">
        <v>4084</v>
      </c>
    </row>
    <row r="408" spans="1:22" s="33" customFormat="1" ht="13.5" customHeight="1" x14ac:dyDescent="0.2">
      <c r="A408" s="34">
        <v>403</v>
      </c>
      <c r="B408" s="70">
        <v>220548</v>
      </c>
      <c r="C408" s="71" t="s">
        <v>648</v>
      </c>
      <c r="D408" s="72"/>
      <c r="E408" s="37">
        <v>31</v>
      </c>
      <c r="F408" s="38"/>
      <c r="G408" s="38"/>
      <c r="H408" s="73"/>
      <c r="I408" s="38">
        <v>0</v>
      </c>
      <c r="J408" s="38">
        <v>0</v>
      </c>
      <c r="K408" s="39">
        <f t="shared" si="24"/>
        <v>31</v>
      </c>
      <c r="L408" s="40">
        <v>85.69</v>
      </c>
      <c r="M408" s="205">
        <f t="shared" si="27"/>
        <v>2656.39</v>
      </c>
      <c r="N408" s="38">
        <v>75</v>
      </c>
      <c r="O408" s="68">
        <v>946</v>
      </c>
      <c r="P408" s="41">
        <f t="shared" si="25"/>
        <v>1359.3500000000001</v>
      </c>
      <c r="Q408" s="42">
        <f t="shared" si="26"/>
        <v>5036.74</v>
      </c>
      <c r="R408" s="32">
        <v>5037</v>
      </c>
    </row>
    <row r="409" spans="1:22" s="33" customFormat="1" ht="13.5" customHeight="1" x14ac:dyDescent="0.2">
      <c r="A409" s="43">
        <v>404</v>
      </c>
      <c r="B409" s="70">
        <v>220556</v>
      </c>
      <c r="C409" s="71" t="s">
        <v>649</v>
      </c>
      <c r="D409" s="72"/>
      <c r="E409" s="37">
        <v>31</v>
      </c>
      <c r="F409" s="38"/>
      <c r="G409" s="38"/>
      <c r="H409" s="67" t="s">
        <v>650</v>
      </c>
      <c r="I409" s="38">
        <v>0</v>
      </c>
      <c r="J409" s="38">
        <v>0</v>
      </c>
      <c r="K409" s="39">
        <f t="shared" si="24"/>
        <v>31</v>
      </c>
      <c r="L409" s="40">
        <v>85.69</v>
      </c>
      <c r="M409" s="205">
        <f t="shared" si="27"/>
        <v>2656.39</v>
      </c>
      <c r="N409" s="38">
        <v>75</v>
      </c>
      <c r="O409" s="68">
        <v>1336</v>
      </c>
      <c r="P409" s="41">
        <f t="shared" si="25"/>
        <v>1359.3500000000001</v>
      </c>
      <c r="Q409" s="42">
        <f t="shared" si="26"/>
        <v>5426.74</v>
      </c>
      <c r="R409" s="32">
        <v>5427</v>
      </c>
    </row>
    <row r="410" spans="1:22" s="33" customFormat="1" ht="12" x14ac:dyDescent="0.2">
      <c r="A410" s="34">
        <v>405</v>
      </c>
      <c r="B410" s="70">
        <v>220559</v>
      </c>
      <c r="C410" s="71" t="s">
        <v>651</v>
      </c>
      <c r="D410" s="72"/>
      <c r="E410" s="37">
        <v>31</v>
      </c>
      <c r="F410" s="44" t="s">
        <v>41</v>
      </c>
      <c r="G410" s="44" t="s">
        <v>48</v>
      </c>
      <c r="H410" s="73" t="s">
        <v>524</v>
      </c>
      <c r="I410" s="38">
        <v>0</v>
      </c>
      <c r="J410" s="38">
        <v>2</v>
      </c>
      <c r="K410" s="39">
        <f t="shared" si="24"/>
        <v>29</v>
      </c>
      <c r="L410" s="40">
        <v>85.69</v>
      </c>
      <c r="M410" s="205">
        <f t="shared" si="27"/>
        <v>2485.0099999999998</v>
      </c>
      <c r="N410" s="38">
        <v>75</v>
      </c>
      <c r="O410" s="68">
        <v>476</v>
      </c>
      <c r="P410" s="41">
        <f t="shared" si="25"/>
        <v>1271.6500000000001</v>
      </c>
      <c r="Q410" s="42">
        <f t="shared" si="26"/>
        <v>4307.66</v>
      </c>
      <c r="R410" s="32">
        <v>4308</v>
      </c>
    </row>
    <row r="411" spans="1:22" s="33" customFormat="1" ht="13.5" customHeight="1" x14ac:dyDescent="0.2">
      <c r="A411" s="43">
        <v>406</v>
      </c>
      <c r="B411" s="70">
        <v>220569</v>
      </c>
      <c r="C411" s="71" t="s">
        <v>652</v>
      </c>
      <c r="D411" s="72"/>
      <c r="E411" s="37">
        <v>31</v>
      </c>
      <c r="F411" s="38" t="s">
        <v>51</v>
      </c>
      <c r="G411" s="38" t="s">
        <v>60</v>
      </c>
      <c r="H411" s="73" t="s">
        <v>528</v>
      </c>
      <c r="I411" s="38">
        <v>0</v>
      </c>
      <c r="J411" s="38">
        <v>1</v>
      </c>
      <c r="K411" s="39">
        <f t="shared" si="24"/>
        <v>30</v>
      </c>
      <c r="L411" s="40">
        <v>85.69</v>
      </c>
      <c r="M411" s="205">
        <f t="shared" si="27"/>
        <v>2570.6999999999998</v>
      </c>
      <c r="N411" s="38">
        <v>75</v>
      </c>
      <c r="O411" s="68">
        <v>637</v>
      </c>
      <c r="P411" s="41">
        <f t="shared" si="25"/>
        <v>1315.5</v>
      </c>
      <c r="Q411" s="42">
        <f t="shared" si="26"/>
        <v>4598.2</v>
      </c>
      <c r="R411" s="32">
        <v>4599</v>
      </c>
    </row>
    <row r="412" spans="1:22" s="33" customFormat="1" ht="13.5" customHeight="1" x14ac:dyDescent="0.2">
      <c r="A412" s="34">
        <v>407</v>
      </c>
      <c r="B412" s="70">
        <v>220572</v>
      </c>
      <c r="C412" s="71" t="s">
        <v>653</v>
      </c>
      <c r="D412" s="72"/>
      <c r="E412" s="37">
        <v>31</v>
      </c>
      <c r="F412" s="38" t="s">
        <v>41</v>
      </c>
      <c r="G412" s="38" t="s">
        <v>60</v>
      </c>
      <c r="H412" s="73" t="s">
        <v>524</v>
      </c>
      <c r="I412" s="38">
        <v>0</v>
      </c>
      <c r="J412" s="38">
        <v>1</v>
      </c>
      <c r="K412" s="39">
        <f t="shared" si="24"/>
        <v>30</v>
      </c>
      <c r="L412" s="40">
        <v>85.69</v>
      </c>
      <c r="M412" s="205">
        <f t="shared" si="27"/>
        <v>2570.6999999999998</v>
      </c>
      <c r="N412" s="38">
        <v>75</v>
      </c>
      <c r="O412" s="68">
        <v>1630</v>
      </c>
      <c r="P412" s="41">
        <f t="shared" si="25"/>
        <v>1315.5</v>
      </c>
      <c r="Q412" s="42">
        <f t="shared" si="26"/>
        <v>5591.2</v>
      </c>
      <c r="R412" s="32">
        <v>5592</v>
      </c>
    </row>
    <row r="413" spans="1:22" s="33" customFormat="1" ht="12" customHeight="1" x14ac:dyDescent="0.25">
      <c r="A413" s="43">
        <v>408</v>
      </c>
      <c r="B413" s="124">
        <v>220574</v>
      </c>
      <c r="C413" s="125" t="s">
        <v>654</v>
      </c>
      <c r="D413" s="72"/>
      <c r="E413" s="37">
        <v>31</v>
      </c>
      <c r="F413" s="44" t="s">
        <v>76</v>
      </c>
      <c r="G413" s="44" t="s">
        <v>48</v>
      </c>
      <c r="H413" s="126" t="s">
        <v>528</v>
      </c>
      <c r="I413" s="38">
        <v>0</v>
      </c>
      <c r="J413" s="38">
        <v>2</v>
      </c>
      <c r="K413" s="39">
        <f t="shared" si="24"/>
        <v>29</v>
      </c>
      <c r="L413" s="40">
        <v>85.69</v>
      </c>
      <c r="M413" s="205">
        <f t="shared" si="27"/>
        <v>2485.0099999999998</v>
      </c>
      <c r="N413" s="38">
        <v>75</v>
      </c>
      <c r="O413" s="68">
        <v>187</v>
      </c>
      <c r="P413" s="41">
        <f t="shared" si="25"/>
        <v>1271.6500000000001</v>
      </c>
      <c r="Q413" s="42">
        <f t="shared" si="26"/>
        <v>4018.66</v>
      </c>
      <c r="R413" s="32">
        <v>4019</v>
      </c>
    </row>
    <row r="414" spans="1:22" s="33" customFormat="1" ht="13.5" customHeight="1" x14ac:dyDescent="0.2">
      <c r="A414" s="34">
        <v>409</v>
      </c>
      <c r="B414" s="70">
        <v>220576</v>
      </c>
      <c r="C414" s="71" t="s">
        <v>655</v>
      </c>
      <c r="D414" s="72"/>
      <c r="E414" s="37">
        <v>31</v>
      </c>
      <c r="F414" s="38" t="s">
        <v>45</v>
      </c>
      <c r="G414" s="38" t="s">
        <v>48</v>
      </c>
      <c r="H414" s="73"/>
      <c r="I414" s="38">
        <v>0</v>
      </c>
      <c r="J414" s="38">
        <v>2</v>
      </c>
      <c r="K414" s="39">
        <f t="shared" si="24"/>
        <v>29</v>
      </c>
      <c r="L414" s="40">
        <v>85.69</v>
      </c>
      <c r="M414" s="205">
        <f t="shared" si="27"/>
        <v>2485.0099999999998</v>
      </c>
      <c r="N414" s="38">
        <v>75</v>
      </c>
      <c r="O414" s="68">
        <v>174</v>
      </c>
      <c r="P414" s="41">
        <f t="shared" si="25"/>
        <v>1271.6500000000001</v>
      </c>
      <c r="Q414" s="42">
        <f t="shared" si="26"/>
        <v>4005.66</v>
      </c>
      <c r="R414" s="32">
        <v>4006</v>
      </c>
    </row>
    <row r="415" spans="1:22" s="33" customFormat="1" ht="13.5" customHeight="1" x14ac:dyDescent="0.2">
      <c r="A415" s="43">
        <v>410</v>
      </c>
      <c r="B415" s="70">
        <v>220586</v>
      </c>
      <c r="C415" s="71" t="s">
        <v>656</v>
      </c>
      <c r="D415" s="72"/>
      <c r="E415" s="37">
        <v>31</v>
      </c>
      <c r="F415" s="38" t="s">
        <v>66</v>
      </c>
      <c r="G415" s="38" t="s">
        <v>48</v>
      </c>
      <c r="H415" s="73"/>
      <c r="I415" s="38">
        <v>0</v>
      </c>
      <c r="J415" s="38">
        <v>2</v>
      </c>
      <c r="K415" s="39">
        <f t="shared" si="24"/>
        <v>29</v>
      </c>
      <c r="L415" s="40">
        <v>85.69</v>
      </c>
      <c r="M415" s="205">
        <f t="shared" si="27"/>
        <v>2485.0099999999998</v>
      </c>
      <c r="N415" s="38">
        <v>75</v>
      </c>
      <c r="O415" s="68">
        <v>749</v>
      </c>
      <c r="P415" s="41">
        <f t="shared" si="25"/>
        <v>1271.6500000000001</v>
      </c>
      <c r="Q415" s="42">
        <f t="shared" si="26"/>
        <v>4580.66</v>
      </c>
      <c r="R415" s="32">
        <v>4581</v>
      </c>
    </row>
    <row r="416" spans="1:22" s="33" customFormat="1" ht="13.5" customHeight="1" x14ac:dyDescent="0.2">
      <c r="A416" s="34">
        <v>411</v>
      </c>
      <c r="B416" s="70">
        <v>220590</v>
      </c>
      <c r="C416" s="71" t="s">
        <v>657</v>
      </c>
      <c r="D416" s="72"/>
      <c r="E416" s="37">
        <v>31</v>
      </c>
      <c r="F416" s="38" t="s">
        <v>82</v>
      </c>
      <c r="G416" s="38" t="s">
        <v>48</v>
      </c>
      <c r="H416" s="73"/>
      <c r="I416" s="38">
        <v>0</v>
      </c>
      <c r="J416" s="38">
        <v>2</v>
      </c>
      <c r="K416" s="39">
        <f t="shared" si="24"/>
        <v>29</v>
      </c>
      <c r="L416" s="40">
        <v>85.69</v>
      </c>
      <c r="M416" s="205">
        <f t="shared" si="27"/>
        <v>2485.0099999999998</v>
      </c>
      <c r="N416" s="38">
        <v>75</v>
      </c>
      <c r="O416" s="68">
        <v>463</v>
      </c>
      <c r="P416" s="41">
        <f t="shared" si="25"/>
        <v>1271.6500000000001</v>
      </c>
      <c r="Q416" s="42">
        <f t="shared" si="26"/>
        <v>4294.66</v>
      </c>
      <c r="R416" s="32">
        <v>4295</v>
      </c>
      <c r="V416" s="33">
        <f>6*75</f>
        <v>450</v>
      </c>
    </row>
    <row r="417" spans="1:22" s="33" customFormat="1" ht="13.5" customHeight="1" x14ac:dyDescent="0.2">
      <c r="A417" s="43">
        <v>412</v>
      </c>
      <c r="B417" s="70">
        <v>220594</v>
      </c>
      <c r="C417" s="71" t="s">
        <v>658</v>
      </c>
      <c r="D417" s="72"/>
      <c r="E417" s="37">
        <v>31</v>
      </c>
      <c r="F417" s="38"/>
      <c r="G417" s="38"/>
      <c r="H417" s="73"/>
      <c r="I417" s="38">
        <v>0</v>
      </c>
      <c r="J417" s="38">
        <v>0</v>
      </c>
      <c r="K417" s="39">
        <f t="shared" si="24"/>
        <v>31</v>
      </c>
      <c r="L417" s="40">
        <v>85.69</v>
      </c>
      <c r="M417" s="205">
        <f t="shared" si="27"/>
        <v>2656.39</v>
      </c>
      <c r="N417" s="38">
        <v>75</v>
      </c>
      <c r="O417" s="68">
        <v>145</v>
      </c>
      <c r="P417" s="41">
        <f t="shared" si="25"/>
        <v>1359.3500000000001</v>
      </c>
      <c r="Q417" s="42">
        <f t="shared" si="26"/>
        <v>4235.74</v>
      </c>
      <c r="R417" s="32">
        <v>4236</v>
      </c>
    </row>
    <row r="418" spans="1:22" s="33" customFormat="1" ht="13.5" customHeight="1" x14ac:dyDescent="0.2">
      <c r="A418" s="34">
        <v>413</v>
      </c>
      <c r="B418" s="70">
        <v>220596</v>
      </c>
      <c r="C418" s="71" t="s">
        <v>659</v>
      </c>
      <c r="D418" s="72"/>
      <c r="E418" s="37">
        <v>31</v>
      </c>
      <c r="F418" s="38" t="s">
        <v>76</v>
      </c>
      <c r="G418" s="38" t="s">
        <v>52</v>
      </c>
      <c r="H418" s="73"/>
      <c r="I418" s="38">
        <v>0</v>
      </c>
      <c r="J418" s="38">
        <v>3</v>
      </c>
      <c r="K418" s="39">
        <f t="shared" si="24"/>
        <v>28</v>
      </c>
      <c r="L418" s="40">
        <v>85.69</v>
      </c>
      <c r="M418" s="205">
        <f t="shared" si="27"/>
        <v>2399.3199999999997</v>
      </c>
      <c r="N418" s="38">
        <v>75</v>
      </c>
      <c r="O418" s="68">
        <v>1302</v>
      </c>
      <c r="P418" s="41">
        <f t="shared" si="25"/>
        <v>1227.8</v>
      </c>
      <c r="Q418" s="42">
        <f t="shared" si="26"/>
        <v>5004.12</v>
      </c>
      <c r="R418" s="32">
        <v>5005</v>
      </c>
    </row>
    <row r="419" spans="1:22" s="33" customFormat="1" ht="13.5" customHeight="1" x14ac:dyDescent="0.2">
      <c r="A419" s="43">
        <v>414</v>
      </c>
      <c r="B419" s="70">
        <v>220604</v>
      </c>
      <c r="C419" s="71" t="s">
        <v>660</v>
      </c>
      <c r="D419" s="72"/>
      <c r="E419" s="37">
        <v>31</v>
      </c>
      <c r="F419" s="38" t="s">
        <v>76</v>
      </c>
      <c r="G419" s="38" t="s">
        <v>48</v>
      </c>
      <c r="H419" s="73" t="s">
        <v>524</v>
      </c>
      <c r="I419" s="38">
        <v>0</v>
      </c>
      <c r="J419" s="38">
        <v>2</v>
      </c>
      <c r="K419" s="39">
        <f t="shared" si="24"/>
        <v>29</v>
      </c>
      <c r="L419" s="40">
        <v>85.69</v>
      </c>
      <c r="M419" s="205">
        <f t="shared" si="27"/>
        <v>2485.0099999999998</v>
      </c>
      <c r="N419" s="38">
        <v>75</v>
      </c>
      <c r="O419" s="68">
        <v>856</v>
      </c>
      <c r="P419" s="41">
        <f t="shared" si="25"/>
        <v>1271.6500000000001</v>
      </c>
      <c r="Q419" s="42">
        <f t="shared" si="26"/>
        <v>4687.66</v>
      </c>
      <c r="R419" s="32">
        <v>4688</v>
      </c>
      <c r="V419" s="33">
        <f>150</f>
        <v>150</v>
      </c>
    </row>
    <row r="420" spans="1:22" s="33" customFormat="1" ht="13.5" customHeight="1" x14ac:dyDescent="0.2">
      <c r="A420" s="34">
        <v>415</v>
      </c>
      <c r="B420" s="70">
        <v>220608</v>
      </c>
      <c r="C420" s="71" t="s">
        <v>661</v>
      </c>
      <c r="D420" s="72"/>
      <c r="E420" s="37">
        <v>31</v>
      </c>
      <c r="F420" s="38" t="s">
        <v>82</v>
      </c>
      <c r="G420" s="38" t="s">
        <v>48</v>
      </c>
      <c r="H420" s="73"/>
      <c r="I420" s="38">
        <v>0</v>
      </c>
      <c r="J420" s="38">
        <v>2</v>
      </c>
      <c r="K420" s="39">
        <f t="shared" si="24"/>
        <v>29</v>
      </c>
      <c r="L420" s="40">
        <v>85.69</v>
      </c>
      <c r="M420" s="205">
        <f t="shared" si="27"/>
        <v>2485.0099999999998</v>
      </c>
      <c r="N420" s="38">
        <v>75</v>
      </c>
      <c r="O420" s="68">
        <v>662</v>
      </c>
      <c r="P420" s="41">
        <f t="shared" si="25"/>
        <v>1271.6500000000001</v>
      </c>
      <c r="Q420" s="42">
        <f t="shared" si="26"/>
        <v>4493.66</v>
      </c>
      <c r="R420" s="32">
        <v>4494</v>
      </c>
      <c r="V420" s="33">
        <v>415</v>
      </c>
    </row>
    <row r="421" spans="1:22" s="33" customFormat="1" ht="13.5" customHeight="1" x14ac:dyDescent="0.2">
      <c r="A421" s="43">
        <v>416</v>
      </c>
      <c r="B421" s="70">
        <v>220612</v>
      </c>
      <c r="C421" s="71" t="s">
        <v>662</v>
      </c>
      <c r="D421" s="72"/>
      <c r="E421" s="37">
        <v>31</v>
      </c>
      <c r="F421" s="38" t="s">
        <v>82</v>
      </c>
      <c r="G421" s="38" t="s">
        <v>48</v>
      </c>
      <c r="H421" s="73" t="s">
        <v>528</v>
      </c>
      <c r="I421" s="38">
        <v>0</v>
      </c>
      <c r="J421" s="38">
        <v>2</v>
      </c>
      <c r="K421" s="39">
        <f t="shared" si="24"/>
        <v>29</v>
      </c>
      <c r="L421" s="40">
        <v>85.69</v>
      </c>
      <c r="M421" s="205">
        <f t="shared" si="27"/>
        <v>2485.0099999999998</v>
      </c>
      <c r="N421" s="38">
        <v>75</v>
      </c>
      <c r="O421" s="68">
        <v>1342</v>
      </c>
      <c r="P421" s="41">
        <f t="shared" si="25"/>
        <v>1271.6500000000001</v>
      </c>
      <c r="Q421" s="42">
        <f t="shared" si="26"/>
        <v>5173.66</v>
      </c>
      <c r="R421" s="32">
        <v>5174</v>
      </c>
      <c r="V421" s="33">
        <f>SUM(V419:V420)</f>
        <v>565</v>
      </c>
    </row>
    <row r="422" spans="1:22" s="33" customFormat="1" ht="13.5" customHeight="1" x14ac:dyDescent="0.2">
      <c r="A422" s="34">
        <v>417</v>
      </c>
      <c r="B422" s="70">
        <v>220615</v>
      </c>
      <c r="C422" s="71" t="s">
        <v>663</v>
      </c>
      <c r="D422" s="72"/>
      <c r="E422" s="37">
        <v>31</v>
      </c>
      <c r="F422" s="38"/>
      <c r="G422" s="38"/>
      <c r="H422" s="73"/>
      <c r="I422" s="38">
        <v>0</v>
      </c>
      <c r="J422" s="38">
        <v>0</v>
      </c>
      <c r="K422" s="39">
        <f t="shared" si="24"/>
        <v>31</v>
      </c>
      <c r="L422" s="40">
        <v>85.69</v>
      </c>
      <c r="M422" s="205">
        <f t="shared" si="27"/>
        <v>2656.39</v>
      </c>
      <c r="N422" s="38">
        <v>75</v>
      </c>
      <c r="O422" s="68">
        <v>1161</v>
      </c>
      <c r="P422" s="41">
        <f t="shared" si="25"/>
        <v>1359.3500000000001</v>
      </c>
      <c r="Q422" s="42">
        <f t="shared" si="26"/>
        <v>5251.74</v>
      </c>
      <c r="R422" s="32">
        <v>5252</v>
      </c>
    </row>
    <row r="423" spans="1:22" s="33" customFormat="1" ht="13.5" customHeight="1" x14ac:dyDescent="0.2">
      <c r="A423" s="43">
        <v>418</v>
      </c>
      <c r="B423" s="70">
        <v>220620</v>
      </c>
      <c r="C423" s="71" t="s">
        <v>664</v>
      </c>
      <c r="D423" s="72"/>
      <c r="E423" s="37">
        <v>31</v>
      </c>
      <c r="F423" s="38" t="s">
        <v>588</v>
      </c>
      <c r="G423" s="38" t="s">
        <v>48</v>
      </c>
      <c r="H423" s="73"/>
      <c r="I423" s="38">
        <v>0</v>
      </c>
      <c r="J423" s="38">
        <v>2</v>
      </c>
      <c r="K423" s="39">
        <f t="shared" si="24"/>
        <v>29</v>
      </c>
      <c r="L423" s="40">
        <v>85.69</v>
      </c>
      <c r="M423" s="205">
        <f t="shared" si="27"/>
        <v>2485.0099999999998</v>
      </c>
      <c r="N423" s="38">
        <v>75</v>
      </c>
      <c r="O423" s="68">
        <v>1294</v>
      </c>
      <c r="P423" s="41">
        <f t="shared" si="25"/>
        <v>1271.6500000000001</v>
      </c>
      <c r="Q423" s="42">
        <f t="shared" si="26"/>
        <v>5125.66</v>
      </c>
      <c r="R423" s="32">
        <v>5126</v>
      </c>
    </row>
    <row r="424" spans="1:22" s="33" customFormat="1" ht="15.75" customHeight="1" x14ac:dyDescent="0.2">
      <c r="A424" s="34">
        <v>419</v>
      </c>
      <c r="B424" s="70">
        <v>220624</v>
      </c>
      <c r="C424" s="71" t="s">
        <v>665</v>
      </c>
      <c r="D424" s="72"/>
      <c r="E424" s="37">
        <v>31</v>
      </c>
      <c r="F424" s="44" t="s">
        <v>549</v>
      </c>
      <c r="G424" s="44" t="s">
        <v>666</v>
      </c>
      <c r="H424" s="73" t="s">
        <v>528</v>
      </c>
      <c r="I424" s="38">
        <v>0</v>
      </c>
      <c r="J424" s="38">
        <v>13</v>
      </c>
      <c r="K424" s="39">
        <f t="shared" si="24"/>
        <v>18</v>
      </c>
      <c r="L424" s="40">
        <v>85.69</v>
      </c>
      <c r="M424" s="205">
        <f t="shared" si="27"/>
        <v>1542.42</v>
      </c>
      <c r="N424" s="38">
        <v>75</v>
      </c>
      <c r="O424" s="68">
        <v>536</v>
      </c>
      <c r="P424" s="41">
        <f t="shared" si="25"/>
        <v>789.30000000000007</v>
      </c>
      <c r="Q424" s="42">
        <f t="shared" si="26"/>
        <v>2942.7200000000003</v>
      </c>
      <c r="R424" s="32">
        <v>2943</v>
      </c>
    </row>
    <row r="425" spans="1:22" s="33" customFormat="1" ht="13.5" customHeight="1" x14ac:dyDescent="0.2">
      <c r="A425" s="43">
        <v>420</v>
      </c>
      <c r="B425" s="70">
        <v>220625</v>
      </c>
      <c r="C425" s="71" t="s">
        <v>667</v>
      </c>
      <c r="D425" s="72"/>
      <c r="E425" s="37">
        <v>31</v>
      </c>
      <c r="F425" s="38" t="s">
        <v>41</v>
      </c>
      <c r="G425" s="38" t="s">
        <v>60</v>
      </c>
      <c r="H425" s="73"/>
      <c r="I425" s="38">
        <v>0</v>
      </c>
      <c r="J425" s="38">
        <v>1</v>
      </c>
      <c r="K425" s="39">
        <f t="shared" si="24"/>
        <v>30</v>
      </c>
      <c r="L425" s="40">
        <v>85.69</v>
      </c>
      <c r="M425" s="205">
        <f t="shared" si="27"/>
        <v>2570.6999999999998</v>
      </c>
      <c r="N425" s="38">
        <v>75</v>
      </c>
      <c r="O425" s="68">
        <v>368</v>
      </c>
      <c r="P425" s="41">
        <f t="shared" si="25"/>
        <v>1315.5</v>
      </c>
      <c r="Q425" s="42">
        <f t="shared" si="26"/>
        <v>4329.2</v>
      </c>
      <c r="R425" s="32">
        <v>4330</v>
      </c>
    </row>
    <row r="426" spans="1:22" s="33" customFormat="1" ht="13.5" customHeight="1" x14ac:dyDescent="0.2">
      <c r="A426" s="34">
        <v>421</v>
      </c>
      <c r="B426" s="70">
        <v>220627</v>
      </c>
      <c r="C426" s="71" t="s">
        <v>668</v>
      </c>
      <c r="D426" s="72"/>
      <c r="E426" s="37">
        <v>31</v>
      </c>
      <c r="F426" s="38"/>
      <c r="G426" s="38"/>
      <c r="H426" s="73"/>
      <c r="I426" s="38">
        <v>0</v>
      </c>
      <c r="J426" s="38">
        <v>0</v>
      </c>
      <c r="K426" s="39">
        <f t="shared" si="24"/>
        <v>31</v>
      </c>
      <c r="L426" s="40">
        <v>85.69</v>
      </c>
      <c r="M426" s="205">
        <f t="shared" si="27"/>
        <v>2656.39</v>
      </c>
      <c r="N426" s="38">
        <v>75</v>
      </c>
      <c r="O426" s="68">
        <v>40</v>
      </c>
      <c r="P426" s="41">
        <f t="shared" si="25"/>
        <v>1359.3500000000001</v>
      </c>
      <c r="Q426" s="42">
        <f t="shared" si="26"/>
        <v>4130.74</v>
      </c>
      <c r="R426" s="32">
        <v>4131</v>
      </c>
    </row>
    <row r="427" spans="1:22" s="33" customFormat="1" ht="13.5" customHeight="1" x14ac:dyDescent="0.2">
      <c r="A427" s="43">
        <v>422</v>
      </c>
      <c r="B427" s="70">
        <v>220644</v>
      </c>
      <c r="C427" s="71" t="s">
        <v>669</v>
      </c>
      <c r="D427" s="72"/>
      <c r="E427" s="37">
        <v>31</v>
      </c>
      <c r="F427" s="38"/>
      <c r="G427" s="38"/>
      <c r="H427" s="73"/>
      <c r="I427" s="38">
        <v>0</v>
      </c>
      <c r="J427" s="38">
        <v>0</v>
      </c>
      <c r="K427" s="39">
        <f t="shared" si="24"/>
        <v>31</v>
      </c>
      <c r="L427" s="40">
        <v>85.69</v>
      </c>
      <c r="M427" s="205">
        <f t="shared" si="27"/>
        <v>2656.39</v>
      </c>
      <c r="N427" s="38">
        <v>75</v>
      </c>
      <c r="O427" s="68">
        <v>108</v>
      </c>
      <c r="P427" s="41">
        <f t="shared" si="25"/>
        <v>1359.3500000000001</v>
      </c>
      <c r="Q427" s="42">
        <f t="shared" si="26"/>
        <v>4198.74</v>
      </c>
      <c r="R427" s="32">
        <v>4199</v>
      </c>
    </row>
    <row r="428" spans="1:22" s="33" customFormat="1" ht="13.5" customHeight="1" x14ac:dyDescent="0.2">
      <c r="A428" s="34">
        <v>423</v>
      </c>
      <c r="B428" s="70">
        <v>220649</v>
      </c>
      <c r="C428" s="71" t="s">
        <v>670</v>
      </c>
      <c r="D428" s="72"/>
      <c r="E428" s="37">
        <v>31</v>
      </c>
      <c r="F428" s="38" t="s">
        <v>66</v>
      </c>
      <c r="G428" s="38" t="s">
        <v>60</v>
      </c>
      <c r="H428" s="73"/>
      <c r="I428" s="38">
        <v>0</v>
      </c>
      <c r="J428" s="38">
        <v>1</v>
      </c>
      <c r="K428" s="39">
        <f t="shared" si="24"/>
        <v>30</v>
      </c>
      <c r="L428" s="40">
        <v>85.69</v>
      </c>
      <c r="M428" s="205">
        <f t="shared" si="27"/>
        <v>2570.6999999999998</v>
      </c>
      <c r="N428" s="38">
        <v>75</v>
      </c>
      <c r="O428" s="68">
        <v>1028</v>
      </c>
      <c r="P428" s="41">
        <f t="shared" si="25"/>
        <v>1315.5</v>
      </c>
      <c r="Q428" s="42">
        <f t="shared" si="26"/>
        <v>4989.2</v>
      </c>
      <c r="R428" s="32">
        <v>4990</v>
      </c>
    </row>
    <row r="429" spans="1:22" s="33" customFormat="1" ht="13.5" customHeight="1" x14ac:dyDescent="0.2">
      <c r="A429" s="43">
        <v>424</v>
      </c>
      <c r="B429" s="70">
        <v>220651</v>
      </c>
      <c r="C429" s="71" t="s">
        <v>671</v>
      </c>
      <c r="D429" s="72"/>
      <c r="E429" s="37">
        <v>31</v>
      </c>
      <c r="F429" s="38"/>
      <c r="G429" s="38"/>
      <c r="H429" s="73"/>
      <c r="I429" s="38">
        <v>0</v>
      </c>
      <c r="J429" s="38">
        <v>0</v>
      </c>
      <c r="K429" s="39">
        <f t="shared" si="24"/>
        <v>31</v>
      </c>
      <c r="L429" s="40">
        <v>85.69</v>
      </c>
      <c r="M429" s="205">
        <f t="shared" si="27"/>
        <v>2656.39</v>
      </c>
      <c r="N429" s="38">
        <v>75</v>
      </c>
      <c r="O429" s="68">
        <v>336</v>
      </c>
      <c r="P429" s="41">
        <f t="shared" si="25"/>
        <v>1359.3500000000001</v>
      </c>
      <c r="Q429" s="42">
        <f t="shared" si="26"/>
        <v>4426.74</v>
      </c>
      <c r="R429" s="32">
        <v>4427</v>
      </c>
    </row>
    <row r="430" spans="1:22" s="33" customFormat="1" ht="13.5" customHeight="1" x14ac:dyDescent="0.2">
      <c r="A430" s="34">
        <v>425</v>
      </c>
      <c r="B430" s="70">
        <v>220653</v>
      </c>
      <c r="C430" s="71" t="s">
        <v>672</v>
      </c>
      <c r="D430" s="72"/>
      <c r="E430" s="37">
        <v>31</v>
      </c>
      <c r="F430" s="38" t="s">
        <v>59</v>
      </c>
      <c r="G430" s="38" t="s">
        <v>52</v>
      </c>
      <c r="H430" s="73"/>
      <c r="I430" s="38">
        <v>0</v>
      </c>
      <c r="J430" s="38">
        <v>3</v>
      </c>
      <c r="K430" s="39">
        <f t="shared" si="24"/>
        <v>28</v>
      </c>
      <c r="L430" s="40">
        <v>85.69</v>
      </c>
      <c r="M430" s="205">
        <f t="shared" si="27"/>
        <v>2399.3199999999997</v>
      </c>
      <c r="N430" s="38">
        <v>75</v>
      </c>
      <c r="O430" s="68">
        <v>1290</v>
      </c>
      <c r="P430" s="41">
        <f t="shared" si="25"/>
        <v>1227.8</v>
      </c>
      <c r="Q430" s="42">
        <f t="shared" si="26"/>
        <v>4992.12</v>
      </c>
      <c r="R430" s="32">
        <v>4993</v>
      </c>
    </row>
    <row r="431" spans="1:22" s="33" customFormat="1" ht="13.5" customHeight="1" x14ac:dyDescent="0.2">
      <c r="A431" s="43">
        <v>426</v>
      </c>
      <c r="B431" s="70">
        <v>220655</v>
      </c>
      <c r="C431" s="71" t="s">
        <v>673</v>
      </c>
      <c r="D431" s="72"/>
      <c r="E431" s="37">
        <v>31</v>
      </c>
      <c r="F431" s="38" t="s">
        <v>41</v>
      </c>
      <c r="G431" s="38" t="s">
        <v>48</v>
      </c>
      <c r="H431" s="73" t="s">
        <v>524</v>
      </c>
      <c r="I431" s="38">
        <v>0</v>
      </c>
      <c r="J431" s="38">
        <v>2</v>
      </c>
      <c r="K431" s="39">
        <f t="shared" si="24"/>
        <v>29</v>
      </c>
      <c r="L431" s="40">
        <v>85.69</v>
      </c>
      <c r="M431" s="205">
        <f t="shared" si="27"/>
        <v>2485.0099999999998</v>
      </c>
      <c r="N431" s="38">
        <v>75</v>
      </c>
      <c r="O431" s="68">
        <v>1338</v>
      </c>
      <c r="P431" s="41">
        <f t="shared" si="25"/>
        <v>1271.6500000000001</v>
      </c>
      <c r="Q431" s="42">
        <f t="shared" si="26"/>
        <v>5169.66</v>
      </c>
      <c r="R431" s="32">
        <v>5170</v>
      </c>
    </row>
    <row r="432" spans="1:22" s="33" customFormat="1" ht="13.5" customHeight="1" x14ac:dyDescent="0.2">
      <c r="A432" s="34">
        <v>427</v>
      </c>
      <c r="B432" s="70">
        <v>220659</v>
      </c>
      <c r="C432" s="71" t="s">
        <v>674</v>
      </c>
      <c r="D432" s="72"/>
      <c r="E432" s="37">
        <v>31</v>
      </c>
      <c r="F432" s="38"/>
      <c r="G432" s="38"/>
      <c r="H432" s="73"/>
      <c r="I432" s="38">
        <v>0</v>
      </c>
      <c r="J432" s="38">
        <v>0</v>
      </c>
      <c r="K432" s="39">
        <f t="shared" si="24"/>
        <v>31</v>
      </c>
      <c r="L432" s="40">
        <v>85.69</v>
      </c>
      <c r="M432" s="205">
        <f t="shared" si="27"/>
        <v>2656.39</v>
      </c>
      <c r="N432" s="38">
        <v>75</v>
      </c>
      <c r="O432" s="68">
        <v>887</v>
      </c>
      <c r="P432" s="41">
        <f t="shared" si="25"/>
        <v>1359.3500000000001</v>
      </c>
      <c r="Q432" s="42">
        <f t="shared" si="26"/>
        <v>4977.74</v>
      </c>
      <c r="R432" s="32">
        <v>4978</v>
      </c>
    </row>
    <row r="433" spans="1:18" s="33" customFormat="1" ht="12" x14ac:dyDescent="0.2">
      <c r="A433" s="43">
        <v>428</v>
      </c>
      <c r="B433" s="70">
        <v>220661</v>
      </c>
      <c r="C433" s="71" t="s">
        <v>675</v>
      </c>
      <c r="D433" s="72"/>
      <c r="E433" s="37">
        <v>31</v>
      </c>
      <c r="F433" s="38" t="s">
        <v>66</v>
      </c>
      <c r="G433" s="38" t="s">
        <v>52</v>
      </c>
      <c r="H433" s="67" t="s">
        <v>528</v>
      </c>
      <c r="I433" s="38">
        <v>0</v>
      </c>
      <c r="J433" s="38">
        <v>3</v>
      </c>
      <c r="K433" s="39">
        <f t="shared" si="24"/>
        <v>28</v>
      </c>
      <c r="L433" s="40">
        <v>85.69</v>
      </c>
      <c r="M433" s="205">
        <f t="shared" si="27"/>
        <v>2399.3199999999997</v>
      </c>
      <c r="N433" s="38">
        <v>75</v>
      </c>
      <c r="O433" s="68">
        <v>531</v>
      </c>
      <c r="P433" s="41">
        <f t="shared" si="25"/>
        <v>1227.8</v>
      </c>
      <c r="Q433" s="42">
        <f t="shared" si="26"/>
        <v>4233.12</v>
      </c>
      <c r="R433" s="32">
        <v>4234</v>
      </c>
    </row>
    <row r="434" spans="1:18" s="33" customFormat="1" ht="13.5" customHeight="1" x14ac:dyDescent="0.2">
      <c r="A434" s="34">
        <v>429</v>
      </c>
      <c r="B434" s="70">
        <v>220663</v>
      </c>
      <c r="C434" s="71" t="s">
        <v>676</v>
      </c>
      <c r="D434" s="72"/>
      <c r="E434" s="37">
        <v>31</v>
      </c>
      <c r="F434" s="38" t="s">
        <v>59</v>
      </c>
      <c r="G434" s="38" t="s">
        <v>60</v>
      </c>
      <c r="H434" s="67" t="s">
        <v>528</v>
      </c>
      <c r="I434" s="38">
        <v>0</v>
      </c>
      <c r="J434" s="38">
        <v>1</v>
      </c>
      <c r="K434" s="39">
        <f t="shared" si="24"/>
        <v>30</v>
      </c>
      <c r="L434" s="40">
        <v>85.69</v>
      </c>
      <c r="M434" s="205">
        <f t="shared" si="27"/>
        <v>2570.6999999999998</v>
      </c>
      <c r="N434" s="38">
        <v>75</v>
      </c>
      <c r="O434" s="68">
        <v>1383</v>
      </c>
      <c r="P434" s="41">
        <f t="shared" si="25"/>
        <v>1315.5</v>
      </c>
      <c r="Q434" s="42">
        <f t="shared" si="26"/>
        <v>5344.2</v>
      </c>
      <c r="R434" s="32">
        <v>5345</v>
      </c>
    </row>
    <row r="435" spans="1:18" s="33" customFormat="1" ht="13.5" customHeight="1" x14ac:dyDescent="0.2">
      <c r="A435" s="43">
        <v>430</v>
      </c>
      <c r="B435" s="70">
        <v>220667</v>
      </c>
      <c r="C435" s="71" t="s">
        <v>677</v>
      </c>
      <c r="D435" s="72"/>
      <c r="E435" s="37">
        <v>31</v>
      </c>
      <c r="F435" s="38" t="s">
        <v>82</v>
      </c>
      <c r="G435" s="38" t="s">
        <v>48</v>
      </c>
      <c r="H435" s="73" t="s">
        <v>534</v>
      </c>
      <c r="I435" s="38">
        <v>0</v>
      </c>
      <c r="J435" s="38">
        <v>2</v>
      </c>
      <c r="K435" s="39">
        <f t="shared" si="24"/>
        <v>29</v>
      </c>
      <c r="L435" s="40">
        <v>85.69</v>
      </c>
      <c r="M435" s="205">
        <f t="shared" si="27"/>
        <v>2485.0099999999998</v>
      </c>
      <c r="N435" s="38">
        <v>75</v>
      </c>
      <c r="O435" s="68">
        <v>811</v>
      </c>
      <c r="P435" s="41">
        <f t="shared" si="25"/>
        <v>1271.6500000000001</v>
      </c>
      <c r="Q435" s="42">
        <f t="shared" si="26"/>
        <v>4642.66</v>
      </c>
      <c r="R435" s="32">
        <v>4643</v>
      </c>
    </row>
    <row r="436" spans="1:18" s="33" customFormat="1" ht="13.5" customHeight="1" x14ac:dyDescent="0.2">
      <c r="A436" s="34">
        <v>431</v>
      </c>
      <c r="B436" s="70">
        <v>220670</v>
      </c>
      <c r="C436" s="71" t="s">
        <v>678</v>
      </c>
      <c r="D436" s="72"/>
      <c r="E436" s="37">
        <v>31</v>
      </c>
      <c r="F436" s="38"/>
      <c r="G436" s="38"/>
      <c r="H436" s="67" t="s">
        <v>528</v>
      </c>
      <c r="I436" s="38">
        <v>0</v>
      </c>
      <c r="J436" s="38">
        <v>0</v>
      </c>
      <c r="K436" s="39">
        <f t="shared" si="24"/>
        <v>31</v>
      </c>
      <c r="L436" s="40">
        <v>85.69</v>
      </c>
      <c r="M436" s="205">
        <f t="shared" si="27"/>
        <v>2656.39</v>
      </c>
      <c r="N436" s="38">
        <v>75</v>
      </c>
      <c r="O436" s="68">
        <v>757</v>
      </c>
      <c r="P436" s="41">
        <f t="shared" si="25"/>
        <v>1359.3500000000001</v>
      </c>
      <c r="Q436" s="42">
        <f t="shared" si="26"/>
        <v>4847.74</v>
      </c>
      <c r="R436" s="32">
        <v>4848</v>
      </c>
    </row>
    <row r="437" spans="1:18" s="33" customFormat="1" ht="22.5" x14ac:dyDescent="0.2">
      <c r="A437" s="43">
        <v>432</v>
      </c>
      <c r="B437" s="70">
        <v>220676</v>
      </c>
      <c r="C437" s="71" t="s">
        <v>679</v>
      </c>
      <c r="D437" s="72"/>
      <c r="E437" s="37">
        <v>31</v>
      </c>
      <c r="F437" s="44" t="s">
        <v>549</v>
      </c>
      <c r="G437" s="44" t="s">
        <v>666</v>
      </c>
      <c r="H437" s="73" t="s">
        <v>528</v>
      </c>
      <c r="I437" s="38">
        <v>0</v>
      </c>
      <c r="J437" s="38">
        <v>13</v>
      </c>
      <c r="K437" s="39">
        <f t="shared" si="24"/>
        <v>18</v>
      </c>
      <c r="L437" s="40">
        <v>85.69</v>
      </c>
      <c r="M437" s="205">
        <f t="shared" si="27"/>
        <v>1542.42</v>
      </c>
      <c r="N437" s="38">
        <v>75</v>
      </c>
      <c r="O437" s="68">
        <v>553</v>
      </c>
      <c r="P437" s="41">
        <f t="shared" si="25"/>
        <v>789.30000000000007</v>
      </c>
      <c r="Q437" s="42">
        <f t="shared" si="26"/>
        <v>2959.7200000000003</v>
      </c>
      <c r="R437" s="32">
        <v>2960</v>
      </c>
    </row>
    <row r="438" spans="1:18" s="33" customFormat="1" ht="13.5" customHeight="1" x14ac:dyDescent="0.2">
      <c r="A438" s="34">
        <v>433</v>
      </c>
      <c r="B438" s="70">
        <v>220677</v>
      </c>
      <c r="C438" s="71" t="s">
        <v>680</v>
      </c>
      <c r="D438" s="72"/>
      <c r="E438" s="37">
        <v>31</v>
      </c>
      <c r="F438" s="38"/>
      <c r="G438" s="38"/>
      <c r="H438" s="73"/>
      <c r="I438" s="38">
        <v>0</v>
      </c>
      <c r="J438" s="38">
        <v>0</v>
      </c>
      <c r="K438" s="39">
        <f t="shared" si="24"/>
        <v>31</v>
      </c>
      <c r="L438" s="40">
        <v>85.69</v>
      </c>
      <c r="M438" s="205">
        <f t="shared" si="27"/>
        <v>2656.39</v>
      </c>
      <c r="N438" s="38">
        <v>75</v>
      </c>
      <c r="O438" s="68">
        <v>691</v>
      </c>
      <c r="P438" s="41">
        <f t="shared" si="25"/>
        <v>1359.3500000000001</v>
      </c>
      <c r="Q438" s="42">
        <f t="shared" si="26"/>
        <v>4781.74</v>
      </c>
      <c r="R438" s="32">
        <v>4782</v>
      </c>
    </row>
    <row r="439" spans="1:18" s="33" customFormat="1" ht="13.5" customHeight="1" x14ac:dyDescent="0.2">
      <c r="A439" s="43">
        <v>434</v>
      </c>
      <c r="B439" s="70">
        <v>220678</v>
      </c>
      <c r="C439" s="71" t="s">
        <v>681</v>
      </c>
      <c r="D439" s="72"/>
      <c r="E439" s="37">
        <v>31</v>
      </c>
      <c r="F439" s="38"/>
      <c r="G439" s="38"/>
      <c r="H439" s="67" t="s">
        <v>522</v>
      </c>
      <c r="I439" s="38">
        <v>0</v>
      </c>
      <c r="J439" s="38">
        <v>0</v>
      </c>
      <c r="K439" s="39">
        <f t="shared" si="24"/>
        <v>31</v>
      </c>
      <c r="L439" s="40">
        <v>85.69</v>
      </c>
      <c r="M439" s="205">
        <f t="shared" si="27"/>
        <v>2656.39</v>
      </c>
      <c r="N439" s="38">
        <v>75</v>
      </c>
      <c r="O439" s="68">
        <v>1335</v>
      </c>
      <c r="P439" s="41">
        <f t="shared" si="25"/>
        <v>1359.3500000000001</v>
      </c>
      <c r="Q439" s="42">
        <f t="shared" si="26"/>
        <v>5425.74</v>
      </c>
      <c r="R439" s="32">
        <v>5426</v>
      </c>
    </row>
    <row r="440" spans="1:18" s="33" customFormat="1" ht="13.5" customHeight="1" x14ac:dyDescent="0.2">
      <c r="A440" s="34">
        <v>435</v>
      </c>
      <c r="B440" s="70">
        <v>220686</v>
      </c>
      <c r="C440" s="71" t="s">
        <v>682</v>
      </c>
      <c r="D440" s="72"/>
      <c r="E440" s="37">
        <v>31</v>
      </c>
      <c r="F440" s="38"/>
      <c r="G440" s="38"/>
      <c r="H440" s="73"/>
      <c r="I440" s="38">
        <v>0</v>
      </c>
      <c r="J440" s="38">
        <v>0</v>
      </c>
      <c r="K440" s="39">
        <f t="shared" si="24"/>
        <v>31</v>
      </c>
      <c r="L440" s="40">
        <v>85.69</v>
      </c>
      <c r="M440" s="205">
        <f t="shared" si="27"/>
        <v>2656.39</v>
      </c>
      <c r="N440" s="38">
        <v>75</v>
      </c>
      <c r="O440" s="68">
        <v>724</v>
      </c>
      <c r="P440" s="41">
        <f t="shared" si="25"/>
        <v>1359.3500000000001</v>
      </c>
      <c r="Q440" s="42">
        <f t="shared" si="26"/>
        <v>4814.74</v>
      </c>
      <c r="R440" s="32">
        <v>4815</v>
      </c>
    </row>
    <row r="441" spans="1:18" s="33" customFormat="1" ht="13.5" customHeight="1" x14ac:dyDescent="0.2">
      <c r="A441" s="43">
        <v>436</v>
      </c>
      <c r="B441" s="70">
        <v>220705</v>
      </c>
      <c r="C441" s="71" t="s">
        <v>683</v>
      </c>
      <c r="D441" s="72"/>
      <c r="E441" s="37">
        <v>31</v>
      </c>
      <c r="F441" s="38" t="s">
        <v>51</v>
      </c>
      <c r="G441" s="38" t="s">
        <v>77</v>
      </c>
      <c r="H441" s="73"/>
      <c r="I441" s="38">
        <v>0</v>
      </c>
      <c r="J441" s="38">
        <v>3</v>
      </c>
      <c r="K441" s="39">
        <f t="shared" si="24"/>
        <v>28</v>
      </c>
      <c r="L441" s="40">
        <v>85.69</v>
      </c>
      <c r="M441" s="205">
        <f t="shared" si="27"/>
        <v>2399.3199999999997</v>
      </c>
      <c r="N441" s="38">
        <v>75</v>
      </c>
      <c r="O441" s="68">
        <v>564</v>
      </c>
      <c r="P441" s="41">
        <f t="shared" si="25"/>
        <v>1227.8</v>
      </c>
      <c r="Q441" s="42">
        <f t="shared" si="26"/>
        <v>4266.12</v>
      </c>
      <c r="R441" s="32">
        <v>4267</v>
      </c>
    </row>
    <row r="442" spans="1:18" s="33" customFormat="1" ht="13.5" customHeight="1" x14ac:dyDescent="0.2">
      <c r="A442" s="34">
        <v>437</v>
      </c>
      <c r="B442" s="70">
        <v>220707</v>
      </c>
      <c r="C442" s="71" t="s">
        <v>684</v>
      </c>
      <c r="D442" s="72"/>
      <c r="E442" s="37">
        <v>31</v>
      </c>
      <c r="F442" s="38"/>
      <c r="G442" s="38"/>
      <c r="H442" s="73"/>
      <c r="I442" s="38">
        <v>0</v>
      </c>
      <c r="J442" s="38">
        <v>0</v>
      </c>
      <c r="K442" s="39">
        <f t="shared" si="24"/>
        <v>31</v>
      </c>
      <c r="L442" s="40">
        <v>85.69</v>
      </c>
      <c r="M442" s="205">
        <f t="shared" si="27"/>
        <v>2656.39</v>
      </c>
      <c r="N442" s="38">
        <v>75</v>
      </c>
      <c r="O442" s="68">
        <v>719</v>
      </c>
      <c r="P442" s="41">
        <f t="shared" si="25"/>
        <v>1359.3500000000001</v>
      </c>
      <c r="Q442" s="42">
        <f t="shared" si="26"/>
        <v>4809.74</v>
      </c>
      <c r="R442" s="32">
        <v>4810</v>
      </c>
    </row>
    <row r="443" spans="1:18" s="33" customFormat="1" ht="13.5" customHeight="1" x14ac:dyDescent="0.2">
      <c r="A443" s="43">
        <v>438</v>
      </c>
      <c r="B443" s="70">
        <v>220710</v>
      </c>
      <c r="C443" s="71" t="s">
        <v>685</v>
      </c>
      <c r="D443" s="72"/>
      <c r="E443" s="37">
        <v>31</v>
      </c>
      <c r="F443" s="38"/>
      <c r="G443" s="38"/>
      <c r="H443" s="73"/>
      <c r="I443" s="38">
        <v>0</v>
      </c>
      <c r="J443" s="38">
        <v>0</v>
      </c>
      <c r="K443" s="39">
        <f t="shared" si="24"/>
        <v>31</v>
      </c>
      <c r="L443" s="40">
        <v>85.69</v>
      </c>
      <c r="M443" s="205">
        <f t="shared" si="27"/>
        <v>2656.39</v>
      </c>
      <c r="N443" s="38">
        <v>75</v>
      </c>
      <c r="O443" s="68">
        <v>319</v>
      </c>
      <c r="P443" s="41">
        <f t="shared" si="25"/>
        <v>1359.3500000000001</v>
      </c>
      <c r="Q443" s="42">
        <f t="shared" si="26"/>
        <v>4409.74</v>
      </c>
      <c r="R443" s="32">
        <v>4410</v>
      </c>
    </row>
    <row r="444" spans="1:18" s="33" customFormat="1" ht="12" x14ac:dyDescent="0.2">
      <c r="A444" s="34">
        <v>439</v>
      </c>
      <c r="B444" s="70">
        <v>220718</v>
      </c>
      <c r="C444" s="71" t="s">
        <v>686</v>
      </c>
      <c r="D444" s="72"/>
      <c r="E444" s="37">
        <v>31</v>
      </c>
      <c r="F444" s="44" t="s">
        <v>31</v>
      </c>
      <c r="G444" s="44" t="s">
        <v>32</v>
      </c>
      <c r="H444" s="67" t="s">
        <v>522</v>
      </c>
      <c r="I444" s="38">
        <v>0</v>
      </c>
      <c r="J444" s="38">
        <v>4</v>
      </c>
      <c r="K444" s="39">
        <f t="shared" si="24"/>
        <v>27</v>
      </c>
      <c r="L444" s="40">
        <v>85.69</v>
      </c>
      <c r="M444" s="205">
        <f t="shared" si="27"/>
        <v>2313.63</v>
      </c>
      <c r="N444" s="38">
        <v>75</v>
      </c>
      <c r="O444" s="68">
        <v>939</v>
      </c>
      <c r="P444" s="41">
        <f t="shared" si="25"/>
        <v>1183.95</v>
      </c>
      <c r="Q444" s="42">
        <f t="shared" si="26"/>
        <v>4511.58</v>
      </c>
      <c r="R444" s="32">
        <v>4512</v>
      </c>
    </row>
    <row r="445" spans="1:18" s="33" customFormat="1" ht="13.5" customHeight="1" x14ac:dyDescent="0.2">
      <c r="A445" s="43">
        <v>440</v>
      </c>
      <c r="B445" s="70">
        <v>220725</v>
      </c>
      <c r="C445" s="71" t="s">
        <v>687</v>
      </c>
      <c r="D445" s="72"/>
      <c r="E445" s="37">
        <v>31</v>
      </c>
      <c r="F445" s="38"/>
      <c r="G445" s="38"/>
      <c r="H445" s="73" t="s">
        <v>524</v>
      </c>
      <c r="I445" s="38">
        <v>0</v>
      </c>
      <c r="J445" s="38">
        <v>0</v>
      </c>
      <c r="K445" s="39">
        <f t="shared" si="24"/>
        <v>31</v>
      </c>
      <c r="L445" s="40">
        <v>85.69</v>
      </c>
      <c r="M445" s="205">
        <f t="shared" si="27"/>
        <v>2656.39</v>
      </c>
      <c r="N445" s="38">
        <v>75</v>
      </c>
      <c r="O445" s="68">
        <v>1225</v>
      </c>
      <c r="P445" s="41">
        <f t="shared" si="25"/>
        <v>1359.3500000000001</v>
      </c>
      <c r="Q445" s="42">
        <f t="shared" si="26"/>
        <v>5315.74</v>
      </c>
      <c r="R445" s="32">
        <v>5316</v>
      </c>
    </row>
    <row r="446" spans="1:18" s="33" customFormat="1" ht="13.5" customHeight="1" x14ac:dyDescent="0.2">
      <c r="A446" s="34">
        <v>441</v>
      </c>
      <c r="B446" s="70">
        <v>220729</v>
      </c>
      <c r="C446" s="71" t="s">
        <v>688</v>
      </c>
      <c r="D446" s="72"/>
      <c r="E446" s="37">
        <v>31</v>
      </c>
      <c r="F446" s="38" t="s">
        <v>51</v>
      </c>
      <c r="G446" s="38" t="s">
        <v>52</v>
      </c>
      <c r="H446" s="67" t="s">
        <v>640</v>
      </c>
      <c r="I446" s="38">
        <v>0</v>
      </c>
      <c r="J446" s="38">
        <v>3</v>
      </c>
      <c r="K446" s="39">
        <f t="shared" si="24"/>
        <v>28</v>
      </c>
      <c r="L446" s="40">
        <v>85.69</v>
      </c>
      <c r="M446" s="205">
        <f t="shared" si="27"/>
        <v>2399.3199999999997</v>
      </c>
      <c r="N446" s="38">
        <v>75</v>
      </c>
      <c r="O446" s="68">
        <v>228</v>
      </c>
      <c r="P446" s="41">
        <f t="shared" si="25"/>
        <v>1227.8</v>
      </c>
      <c r="Q446" s="42">
        <f t="shared" si="26"/>
        <v>3930.12</v>
      </c>
      <c r="R446" s="32">
        <v>3931</v>
      </c>
    </row>
    <row r="447" spans="1:18" s="33" customFormat="1" ht="13.5" customHeight="1" x14ac:dyDescent="0.2">
      <c r="A447" s="43">
        <v>442</v>
      </c>
      <c r="B447" s="70">
        <v>220735</v>
      </c>
      <c r="C447" s="71" t="s">
        <v>689</v>
      </c>
      <c r="D447" s="72"/>
      <c r="E447" s="37">
        <v>31</v>
      </c>
      <c r="F447" s="38"/>
      <c r="G447" s="38"/>
      <c r="H447" s="67" t="s">
        <v>528</v>
      </c>
      <c r="I447" s="38">
        <v>0</v>
      </c>
      <c r="J447" s="38">
        <v>0</v>
      </c>
      <c r="K447" s="39">
        <f t="shared" si="24"/>
        <v>31</v>
      </c>
      <c r="L447" s="40">
        <v>85.69</v>
      </c>
      <c r="M447" s="205">
        <f t="shared" si="27"/>
        <v>2656.39</v>
      </c>
      <c r="N447" s="38">
        <v>75</v>
      </c>
      <c r="O447" s="68">
        <v>291</v>
      </c>
      <c r="P447" s="41">
        <f t="shared" si="25"/>
        <v>1359.3500000000001</v>
      </c>
      <c r="Q447" s="42">
        <f t="shared" si="26"/>
        <v>4381.74</v>
      </c>
      <c r="R447" s="32">
        <v>4382</v>
      </c>
    </row>
    <row r="448" spans="1:18" s="33" customFormat="1" ht="13.5" customHeight="1" x14ac:dyDescent="0.2">
      <c r="A448" s="34">
        <v>443</v>
      </c>
      <c r="B448" s="70">
        <v>220738</v>
      </c>
      <c r="C448" s="71" t="s">
        <v>690</v>
      </c>
      <c r="D448" s="72"/>
      <c r="E448" s="37">
        <v>31</v>
      </c>
      <c r="F448" s="38" t="s">
        <v>31</v>
      </c>
      <c r="G448" s="38" t="s">
        <v>152</v>
      </c>
      <c r="H448" s="73"/>
      <c r="I448" s="38">
        <v>0</v>
      </c>
      <c r="J448" s="38">
        <v>9</v>
      </c>
      <c r="K448" s="39">
        <f t="shared" si="24"/>
        <v>22</v>
      </c>
      <c r="L448" s="40">
        <v>85.69</v>
      </c>
      <c r="M448" s="205">
        <f t="shared" si="27"/>
        <v>1885.1799999999998</v>
      </c>
      <c r="N448" s="38">
        <v>75</v>
      </c>
      <c r="O448" s="68">
        <v>917</v>
      </c>
      <c r="P448" s="41">
        <f t="shared" si="25"/>
        <v>964.7</v>
      </c>
      <c r="Q448" s="42">
        <f t="shared" si="26"/>
        <v>3841.88</v>
      </c>
      <c r="R448" s="32">
        <v>3842</v>
      </c>
    </row>
    <row r="449" spans="1:18" s="33" customFormat="1" ht="13.5" customHeight="1" x14ac:dyDescent="0.2">
      <c r="A449" s="43">
        <v>444</v>
      </c>
      <c r="B449" s="70">
        <v>220739</v>
      </c>
      <c r="C449" s="71" t="s">
        <v>691</v>
      </c>
      <c r="D449" s="72"/>
      <c r="E449" s="37">
        <v>31</v>
      </c>
      <c r="F449" s="38"/>
      <c r="G449" s="38"/>
      <c r="H449" s="73" t="s">
        <v>524</v>
      </c>
      <c r="I449" s="38">
        <v>0</v>
      </c>
      <c r="J449" s="38">
        <v>0</v>
      </c>
      <c r="K449" s="39">
        <f t="shared" si="24"/>
        <v>31</v>
      </c>
      <c r="L449" s="40">
        <v>85.69</v>
      </c>
      <c r="M449" s="205">
        <f t="shared" si="27"/>
        <v>2656.39</v>
      </c>
      <c r="N449" s="38">
        <v>75</v>
      </c>
      <c r="O449" s="68">
        <v>221</v>
      </c>
      <c r="P449" s="41">
        <f t="shared" si="25"/>
        <v>1359.3500000000001</v>
      </c>
      <c r="Q449" s="42">
        <f t="shared" si="26"/>
        <v>4311.74</v>
      </c>
      <c r="R449" s="32">
        <v>4312</v>
      </c>
    </row>
    <row r="450" spans="1:18" s="33" customFormat="1" ht="13.5" customHeight="1" x14ac:dyDescent="0.2">
      <c r="A450" s="34">
        <v>445</v>
      </c>
      <c r="B450" s="70">
        <v>220741</v>
      </c>
      <c r="C450" s="71" t="s">
        <v>692</v>
      </c>
      <c r="D450" s="72"/>
      <c r="E450" s="37">
        <v>31</v>
      </c>
      <c r="F450" s="38" t="s">
        <v>66</v>
      </c>
      <c r="G450" s="38" t="s">
        <v>52</v>
      </c>
      <c r="H450" s="73" t="s">
        <v>528</v>
      </c>
      <c r="I450" s="38">
        <v>0</v>
      </c>
      <c r="J450" s="38">
        <v>3</v>
      </c>
      <c r="K450" s="39">
        <f t="shared" si="24"/>
        <v>28</v>
      </c>
      <c r="L450" s="40">
        <v>85.69</v>
      </c>
      <c r="M450" s="205">
        <f t="shared" si="27"/>
        <v>2399.3199999999997</v>
      </c>
      <c r="N450" s="38">
        <v>75</v>
      </c>
      <c r="O450" s="68">
        <v>1005</v>
      </c>
      <c r="P450" s="41">
        <f t="shared" si="25"/>
        <v>1227.8</v>
      </c>
      <c r="Q450" s="42">
        <f t="shared" si="26"/>
        <v>4707.12</v>
      </c>
      <c r="R450" s="32">
        <v>4708</v>
      </c>
    </row>
    <row r="451" spans="1:18" s="33" customFormat="1" ht="12" x14ac:dyDescent="0.2">
      <c r="A451" s="43">
        <v>446</v>
      </c>
      <c r="B451" s="70">
        <v>220746</v>
      </c>
      <c r="C451" s="71" t="s">
        <v>693</v>
      </c>
      <c r="D451" s="72"/>
      <c r="E451" s="37">
        <v>31</v>
      </c>
      <c r="F451" s="44" t="s">
        <v>51</v>
      </c>
      <c r="G451" s="44" t="s">
        <v>60</v>
      </c>
      <c r="H451" s="73"/>
      <c r="I451" s="38">
        <v>0</v>
      </c>
      <c r="J451" s="38">
        <v>1</v>
      </c>
      <c r="K451" s="39">
        <f t="shared" si="24"/>
        <v>30</v>
      </c>
      <c r="L451" s="40">
        <v>85.69</v>
      </c>
      <c r="M451" s="205">
        <f t="shared" si="27"/>
        <v>2570.6999999999998</v>
      </c>
      <c r="N451" s="38">
        <v>75</v>
      </c>
      <c r="O451" s="68">
        <v>1787</v>
      </c>
      <c r="P451" s="41">
        <f t="shared" si="25"/>
        <v>1315.5</v>
      </c>
      <c r="Q451" s="42">
        <f t="shared" si="26"/>
        <v>5748.2</v>
      </c>
      <c r="R451" s="32">
        <v>5749</v>
      </c>
    </row>
    <row r="452" spans="1:18" s="33" customFormat="1" ht="13.5" customHeight="1" x14ac:dyDescent="0.2">
      <c r="A452" s="34">
        <v>447</v>
      </c>
      <c r="B452" s="70">
        <v>220756</v>
      </c>
      <c r="C452" s="71" t="s">
        <v>694</v>
      </c>
      <c r="D452" s="72"/>
      <c r="E452" s="37">
        <v>31</v>
      </c>
      <c r="F452" s="38" t="s">
        <v>59</v>
      </c>
      <c r="G452" s="38" t="s">
        <v>48</v>
      </c>
      <c r="H452" s="73" t="s">
        <v>528</v>
      </c>
      <c r="I452" s="38">
        <v>0</v>
      </c>
      <c r="J452" s="38">
        <v>2</v>
      </c>
      <c r="K452" s="39">
        <f t="shared" si="24"/>
        <v>29</v>
      </c>
      <c r="L452" s="40">
        <v>85.69</v>
      </c>
      <c r="M452" s="205">
        <f t="shared" si="27"/>
        <v>2485.0099999999998</v>
      </c>
      <c r="N452" s="38">
        <v>75</v>
      </c>
      <c r="O452" s="68">
        <v>673</v>
      </c>
      <c r="P452" s="41">
        <f t="shared" si="25"/>
        <v>1271.6500000000001</v>
      </c>
      <c r="Q452" s="42">
        <f t="shared" si="26"/>
        <v>4504.66</v>
      </c>
      <c r="R452" s="32">
        <v>4505</v>
      </c>
    </row>
    <row r="453" spans="1:18" s="33" customFormat="1" ht="13.5" customHeight="1" x14ac:dyDescent="0.2">
      <c r="A453" s="43">
        <v>448</v>
      </c>
      <c r="B453" s="70">
        <v>220758</v>
      </c>
      <c r="C453" s="71" t="s">
        <v>695</v>
      </c>
      <c r="D453" s="72"/>
      <c r="E453" s="37">
        <v>31</v>
      </c>
      <c r="F453" s="38" t="s">
        <v>76</v>
      </c>
      <c r="G453" s="38" t="s">
        <v>52</v>
      </c>
      <c r="H453" s="73" t="s">
        <v>528</v>
      </c>
      <c r="I453" s="38">
        <v>0</v>
      </c>
      <c r="J453" s="38">
        <v>3</v>
      </c>
      <c r="K453" s="39">
        <f t="shared" si="24"/>
        <v>28</v>
      </c>
      <c r="L453" s="40">
        <v>85.69</v>
      </c>
      <c r="M453" s="205">
        <f t="shared" si="27"/>
        <v>2399.3199999999997</v>
      </c>
      <c r="N453" s="38">
        <v>75</v>
      </c>
      <c r="O453" s="68">
        <v>684</v>
      </c>
      <c r="P453" s="41">
        <f t="shared" si="25"/>
        <v>1227.8</v>
      </c>
      <c r="Q453" s="42">
        <f t="shared" si="26"/>
        <v>4386.12</v>
      </c>
      <c r="R453" s="32">
        <v>4387</v>
      </c>
    </row>
    <row r="454" spans="1:18" s="33" customFormat="1" ht="13.5" customHeight="1" x14ac:dyDescent="0.2">
      <c r="A454" s="34">
        <v>449</v>
      </c>
      <c r="B454" s="70">
        <v>220763</v>
      </c>
      <c r="C454" s="71" t="s">
        <v>696</v>
      </c>
      <c r="D454" s="72"/>
      <c r="E454" s="37">
        <v>31</v>
      </c>
      <c r="F454" s="38" t="s">
        <v>82</v>
      </c>
      <c r="G454" s="38" t="s">
        <v>48</v>
      </c>
      <c r="H454" s="73" t="s">
        <v>524</v>
      </c>
      <c r="I454" s="38">
        <v>0</v>
      </c>
      <c r="J454" s="38">
        <v>2</v>
      </c>
      <c r="K454" s="39">
        <f t="shared" ref="K454:K517" si="28">E454-(I454*90%)-(J454*100%)</f>
        <v>29</v>
      </c>
      <c r="L454" s="40">
        <v>85.69</v>
      </c>
      <c r="M454" s="205">
        <f t="shared" si="27"/>
        <v>2485.0099999999998</v>
      </c>
      <c r="N454" s="38">
        <v>75</v>
      </c>
      <c r="O454" s="68">
        <v>1455</v>
      </c>
      <c r="P454" s="41">
        <f t="shared" si="25"/>
        <v>1271.6500000000001</v>
      </c>
      <c r="Q454" s="42">
        <f t="shared" si="26"/>
        <v>5286.66</v>
      </c>
      <c r="R454" s="32">
        <v>5287</v>
      </c>
    </row>
    <row r="455" spans="1:18" s="33" customFormat="1" ht="13.5" customHeight="1" x14ac:dyDescent="0.2">
      <c r="A455" s="43">
        <v>450</v>
      </c>
      <c r="B455" s="70">
        <v>220767</v>
      </c>
      <c r="C455" s="71" t="s">
        <v>697</v>
      </c>
      <c r="D455" s="72"/>
      <c r="E455" s="37">
        <v>31</v>
      </c>
      <c r="F455" s="38"/>
      <c r="G455" s="38"/>
      <c r="H455" s="73"/>
      <c r="I455" s="38">
        <v>0</v>
      </c>
      <c r="J455" s="38">
        <v>0</v>
      </c>
      <c r="K455" s="39">
        <f t="shared" si="28"/>
        <v>31</v>
      </c>
      <c r="L455" s="40">
        <v>85.69</v>
      </c>
      <c r="M455" s="205">
        <f t="shared" si="27"/>
        <v>2656.39</v>
      </c>
      <c r="N455" s="38">
        <v>75</v>
      </c>
      <c r="O455" s="68">
        <v>1670</v>
      </c>
      <c r="P455" s="41">
        <f t="shared" ref="P455:P518" si="29">K455*43.85</f>
        <v>1359.3500000000001</v>
      </c>
      <c r="Q455" s="42">
        <f t="shared" ref="Q455:Q518" si="30">M455+N455+O455+P455</f>
        <v>5760.74</v>
      </c>
      <c r="R455" s="32">
        <v>5761</v>
      </c>
    </row>
    <row r="456" spans="1:18" s="33" customFormat="1" ht="13.5" customHeight="1" x14ac:dyDescent="0.2">
      <c r="A456" s="34">
        <v>451</v>
      </c>
      <c r="B456" s="70">
        <v>220772</v>
      </c>
      <c r="C456" s="71" t="s">
        <v>698</v>
      </c>
      <c r="D456" s="72"/>
      <c r="E456" s="37">
        <v>31</v>
      </c>
      <c r="F456" s="38"/>
      <c r="G456" s="38"/>
      <c r="H456" s="73" t="s">
        <v>528</v>
      </c>
      <c r="I456" s="38">
        <v>0</v>
      </c>
      <c r="J456" s="38">
        <v>0</v>
      </c>
      <c r="K456" s="39">
        <f t="shared" si="28"/>
        <v>31</v>
      </c>
      <c r="L456" s="40">
        <v>85.69</v>
      </c>
      <c r="M456" s="205">
        <f t="shared" ref="M456:M519" si="31">K456*L456</f>
        <v>2656.39</v>
      </c>
      <c r="N456" s="38">
        <v>75</v>
      </c>
      <c r="O456" s="68">
        <v>896</v>
      </c>
      <c r="P456" s="41">
        <f t="shared" si="29"/>
        <v>1359.3500000000001</v>
      </c>
      <c r="Q456" s="42">
        <f t="shared" si="30"/>
        <v>4986.74</v>
      </c>
      <c r="R456" s="32">
        <v>4987</v>
      </c>
    </row>
    <row r="457" spans="1:18" s="33" customFormat="1" ht="13.5" customHeight="1" x14ac:dyDescent="0.2">
      <c r="A457" s="43">
        <v>452</v>
      </c>
      <c r="B457" s="70">
        <v>220775</v>
      </c>
      <c r="C457" s="71" t="s">
        <v>699</v>
      </c>
      <c r="D457" s="72"/>
      <c r="E457" s="37">
        <v>31</v>
      </c>
      <c r="F457" s="38" t="s">
        <v>59</v>
      </c>
      <c r="G457" s="38" t="s">
        <v>48</v>
      </c>
      <c r="H457" s="73" t="s">
        <v>524</v>
      </c>
      <c r="I457" s="38">
        <v>0</v>
      </c>
      <c r="J457" s="38">
        <v>2</v>
      </c>
      <c r="K457" s="39">
        <f t="shared" si="28"/>
        <v>29</v>
      </c>
      <c r="L457" s="40">
        <v>85.69</v>
      </c>
      <c r="M457" s="205">
        <f t="shared" si="31"/>
        <v>2485.0099999999998</v>
      </c>
      <c r="N457" s="38">
        <v>75</v>
      </c>
      <c r="O457" s="68">
        <v>290</v>
      </c>
      <c r="P457" s="41">
        <f t="shared" si="29"/>
        <v>1271.6500000000001</v>
      </c>
      <c r="Q457" s="42">
        <f t="shared" si="30"/>
        <v>4121.66</v>
      </c>
      <c r="R457" s="32">
        <v>4122</v>
      </c>
    </row>
    <row r="458" spans="1:18" s="33" customFormat="1" ht="13.5" customHeight="1" x14ac:dyDescent="0.2">
      <c r="A458" s="34">
        <v>453</v>
      </c>
      <c r="B458" s="70">
        <v>220781</v>
      </c>
      <c r="C458" s="71" t="s">
        <v>700</v>
      </c>
      <c r="D458" s="72"/>
      <c r="E458" s="37">
        <v>31</v>
      </c>
      <c r="F458" s="38" t="s">
        <v>45</v>
      </c>
      <c r="G458" s="38" t="s">
        <v>52</v>
      </c>
      <c r="H458" s="73" t="s">
        <v>528</v>
      </c>
      <c r="I458" s="38">
        <v>0</v>
      </c>
      <c r="J458" s="38">
        <v>3</v>
      </c>
      <c r="K458" s="39">
        <f t="shared" si="28"/>
        <v>28</v>
      </c>
      <c r="L458" s="40">
        <v>85.69</v>
      </c>
      <c r="M458" s="205">
        <f t="shared" si="31"/>
        <v>2399.3199999999997</v>
      </c>
      <c r="N458" s="38">
        <v>75</v>
      </c>
      <c r="O458" s="68">
        <v>211</v>
      </c>
      <c r="P458" s="41">
        <f t="shared" si="29"/>
        <v>1227.8</v>
      </c>
      <c r="Q458" s="42">
        <f t="shared" si="30"/>
        <v>3913.12</v>
      </c>
      <c r="R458" s="32">
        <v>3914</v>
      </c>
    </row>
    <row r="459" spans="1:18" s="33" customFormat="1" ht="13.5" customHeight="1" x14ac:dyDescent="0.2">
      <c r="A459" s="43">
        <v>454</v>
      </c>
      <c r="B459" s="70">
        <v>220788</v>
      </c>
      <c r="C459" s="71" t="s">
        <v>701</v>
      </c>
      <c r="D459" s="72"/>
      <c r="E459" s="37">
        <v>31</v>
      </c>
      <c r="F459" s="38" t="s">
        <v>31</v>
      </c>
      <c r="G459" s="38" t="s">
        <v>52</v>
      </c>
      <c r="H459" s="73"/>
      <c r="I459" s="38">
        <v>0</v>
      </c>
      <c r="J459" s="38">
        <v>3</v>
      </c>
      <c r="K459" s="39">
        <f t="shared" si="28"/>
        <v>28</v>
      </c>
      <c r="L459" s="40">
        <v>85.69</v>
      </c>
      <c r="M459" s="205">
        <f t="shared" si="31"/>
        <v>2399.3199999999997</v>
      </c>
      <c r="N459" s="38">
        <v>75</v>
      </c>
      <c r="O459" s="68">
        <v>531</v>
      </c>
      <c r="P459" s="41">
        <f t="shared" si="29"/>
        <v>1227.8</v>
      </c>
      <c r="Q459" s="42">
        <f t="shared" si="30"/>
        <v>4233.12</v>
      </c>
      <c r="R459" s="32">
        <v>4234</v>
      </c>
    </row>
    <row r="460" spans="1:18" s="33" customFormat="1" ht="13.5" customHeight="1" x14ac:dyDescent="0.2">
      <c r="A460" s="34">
        <v>455</v>
      </c>
      <c r="B460" s="70">
        <v>220792</v>
      </c>
      <c r="C460" s="71" t="s">
        <v>702</v>
      </c>
      <c r="D460" s="72"/>
      <c r="E460" s="37">
        <v>31</v>
      </c>
      <c r="F460" s="38" t="s">
        <v>82</v>
      </c>
      <c r="G460" s="38" t="s">
        <v>48</v>
      </c>
      <c r="H460" s="73"/>
      <c r="I460" s="38">
        <v>0</v>
      </c>
      <c r="J460" s="38">
        <v>2</v>
      </c>
      <c r="K460" s="39">
        <f t="shared" si="28"/>
        <v>29</v>
      </c>
      <c r="L460" s="40">
        <v>85.69</v>
      </c>
      <c r="M460" s="205">
        <f t="shared" si="31"/>
        <v>2485.0099999999998</v>
      </c>
      <c r="N460" s="38">
        <v>75</v>
      </c>
      <c r="O460" s="68">
        <v>144</v>
      </c>
      <c r="P460" s="41">
        <f t="shared" si="29"/>
        <v>1271.6500000000001</v>
      </c>
      <c r="Q460" s="42">
        <f t="shared" si="30"/>
        <v>3975.66</v>
      </c>
      <c r="R460" s="32">
        <v>3976</v>
      </c>
    </row>
    <row r="461" spans="1:18" s="33" customFormat="1" ht="13.5" customHeight="1" x14ac:dyDescent="0.2">
      <c r="A461" s="43">
        <v>456</v>
      </c>
      <c r="B461" s="70">
        <v>220798</v>
      </c>
      <c r="C461" s="71" t="s">
        <v>703</v>
      </c>
      <c r="D461" s="72"/>
      <c r="E461" s="37">
        <v>31</v>
      </c>
      <c r="F461" s="38" t="s">
        <v>59</v>
      </c>
      <c r="G461" s="38" t="s">
        <v>48</v>
      </c>
      <c r="H461" s="67" t="s">
        <v>528</v>
      </c>
      <c r="I461" s="38">
        <v>0</v>
      </c>
      <c r="J461" s="38">
        <v>2</v>
      </c>
      <c r="K461" s="39">
        <f t="shared" si="28"/>
        <v>29</v>
      </c>
      <c r="L461" s="40">
        <v>85.69</v>
      </c>
      <c r="M461" s="205">
        <f t="shared" si="31"/>
        <v>2485.0099999999998</v>
      </c>
      <c r="N461" s="38">
        <v>75</v>
      </c>
      <c r="O461" s="68">
        <v>56</v>
      </c>
      <c r="P461" s="41">
        <f t="shared" si="29"/>
        <v>1271.6500000000001</v>
      </c>
      <c r="Q461" s="42">
        <f t="shared" si="30"/>
        <v>3887.66</v>
      </c>
      <c r="R461" s="32">
        <v>3888</v>
      </c>
    </row>
    <row r="462" spans="1:18" s="33" customFormat="1" ht="13.5" customHeight="1" x14ac:dyDescent="0.2">
      <c r="A462" s="34">
        <v>457</v>
      </c>
      <c r="B462" s="70">
        <v>220799</v>
      </c>
      <c r="C462" s="71" t="s">
        <v>704</v>
      </c>
      <c r="D462" s="72"/>
      <c r="E462" s="37">
        <v>31</v>
      </c>
      <c r="F462" s="38" t="s">
        <v>705</v>
      </c>
      <c r="G462" s="38" t="s">
        <v>52</v>
      </c>
      <c r="H462" s="73" t="s">
        <v>528</v>
      </c>
      <c r="I462" s="38">
        <v>0</v>
      </c>
      <c r="J462" s="38">
        <v>3</v>
      </c>
      <c r="K462" s="39">
        <f t="shared" si="28"/>
        <v>28</v>
      </c>
      <c r="L462" s="40">
        <v>85.69</v>
      </c>
      <c r="M462" s="205">
        <f t="shared" si="31"/>
        <v>2399.3199999999997</v>
      </c>
      <c r="N462" s="38">
        <v>75</v>
      </c>
      <c r="O462" s="68">
        <v>589</v>
      </c>
      <c r="P462" s="41">
        <f t="shared" si="29"/>
        <v>1227.8</v>
      </c>
      <c r="Q462" s="42">
        <f t="shared" si="30"/>
        <v>4291.12</v>
      </c>
      <c r="R462" s="32">
        <v>4292</v>
      </c>
    </row>
    <row r="463" spans="1:18" s="33" customFormat="1" ht="13.5" customHeight="1" x14ac:dyDescent="0.2">
      <c r="A463" s="43">
        <v>458</v>
      </c>
      <c r="B463" s="70">
        <v>220803</v>
      </c>
      <c r="C463" s="71" t="s">
        <v>706</v>
      </c>
      <c r="D463" s="72"/>
      <c r="E463" s="37">
        <v>31</v>
      </c>
      <c r="F463" s="38" t="s">
        <v>51</v>
      </c>
      <c r="G463" s="38" t="s">
        <v>60</v>
      </c>
      <c r="H463" s="73" t="s">
        <v>534</v>
      </c>
      <c r="I463" s="38">
        <v>0</v>
      </c>
      <c r="J463" s="38">
        <v>1</v>
      </c>
      <c r="K463" s="39">
        <f t="shared" si="28"/>
        <v>30</v>
      </c>
      <c r="L463" s="40">
        <v>85.69</v>
      </c>
      <c r="M463" s="205">
        <f t="shared" si="31"/>
        <v>2570.6999999999998</v>
      </c>
      <c r="N463" s="38">
        <v>75</v>
      </c>
      <c r="O463" s="68">
        <v>1030</v>
      </c>
      <c r="P463" s="41">
        <f t="shared" si="29"/>
        <v>1315.5</v>
      </c>
      <c r="Q463" s="42">
        <f t="shared" si="30"/>
        <v>4991.2</v>
      </c>
      <c r="R463" s="32">
        <v>4992</v>
      </c>
    </row>
    <row r="464" spans="1:18" s="33" customFormat="1" ht="12" x14ac:dyDescent="0.2">
      <c r="A464" s="34">
        <v>459</v>
      </c>
      <c r="B464" s="70">
        <v>220804</v>
      </c>
      <c r="C464" s="71" t="s">
        <v>707</v>
      </c>
      <c r="D464" s="72"/>
      <c r="E464" s="37">
        <v>31</v>
      </c>
      <c r="F464" s="44" t="s">
        <v>59</v>
      </c>
      <c r="G464" s="44" t="s">
        <v>48</v>
      </c>
      <c r="H464" s="73" t="s">
        <v>528</v>
      </c>
      <c r="I464" s="38">
        <v>0</v>
      </c>
      <c r="J464" s="38">
        <v>2</v>
      </c>
      <c r="K464" s="39">
        <f t="shared" si="28"/>
        <v>29</v>
      </c>
      <c r="L464" s="40">
        <v>85.69</v>
      </c>
      <c r="M464" s="205">
        <f t="shared" si="31"/>
        <v>2485.0099999999998</v>
      </c>
      <c r="N464" s="38">
        <v>75</v>
      </c>
      <c r="O464" s="68">
        <v>681</v>
      </c>
      <c r="P464" s="41">
        <f t="shared" si="29"/>
        <v>1271.6500000000001</v>
      </c>
      <c r="Q464" s="42">
        <f t="shared" si="30"/>
        <v>4512.66</v>
      </c>
      <c r="R464" s="32">
        <v>4513</v>
      </c>
    </row>
    <row r="465" spans="1:18" s="33" customFormat="1" ht="13.5" customHeight="1" x14ac:dyDescent="0.2">
      <c r="A465" s="43">
        <v>460</v>
      </c>
      <c r="B465" s="70">
        <v>220819</v>
      </c>
      <c r="C465" s="71" t="s">
        <v>708</v>
      </c>
      <c r="D465" s="72"/>
      <c r="E465" s="37">
        <v>31</v>
      </c>
      <c r="F465" s="38" t="s">
        <v>59</v>
      </c>
      <c r="G465" s="38" t="s">
        <v>48</v>
      </c>
      <c r="H465" s="73"/>
      <c r="I465" s="38">
        <v>0</v>
      </c>
      <c r="J465" s="38">
        <v>2</v>
      </c>
      <c r="K465" s="39">
        <f t="shared" si="28"/>
        <v>29</v>
      </c>
      <c r="L465" s="40">
        <v>85.69</v>
      </c>
      <c r="M465" s="205">
        <f t="shared" si="31"/>
        <v>2485.0099999999998</v>
      </c>
      <c r="N465" s="38">
        <v>75</v>
      </c>
      <c r="O465" s="68">
        <v>513</v>
      </c>
      <c r="P465" s="41">
        <f t="shared" si="29"/>
        <v>1271.6500000000001</v>
      </c>
      <c r="Q465" s="42">
        <f t="shared" si="30"/>
        <v>4344.66</v>
      </c>
      <c r="R465" s="32">
        <v>4345</v>
      </c>
    </row>
    <row r="466" spans="1:18" s="33" customFormat="1" ht="13.5" customHeight="1" x14ac:dyDescent="0.2">
      <c r="A466" s="34">
        <v>461</v>
      </c>
      <c r="B466" s="70">
        <v>220824</v>
      </c>
      <c r="C466" s="71" t="s">
        <v>709</v>
      </c>
      <c r="D466" s="72"/>
      <c r="E466" s="37">
        <v>31</v>
      </c>
      <c r="F466" s="38" t="s">
        <v>66</v>
      </c>
      <c r="G466" s="38" t="s">
        <v>710</v>
      </c>
      <c r="H466" s="73"/>
      <c r="I466" s="38">
        <v>0</v>
      </c>
      <c r="J466" s="38">
        <v>2</v>
      </c>
      <c r="K466" s="39">
        <f t="shared" si="28"/>
        <v>29</v>
      </c>
      <c r="L466" s="40">
        <v>85.69</v>
      </c>
      <c r="M466" s="205">
        <f t="shared" si="31"/>
        <v>2485.0099999999998</v>
      </c>
      <c r="N466" s="38">
        <v>75</v>
      </c>
      <c r="O466" s="68">
        <v>1336</v>
      </c>
      <c r="P466" s="41">
        <f t="shared" si="29"/>
        <v>1271.6500000000001</v>
      </c>
      <c r="Q466" s="42">
        <f t="shared" si="30"/>
        <v>5167.66</v>
      </c>
      <c r="R466" s="32">
        <v>5168</v>
      </c>
    </row>
    <row r="467" spans="1:18" s="33" customFormat="1" ht="13.5" customHeight="1" x14ac:dyDescent="0.2">
      <c r="A467" s="43">
        <v>462</v>
      </c>
      <c r="B467" s="70">
        <v>220828</v>
      </c>
      <c r="C467" s="71" t="s">
        <v>711</v>
      </c>
      <c r="D467" s="72"/>
      <c r="E467" s="37">
        <v>31</v>
      </c>
      <c r="F467" s="38"/>
      <c r="G467" s="38"/>
      <c r="H467" s="73" t="s">
        <v>568</v>
      </c>
      <c r="I467" s="38">
        <v>0</v>
      </c>
      <c r="J467" s="38">
        <v>0</v>
      </c>
      <c r="K467" s="39">
        <f t="shared" si="28"/>
        <v>31</v>
      </c>
      <c r="L467" s="40">
        <v>85.69</v>
      </c>
      <c r="M467" s="205">
        <f t="shared" si="31"/>
        <v>2656.39</v>
      </c>
      <c r="N467" s="38">
        <v>75</v>
      </c>
      <c r="O467" s="68">
        <v>3007</v>
      </c>
      <c r="P467" s="41">
        <f t="shared" si="29"/>
        <v>1359.3500000000001</v>
      </c>
      <c r="Q467" s="42">
        <f t="shared" si="30"/>
        <v>7097.74</v>
      </c>
      <c r="R467" s="32">
        <v>7098</v>
      </c>
    </row>
    <row r="468" spans="1:18" s="33" customFormat="1" ht="13.5" customHeight="1" x14ac:dyDescent="0.2">
      <c r="A468" s="34">
        <v>463</v>
      </c>
      <c r="B468" s="70">
        <v>220839</v>
      </c>
      <c r="C468" s="71" t="s">
        <v>712</v>
      </c>
      <c r="D468" s="72"/>
      <c r="E468" s="37">
        <v>31</v>
      </c>
      <c r="F468" s="38" t="s">
        <v>51</v>
      </c>
      <c r="G468" s="38" t="s">
        <v>223</v>
      </c>
      <c r="H468" s="73" t="s">
        <v>524</v>
      </c>
      <c r="I468" s="38">
        <v>0</v>
      </c>
      <c r="J468" s="38">
        <v>3</v>
      </c>
      <c r="K468" s="39">
        <f t="shared" si="28"/>
        <v>28</v>
      </c>
      <c r="L468" s="40">
        <v>85.69</v>
      </c>
      <c r="M468" s="205">
        <f t="shared" si="31"/>
        <v>2399.3199999999997</v>
      </c>
      <c r="N468" s="38">
        <v>75</v>
      </c>
      <c r="O468" s="68">
        <v>804</v>
      </c>
      <c r="P468" s="41">
        <f t="shared" si="29"/>
        <v>1227.8</v>
      </c>
      <c r="Q468" s="42">
        <f t="shared" si="30"/>
        <v>4506.12</v>
      </c>
      <c r="R468" s="32">
        <v>4507</v>
      </c>
    </row>
    <row r="469" spans="1:18" s="33" customFormat="1" ht="13.5" customHeight="1" x14ac:dyDescent="0.2">
      <c r="A469" s="43">
        <v>464</v>
      </c>
      <c r="B469" s="70">
        <v>220842</v>
      </c>
      <c r="C469" s="71" t="s">
        <v>713</v>
      </c>
      <c r="D469" s="72"/>
      <c r="E469" s="37">
        <v>31</v>
      </c>
      <c r="F469" s="38" t="s">
        <v>82</v>
      </c>
      <c r="G469" s="38" t="s">
        <v>60</v>
      </c>
      <c r="H469" s="73"/>
      <c r="I469" s="38">
        <v>0</v>
      </c>
      <c r="J469" s="38">
        <v>1</v>
      </c>
      <c r="K469" s="39">
        <f t="shared" si="28"/>
        <v>30</v>
      </c>
      <c r="L469" s="40">
        <v>85.69</v>
      </c>
      <c r="M469" s="205">
        <f t="shared" si="31"/>
        <v>2570.6999999999998</v>
      </c>
      <c r="N469" s="38">
        <v>75</v>
      </c>
      <c r="O469" s="68">
        <v>111</v>
      </c>
      <c r="P469" s="41">
        <f t="shared" si="29"/>
        <v>1315.5</v>
      </c>
      <c r="Q469" s="42">
        <f t="shared" si="30"/>
        <v>4072.2</v>
      </c>
      <c r="R469" s="32">
        <v>4073</v>
      </c>
    </row>
    <row r="470" spans="1:18" s="33" customFormat="1" ht="13.5" customHeight="1" x14ac:dyDescent="0.2">
      <c r="A470" s="34">
        <v>465</v>
      </c>
      <c r="B470" s="70">
        <v>220843</v>
      </c>
      <c r="C470" s="71" t="s">
        <v>714</v>
      </c>
      <c r="D470" s="72"/>
      <c r="E470" s="37">
        <v>31</v>
      </c>
      <c r="F470" s="38"/>
      <c r="G470" s="38"/>
      <c r="H470" s="73" t="s">
        <v>715</v>
      </c>
      <c r="I470" s="38">
        <v>0</v>
      </c>
      <c r="J470" s="38">
        <v>0</v>
      </c>
      <c r="K470" s="39">
        <f t="shared" si="28"/>
        <v>31</v>
      </c>
      <c r="L470" s="40">
        <v>85.69</v>
      </c>
      <c r="M470" s="205">
        <f t="shared" si="31"/>
        <v>2656.39</v>
      </c>
      <c r="N470" s="38">
        <v>75</v>
      </c>
      <c r="O470" s="68">
        <v>1120</v>
      </c>
      <c r="P470" s="41">
        <f t="shared" si="29"/>
        <v>1359.3500000000001</v>
      </c>
      <c r="Q470" s="42">
        <f t="shared" si="30"/>
        <v>5210.74</v>
      </c>
      <c r="R470" s="32">
        <v>5211</v>
      </c>
    </row>
    <row r="471" spans="1:18" s="33" customFormat="1" ht="13.5" customHeight="1" x14ac:dyDescent="0.2">
      <c r="A471" s="43">
        <v>466</v>
      </c>
      <c r="B471" s="70">
        <v>220854</v>
      </c>
      <c r="C471" s="71" t="s">
        <v>716</v>
      </c>
      <c r="D471" s="72"/>
      <c r="E471" s="37">
        <v>31</v>
      </c>
      <c r="F471" s="38" t="s">
        <v>66</v>
      </c>
      <c r="G471" s="38" t="s">
        <v>48</v>
      </c>
      <c r="H471" s="73" t="s">
        <v>524</v>
      </c>
      <c r="I471" s="38">
        <v>0</v>
      </c>
      <c r="J471" s="38">
        <v>2</v>
      </c>
      <c r="K471" s="39">
        <f t="shared" si="28"/>
        <v>29</v>
      </c>
      <c r="L471" s="40">
        <v>85.69</v>
      </c>
      <c r="M471" s="205">
        <f t="shared" si="31"/>
        <v>2485.0099999999998</v>
      </c>
      <c r="N471" s="38">
        <v>75</v>
      </c>
      <c r="O471" s="68">
        <v>786</v>
      </c>
      <c r="P471" s="41">
        <f t="shared" si="29"/>
        <v>1271.6500000000001</v>
      </c>
      <c r="Q471" s="42">
        <f t="shared" si="30"/>
        <v>4617.66</v>
      </c>
      <c r="R471" s="32">
        <v>4618</v>
      </c>
    </row>
    <row r="472" spans="1:18" s="33" customFormat="1" ht="12" x14ac:dyDescent="0.2">
      <c r="A472" s="34">
        <v>467</v>
      </c>
      <c r="B472" s="70">
        <v>220855</v>
      </c>
      <c r="C472" s="71" t="s">
        <v>717</v>
      </c>
      <c r="D472" s="72"/>
      <c r="E472" s="37">
        <v>31</v>
      </c>
      <c r="F472" s="44"/>
      <c r="G472" s="44"/>
      <c r="H472" s="73"/>
      <c r="I472" s="38">
        <v>0</v>
      </c>
      <c r="J472" s="38">
        <v>0</v>
      </c>
      <c r="K472" s="39">
        <f t="shared" si="28"/>
        <v>31</v>
      </c>
      <c r="L472" s="40">
        <v>85.69</v>
      </c>
      <c r="M472" s="205">
        <f t="shared" si="31"/>
        <v>2656.39</v>
      </c>
      <c r="N472" s="38">
        <v>75</v>
      </c>
      <c r="O472" s="68">
        <v>219</v>
      </c>
      <c r="P472" s="41">
        <f t="shared" si="29"/>
        <v>1359.3500000000001</v>
      </c>
      <c r="Q472" s="42">
        <f t="shared" si="30"/>
        <v>4309.74</v>
      </c>
      <c r="R472" s="32">
        <v>4310</v>
      </c>
    </row>
    <row r="473" spans="1:18" s="33" customFormat="1" ht="13.5" customHeight="1" x14ac:dyDescent="0.2">
      <c r="A473" s="43">
        <v>468</v>
      </c>
      <c r="B473" s="70">
        <v>220858</v>
      </c>
      <c r="C473" s="71" t="s">
        <v>378</v>
      </c>
      <c r="D473" s="72"/>
      <c r="E473" s="37">
        <v>31</v>
      </c>
      <c r="F473" s="38" t="s">
        <v>66</v>
      </c>
      <c r="G473" s="38" t="s">
        <v>60</v>
      </c>
      <c r="H473" s="73" t="s">
        <v>524</v>
      </c>
      <c r="I473" s="38">
        <v>0</v>
      </c>
      <c r="J473" s="38">
        <v>1</v>
      </c>
      <c r="K473" s="39">
        <f t="shared" si="28"/>
        <v>30</v>
      </c>
      <c r="L473" s="40">
        <v>85.69</v>
      </c>
      <c r="M473" s="205">
        <f t="shared" si="31"/>
        <v>2570.6999999999998</v>
      </c>
      <c r="N473" s="38">
        <v>75</v>
      </c>
      <c r="O473" s="68">
        <v>619</v>
      </c>
      <c r="P473" s="41">
        <f t="shared" si="29"/>
        <v>1315.5</v>
      </c>
      <c r="Q473" s="42">
        <f t="shared" si="30"/>
        <v>4580.2</v>
      </c>
      <c r="R473" s="32">
        <v>4581</v>
      </c>
    </row>
    <row r="474" spans="1:18" s="33" customFormat="1" ht="13.5" customHeight="1" x14ac:dyDescent="0.2">
      <c r="A474" s="34">
        <v>469</v>
      </c>
      <c r="B474" s="70">
        <v>220859</v>
      </c>
      <c r="C474" s="71" t="s">
        <v>718</v>
      </c>
      <c r="D474" s="72"/>
      <c r="E474" s="37">
        <v>31</v>
      </c>
      <c r="F474" s="38" t="s">
        <v>41</v>
      </c>
      <c r="G474" s="38" t="s">
        <v>48</v>
      </c>
      <c r="H474" s="73" t="s">
        <v>528</v>
      </c>
      <c r="I474" s="38">
        <v>0</v>
      </c>
      <c r="J474" s="38">
        <v>2</v>
      </c>
      <c r="K474" s="39">
        <f t="shared" si="28"/>
        <v>29</v>
      </c>
      <c r="L474" s="40">
        <v>85.69</v>
      </c>
      <c r="M474" s="205">
        <f t="shared" si="31"/>
        <v>2485.0099999999998</v>
      </c>
      <c r="N474" s="38">
        <v>75</v>
      </c>
      <c r="O474" s="68">
        <v>55</v>
      </c>
      <c r="P474" s="41">
        <f t="shared" si="29"/>
        <v>1271.6500000000001</v>
      </c>
      <c r="Q474" s="42">
        <f t="shared" si="30"/>
        <v>3886.66</v>
      </c>
      <c r="R474" s="32">
        <v>3887</v>
      </c>
    </row>
    <row r="475" spans="1:18" s="33" customFormat="1" ht="13.5" customHeight="1" x14ac:dyDescent="0.2">
      <c r="A475" s="43">
        <v>470</v>
      </c>
      <c r="B475" s="70">
        <v>220864</v>
      </c>
      <c r="C475" s="71" t="s">
        <v>719</v>
      </c>
      <c r="D475" s="72"/>
      <c r="E475" s="37">
        <v>31</v>
      </c>
      <c r="F475" s="38" t="s">
        <v>66</v>
      </c>
      <c r="G475" s="38" t="s">
        <v>48</v>
      </c>
      <c r="H475" s="73"/>
      <c r="I475" s="38">
        <v>0</v>
      </c>
      <c r="J475" s="38">
        <v>2</v>
      </c>
      <c r="K475" s="39">
        <f t="shared" si="28"/>
        <v>29</v>
      </c>
      <c r="L475" s="40">
        <v>85.69</v>
      </c>
      <c r="M475" s="205">
        <f t="shared" si="31"/>
        <v>2485.0099999999998</v>
      </c>
      <c r="N475" s="38">
        <v>75</v>
      </c>
      <c r="O475" s="68">
        <v>738</v>
      </c>
      <c r="P475" s="41">
        <f t="shared" si="29"/>
        <v>1271.6500000000001</v>
      </c>
      <c r="Q475" s="42">
        <f t="shared" si="30"/>
        <v>4569.66</v>
      </c>
      <c r="R475" s="32">
        <v>4570</v>
      </c>
    </row>
    <row r="476" spans="1:18" s="33" customFormat="1" ht="12" x14ac:dyDescent="0.2">
      <c r="A476" s="34">
        <v>471</v>
      </c>
      <c r="B476" s="70">
        <v>220865</v>
      </c>
      <c r="C476" s="71" t="s">
        <v>720</v>
      </c>
      <c r="D476" s="72"/>
      <c r="E476" s="37">
        <v>31</v>
      </c>
      <c r="F476" s="44" t="s">
        <v>82</v>
      </c>
      <c r="G476" s="44" t="s">
        <v>60</v>
      </c>
      <c r="H476" s="73"/>
      <c r="I476" s="38">
        <v>0</v>
      </c>
      <c r="J476" s="38">
        <v>1</v>
      </c>
      <c r="K476" s="39">
        <f t="shared" si="28"/>
        <v>30</v>
      </c>
      <c r="L476" s="40">
        <v>85.69</v>
      </c>
      <c r="M476" s="205">
        <f t="shared" si="31"/>
        <v>2570.6999999999998</v>
      </c>
      <c r="N476" s="38">
        <v>75</v>
      </c>
      <c r="O476" s="68">
        <v>0</v>
      </c>
      <c r="P476" s="41">
        <f t="shared" si="29"/>
        <v>1315.5</v>
      </c>
      <c r="Q476" s="42">
        <f t="shared" si="30"/>
        <v>3961.2</v>
      </c>
      <c r="R476" s="32">
        <v>3962</v>
      </c>
    </row>
    <row r="477" spans="1:18" s="33" customFormat="1" ht="13.5" customHeight="1" x14ac:dyDescent="0.2">
      <c r="A477" s="43">
        <v>472</v>
      </c>
      <c r="B477" s="70">
        <v>220868</v>
      </c>
      <c r="C477" s="71" t="s">
        <v>721</v>
      </c>
      <c r="D477" s="72"/>
      <c r="E477" s="37">
        <v>31</v>
      </c>
      <c r="F477" s="38"/>
      <c r="G477" s="38"/>
      <c r="H477" s="73" t="s">
        <v>524</v>
      </c>
      <c r="I477" s="38">
        <v>0</v>
      </c>
      <c r="J477" s="38">
        <v>0</v>
      </c>
      <c r="K477" s="39">
        <f t="shared" si="28"/>
        <v>31</v>
      </c>
      <c r="L477" s="40">
        <v>85.69</v>
      </c>
      <c r="M477" s="205">
        <f t="shared" si="31"/>
        <v>2656.39</v>
      </c>
      <c r="N477" s="38">
        <v>75</v>
      </c>
      <c r="O477" s="68">
        <v>359</v>
      </c>
      <c r="P477" s="41">
        <f t="shared" si="29"/>
        <v>1359.3500000000001</v>
      </c>
      <c r="Q477" s="42">
        <f t="shared" si="30"/>
        <v>4449.74</v>
      </c>
      <c r="R477" s="32">
        <v>4450</v>
      </c>
    </row>
    <row r="478" spans="1:18" s="33" customFormat="1" ht="13.5" customHeight="1" x14ac:dyDescent="0.2">
      <c r="A478" s="34">
        <v>473</v>
      </c>
      <c r="B478" s="70">
        <v>220869</v>
      </c>
      <c r="C478" s="71" t="s">
        <v>722</v>
      </c>
      <c r="D478" s="72"/>
      <c r="E478" s="37">
        <v>31</v>
      </c>
      <c r="F478" s="38" t="s">
        <v>31</v>
      </c>
      <c r="G478" s="38" t="s">
        <v>71</v>
      </c>
      <c r="H478" s="73"/>
      <c r="I478" s="38">
        <v>0</v>
      </c>
      <c r="J478" s="38">
        <v>10</v>
      </c>
      <c r="K478" s="39">
        <f t="shared" si="28"/>
        <v>21</v>
      </c>
      <c r="L478" s="40">
        <v>85.69</v>
      </c>
      <c r="M478" s="205">
        <f t="shared" si="31"/>
        <v>1799.49</v>
      </c>
      <c r="N478" s="38">
        <v>75</v>
      </c>
      <c r="O478" s="68">
        <v>444</v>
      </c>
      <c r="P478" s="41">
        <f t="shared" si="29"/>
        <v>920.85</v>
      </c>
      <c r="Q478" s="42">
        <f t="shared" si="30"/>
        <v>3239.3399999999997</v>
      </c>
      <c r="R478" s="32">
        <v>3240</v>
      </c>
    </row>
    <row r="479" spans="1:18" s="33" customFormat="1" ht="13.5" customHeight="1" x14ac:dyDescent="0.2">
      <c r="A479" s="43">
        <v>474</v>
      </c>
      <c r="B479" s="70">
        <v>220874</v>
      </c>
      <c r="C479" s="71" t="s">
        <v>723</v>
      </c>
      <c r="D479" s="72"/>
      <c r="E479" s="37">
        <v>31</v>
      </c>
      <c r="F479" s="38"/>
      <c r="G479" s="38"/>
      <c r="H479" s="73" t="s">
        <v>524</v>
      </c>
      <c r="I479" s="38">
        <v>0</v>
      </c>
      <c r="J479" s="38">
        <v>0</v>
      </c>
      <c r="K479" s="39">
        <f t="shared" si="28"/>
        <v>31</v>
      </c>
      <c r="L479" s="40">
        <v>85.69</v>
      </c>
      <c r="M479" s="205">
        <f t="shared" si="31"/>
        <v>2656.39</v>
      </c>
      <c r="N479" s="38">
        <v>75</v>
      </c>
      <c r="O479" s="68">
        <v>452</v>
      </c>
      <c r="P479" s="41">
        <f t="shared" si="29"/>
        <v>1359.3500000000001</v>
      </c>
      <c r="Q479" s="42">
        <f t="shared" si="30"/>
        <v>4542.74</v>
      </c>
      <c r="R479" s="32">
        <v>4543</v>
      </c>
    </row>
    <row r="480" spans="1:18" s="33" customFormat="1" ht="13.5" customHeight="1" x14ac:dyDescent="0.2">
      <c r="A480" s="34">
        <v>475</v>
      </c>
      <c r="B480" s="70">
        <v>220878</v>
      </c>
      <c r="C480" s="71" t="s">
        <v>724</v>
      </c>
      <c r="D480" s="72"/>
      <c r="E480" s="37">
        <v>31</v>
      </c>
      <c r="F480" s="38"/>
      <c r="G480" s="38"/>
      <c r="H480" s="73"/>
      <c r="I480" s="38">
        <v>0</v>
      </c>
      <c r="J480" s="38">
        <v>0</v>
      </c>
      <c r="K480" s="39">
        <f t="shared" si="28"/>
        <v>31</v>
      </c>
      <c r="L480" s="40">
        <v>85.69</v>
      </c>
      <c r="M480" s="205">
        <f t="shared" si="31"/>
        <v>2656.39</v>
      </c>
      <c r="N480" s="38">
        <v>75</v>
      </c>
      <c r="O480" s="68">
        <v>1533</v>
      </c>
      <c r="P480" s="41">
        <f t="shared" si="29"/>
        <v>1359.3500000000001</v>
      </c>
      <c r="Q480" s="42">
        <f t="shared" si="30"/>
        <v>5623.74</v>
      </c>
      <c r="R480" s="32">
        <v>5624</v>
      </c>
    </row>
    <row r="481" spans="1:18" s="33" customFormat="1" ht="13.5" customHeight="1" x14ac:dyDescent="0.2">
      <c r="A481" s="43">
        <v>476</v>
      </c>
      <c r="B481" s="70">
        <v>220879</v>
      </c>
      <c r="C481" s="71" t="s">
        <v>725</v>
      </c>
      <c r="D481" s="72"/>
      <c r="E481" s="37">
        <v>31</v>
      </c>
      <c r="F481" s="38" t="s">
        <v>66</v>
      </c>
      <c r="G481" s="38" t="s">
        <v>48</v>
      </c>
      <c r="H481" s="73"/>
      <c r="I481" s="38">
        <v>0</v>
      </c>
      <c r="J481" s="38">
        <v>2</v>
      </c>
      <c r="K481" s="39">
        <f t="shared" si="28"/>
        <v>29</v>
      </c>
      <c r="L481" s="40">
        <v>85.69</v>
      </c>
      <c r="M481" s="205">
        <f t="shared" si="31"/>
        <v>2485.0099999999998</v>
      </c>
      <c r="N481" s="38">
        <v>75</v>
      </c>
      <c r="O481" s="68">
        <v>1600</v>
      </c>
      <c r="P481" s="41">
        <f t="shared" si="29"/>
        <v>1271.6500000000001</v>
      </c>
      <c r="Q481" s="42">
        <f t="shared" si="30"/>
        <v>5431.66</v>
      </c>
      <c r="R481" s="32">
        <v>5432</v>
      </c>
    </row>
    <row r="482" spans="1:18" s="33" customFormat="1" ht="13.5" customHeight="1" x14ac:dyDescent="0.2">
      <c r="A482" s="34">
        <v>477</v>
      </c>
      <c r="B482" s="70">
        <v>220886</v>
      </c>
      <c r="C482" s="71" t="s">
        <v>726</v>
      </c>
      <c r="D482" s="72"/>
      <c r="E482" s="37">
        <v>31</v>
      </c>
      <c r="F482" s="38" t="s">
        <v>31</v>
      </c>
      <c r="G482" s="38" t="s">
        <v>48</v>
      </c>
      <c r="H482" s="73" t="s">
        <v>524</v>
      </c>
      <c r="I482" s="38">
        <v>0</v>
      </c>
      <c r="J482" s="38">
        <v>2</v>
      </c>
      <c r="K482" s="39">
        <f t="shared" si="28"/>
        <v>29</v>
      </c>
      <c r="L482" s="40">
        <v>85.69</v>
      </c>
      <c r="M482" s="205">
        <f t="shared" si="31"/>
        <v>2485.0099999999998</v>
      </c>
      <c r="N482" s="38">
        <v>75</v>
      </c>
      <c r="O482" s="68">
        <v>324</v>
      </c>
      <c r="P482" s="41">
        <f t="shared" si="29"/>
        <v>1271.6500000000001</v>
      </c>
      <c r="Q482" s="42">
        <f t="shared" si="30"/>
        <v>4155.66</v>
      </c>
      <c r="R482" s="32">
        <v>4156</v>
      </c>
    </row>
    <row r="483" spans="1:18" s="33" customFormat="1" ht="13.5" customHeight="1" x14ac:dyDescent="0.2">
      <c r="A483" s="43">
        <v>478</v>
      </c>
      <c r="B483" s="70">
        <v>220887</v>
      </c>
      <c r="C483" s="71" t="s">
        <v>727</v>
      </c>
      <c r="D483" s="72"/>
      <c r="E483" s="37">
        <v>31</v>
      </c>
      <c r="F483" s="38" t="s">
        <v>51</v>
      </c>
      <c r="G483" s="38" t="s">
        <v>52</v>
      </c>
      <c r="H483" s="67" t="s">
        <v>522</v>
      </c>
      <c r="I483" s="38">
        <v>0</v>
      </c>
      <c r="J483" s="38">
        <v>3</v>
      </c>
      <c r="K483" s="39">
        <f t="shared" si="28"/>
        <v>28</v>
      </c>
      <c r="L483" s="40">
        <v>85.69</v>
      </c>
      <c r="M483" s="205">
        <f t="shared" si="31"/>
        <v>2399.3199999999997</v>
      </c>
      <c r="N483" s="38">
        <v>75</v>
      </c>
      <c r="O483" s="68">
        <v>1102</v>
      </c>
      <c r="P483" s="41">
        <f t="shared" si="29"/>
        <v>1227.8</v>
      </c>
      <c r="Q483" s="42">
        <f t="shared" si="30"/>
        <v>4804.12</v>
      </c>
      <c r="R483" s="32">
        <v>4805</v>
      </c>
    </row>
    <row r="484" spans="1:18" s="33" customFormat="1" ht="13.5" customHeight="1" x14ac:dyDescent="0.2">
      <c r="A484" s="34">
        <v>479</v>
      </c>
      <c r="B484" s="70">
        <v>220905</v>
      </c>
      <c r="C484" s="71" t="s">
        <v>728</v>
      </c>
      <c r="D484" s="72"/>
      <c r="E484" s="37">
        <v>31</v>
      </c>
      <c r="F484" s="38" t="s">
        <v>66</v>
      </c>
      <c r="G484" s="38" t="s">
        <v>48</v>
      </c>
      <c r="H484" s="73"/>
      <c r="I484" s="38">
        <v>0</v>
      </c>
      <c r="J484" s="38">
        <v>2</v>
      </c>
      <c r="K484" s="39">
        <f t="shared" si="28"/>
        <v>29</v>
      </c>
      <c r="L484" s="40">
        <v>85.69</v>
      </c>
      <c r="M484" s="205">
        <f t="shared" si="31"/>
        <v>2485.0099999999998</v>
      </c>
      <c r="N484" s="38">
        <v>75</v>
      </c>
      <c r="O484" s="68">
        <v>1525</v>
      </c>
      <c r="P484" s="41">
        <f t="shared" si="29"/>
        <v>1271.6500000000001</v>
      </c>
      <c r="Q484" s="42">
        <f t="shared" si="30"/>
        <v>5356.66</v>
      </c>
      <c r="R484" s="32">
        <v>5357</v>
      </c>
    </row>
    <row r="485" spans="1:18" s="33" customFormat="1" ht="13.5" customHeight="1" x14ac:dyDescent="0.2">
      <c r="A485" s="43">
        <v>480</v>
      </c>
      <c r="B485" s="70">
        <v>220906</v>
      </c>
      <c r="C485" s="71" t="s">
        <v>729</v>
      </c>
      <c r="D485" s="72"/>
      <c r="E485" s="37">
        <v>31</v>
      </c>
      <c r="F485" s="38" t="s">
        <v>66</v>
      </c>
      <c r="G485" s="38" t="s">
        <v>52</v>
      </c>
      <c r="H485" s="73" t="s">
        <v>528</v>
      </c>
      <c r="I485" s="38">
        <v>0</v>
      </c>
      <c r="J485" s="38">
        <v>3</v>
      </c>
      <c r="K485" s="39">
        <f t="shared" si="28"/>
        <v>28</v>
      </c>
      <c r="L485" s="40">
        <v>85.69</v>
      </c>
      <c r="M485" s="205">
        <f t="shared" si="31"/>
        <v>2399.3199999999997</v>
      </c>
      <c r="N485" s="38">
        <v>75</v>
      </c>
      <c r="O485" s="68">
        <v>1114</v>
      </c>
      <c r="P485" s="41">
        <f t="shared" si="29"/>
        <v>1227.8</v>
      </c>
      <c r="Q485" s="42">
        <f t="shared" si="30"/>
        <v>4816.12</v>
      </c>
      <c r="R485" s="32">
        <v>4817</v>
      </c>
    </row>
    <row r="486" spans="1:18" s="33" customFormat="1" ht="13.5" customHeight="1" x14ac:dyDescent="0.2">
      <c r="A486" s="34">
        <v>481</v>
      </c>
      <c r="B486" s="70">
        <v>220908</v>
      </c>
      <c r="C486" s="71" t="s">
        <v>730</v>
      </c>
      <c r="D486" s="72"/>
      <c r="E486" s="37">
        <v>31</v>
      </c>
      <c r="F486" s="38"/>
      <c r="G486" s="38"/>
      <c r="H486" s="73" t="s">
        <v>528</v>
      </c>
      <c r="I486" s="38">
        <v>0</v>
      </c>
      <c r="J486" s="38">
        <v>0</v>
      </c>
      <c r="K486" s="39">
        <f t="shared" si="28"/>
        <v>31</v>
      </c>
      <c r="L486" s="40">
        <v>85.69</v>
      </c>
      <c r="M486" s="205">
        <f t="shared" si="31"/>
        <v>2656.39</v>
      </c>
      <c r="N486" s="38">
        <v>75</v>
      </c>
      <c r="O486" s="68">
        <v>1737</v>
      </c>
      <c r="P486" s="41">
        <f t="shared" si="29"/>
        <v>1359.3500000000001</v>
      </c>
      <c r="Q486" s="42">
        <f t="shared" si="30"/>
        <v>5827.74</v>
      </c>
      <c r="R486" s="32">
        <v>5828</v>
      </c>
    </row>
    <row r="487" spans="1:18" s="33" customFormat="1" ht="13.5" customHeight="1" x14ac:dyDescent="0.2">
      <c r="A487" s="43">
        <v>482</v>
      </c>
      <c r="B487" s="70">
        <v>220912</v>
      </c>
      <c r="C487" s="71" t="s">
        <v>731</v>
      </c>
      <c r="D487" s="72"/>
      <c r="E487" s="37">
        <v>31</v>
      </c>
      <c r="F487" s="38"/>
      <c r="G487" s="38"/>
      <c r="H487" s="73" t="s">
        <v>534</v>
      </c>
      <c r="I487" s="38">
        <v>0</v>
      </c>
      <c r="J487" s="38">
        <v>0</v>
      </c>
      <c r="K487" s="39">
        <f t="shared" si="28"/>
        <v>31</v>
      </c>
      <c r="L487" s="40">
        <v>85.69</v>
      </c>
      <c r="M487" s="205">
        <f t="shared" si="31"/>
        <v>2656.39</v>
      </c>
      <c r="N487" s="38">
        <v>75</v>
      </c>
      <c r="O487" s="68">
        <v>40</v>
      </c>
      <c r="P487" s="41">
        <f t="shared" si="29"/>
        <v>1359.3500000000001</v>
      </c>
      <c r="Q487" s="42">
        <f t="shared" si="30"/>
        <v>4130.74</v>
      </c>
      <c r="R487" s="32">
        <v>4131</v>
      </c>
    </row>
    <row r="488" spans="1:18" s="33" customFormat="1" ht="22.5" x14ac:dyDescent="0.2">
      <c r="A488" s="34">
        <v>483</v>
      </c>
      <c r="B488" s="70">
        <v>220916</v>
      </c>
      <c r="C488" s="71" t="s">
        <v>732</v>
      </c>
      <c r="D488" s="72"/>
      <c r="E488" s="37">
        <v>31</v>
      </c>
      <c r="F488" s="44" t="s">
        <v>733</v>
      </c>
      <c r="G488" s="44" t="s">
        <v>734</v>
      </c>
      <c r="H488" s="73" t="s">
        <v>524</v>
      </c>
      <c r="I488" s="38">
        <v>0</v>
      </c>
      <c r="J488" s="38">
        <v>7</v>
      </c>
      <c r="K488" s="39">
        <f t="shared" si="28"/>
        <v>24</v>
      </c>
      <c r="L488" s="40">
        <v>85.69</v>
      </c>
      <c r="M488" s="205">
        <f t="shared" si="31"/>
        <v>2056.56</v>
      </c>
      <c r="N488" s="38">
        <v>75</v>
      </c>
      <c r="O488" s="68">
        <v>206</v>
      </c>
      <c r="P488" s="41">
        <f t="shared" si="29"/>
        <v>1052.4000000000001</v>
      </c>
      <c r="Q488" s="42">
        <f t="shared" si="30"/>
        <v>3389.96</v>
      </c>
      <c r="R488" s="32">
        <v>3390</v>
      </c>
    </row>
    <row r="489" spans="1:18" s="33" customFormat="1" ht="13.5" customHeight="1" x14ac:dyDescent="0.2">
      <c r="A489" s="43">
        <v>484</v>
      </c>
      <c r="B489" s="70">
        <v>220917</v>
      </c>
      <c r="C489" s="71" t="s">
        <v>735</v>
      </c>
      <c r="D489" s="72"/>
      <c r="E489" s="37">
        <v>31</v>
      </c>
      <c r="F489" s="38"/>
      <c r="G489" s="38"/>
      <c r="H489" s="73" t="s">
        <v>528</v>
      </c>
      <c r="I489" s="38">
        <v>0</v>
      </c>
      <c r="J489" s="38">
        <v>0</v>
      </c>
      <c r="K489" s="39">
        <f t="shared" si="28"/>
        <v>31</v>
      </c>
      <c r="L489" s="40">
        <v>85.69</v>
      </c>
      <c r="M489" s="205">
        <f t="shared" si="31"/>
        <v>2656.39</v>
      </c>
      <c r="N489" s="38">
        <v>75</v>
      </c>
      <c r="O489" s="68">
        <v>1355</v>
      </c>
      <c r="P489" s="41">
        <f t="shared" si="29"/>
        <v>1359.3500000000001</v>
      </c>
      <c r="Q489" s="42">
        <f t="shared" si="30"/>
        <v>5445.74</v>
      </c>
      <c r="R489" s="32">
        <v>5446</v>
      </c>
    </row>
    <row r="490" spans="1:18" s="33" customFormat="1" ht="13.5" customHeight="1" x14ac:dyDescent="0.2">
      <c r="A490" s="34">
        <v>485</v>
      </c>
      <c r="B490" s="70">
        <v>220918</v>
      </c>
      <c r="C490" s="71" t="s">
        <v>736</v>
      </c>
      <c r="D490" s="72"/>
      <c r="E490" s="37">
        <v>31</v>
      </c>
      <c r="F490" s="38"/>
      <c r="G490" s="38"/>
      <c r="H490" s="73"/>
      <c r="I490" s="38">
        <v>0</v>
      </c>
      <c r="J490" s="38">
        <v>0</v>
      </c>
      <c r="K490" s="39">
        <f t="shared" si="28"/>
        <v>31</v>
      </c>
      <c r="L490" s="40">
        <v>85.69</v>
      </c>
      <c r="M490" s="205">
        <f t="shared" si="31"/>
        <v>2656.39</v>
      </c>
      <c r="N490" s="38">
        <v>75</v>
      </c>
      <c r="O490" s="68">
        <v>660</v>
      </c>
      <c r="P490" s="41">
        <f t="shared" si="29"/>
        <v>1359.3500000000001</v>
      </c>
      <c r="Q490" s="42">
        <f t="shared" si="30"/>
        <v>4750.74</v>
      </c>
      <c r="R490" s="32">
        <v>4751</v>
      </c>
    </row>
    <row r="491" spans="1:18" s="33" customFormat="1" ht="12" x14ac:dyDescent="0.2">
      <c r="A491" s="43">
        <v>486</v>
      </c>
      <c r="B491" s="70">
        <v>220920</v>
      </c>
      <c r="C491" s="71" t="s">
        <v>737</v>
      </c>
      <c r="D491" s="72"/>
      <c r="E491" s="37">
        <v>31</v>
      </c>
      <c r="F491" s="44" t="s">
        <v>59</v>
      </c>
      <c r="G491" s="44" t="s">
        <v>121</v>
      </c>
      <c r="H491" s="73" t="s">
        <v>524</v>
      </c>
      <c r="I491" s="38">
        <v>0</v>
      </c>
      <c r="J491" s="38">
        <v>5</v>
      </c>
      <c r="K491" s="39">
        <f t="shared" si="28"/>
        <v>26</v>
      </c>
      <c r="L491" s="40">
        <v>85.69</v>
      </c>
      <c r="M491" s="205">
        <f t="shared" si="31"/>
        <v>2227.94</v>
      </c>
      <c r="N491" s="38">
        <v>75</v>
      </c>
      <c r="O491" s="68">
        <v>547</v>
      </c>
      <c r="P491" s="41">
        <f t="shared" si="29"/>
        <v>1140.1000000000001</v>
      </c>
      <c r="Q491" s="42">
        <f t="shared" si="30"/>
        <v>3990.04</v>
      </c>
      <c r="R491" s="32">
        <v>3991</v>
      </c>
    </row>
    <row r="492" spans="1:18" s="33" customFormat="1" ht="13.5" customHeight="1" x14ac:dyDescent="0.2">
      <c r="A492" s="34">
        <v>487</v>
      </c>
      <c r="B492" s="70">
        <v>220923</v>
      </c>
      <c r="C492" s="71" t="s">
        <v>738</v>
      </c>
      <c r="D492" s="72"/>
      <c r="E492" s="37">
        <v>31</v>
      </c>
      <c r="F492" s="38" t="s">
        <v>82</v>
      </c>
      <c r="G492" s="38" t="s">
        <v>52</v>
      </c>
      <c r="H492" s="73"/>
      <c r="I492" s="38">
        <v>0</v>
      </c>
      <c r="J492" s="38">
        <v>3</v>
      </c>
      <c r="K492" s="39">
        <f t="shared" si="28"/>
        <v>28</v>
      </c>
      <c r="L492" s="40">
        <v>85.69</v>
      </c>
      <c r="M492" s="205">
        <f t="shared" si="31"/>
        <v>2399.3199999999997</v>
      </c>
      <c r="N492" s="38">
        <v>75</v>
      </c>
      <c r="O492" s="68">
        <v>271</v>
      </c>
      <c r="P492" s="41">
        <f t="shared" si="29"/>
        <v>1227.8</v>
      </c>
      <c r="Q492" s="42">
        <f t="shared" si="30"/>
        <v>3973.12</v>
      </c>
      <c r="R492" s="32">
        <v>3974</v>
      </c>
    </row>
    <row r="493" spans="1:18" s="33" customFormat="1" ht="13.5" customHeight="1" x14ac:dyDescent="0.2">
      <c r="A493" s="43">
        <v>488</v>
      </c>
      <c r="B493" s="70">
        <v>220927</v>
      </c>
      <c r="C493" s="71" t="s">
        <v>739</v>
      </c>
      <c r="D493" s="72"/>
      <c r="E493" s="37">
        <v>31</v>
      </c>
      <c r="F493" s="38" t="s">
        <v>31</v>
      </c>
      <c r="G493" s="38" t="s">
        <v>48</v>
      </c>
      <c r="H493" s="73" t="s">
        <v>528</v>
      </c>
      <c r="I493" s="38">
        <v>0</v>
      </c>
      <c r="J493" s="38">
        <v>2</v>
      </c>
      <c r="K493" s="39">
        <f t="shared" si="28"/>
        <v>29</v>
      </c>
      <c r="L493" s="40">
        <v>85.69</v>
      </c>
      <c r="M493" s="205">
        <f t="shared" si="31"/>
        <v>2485.0099999999998</v>
      </c>
      <c r="N493" s="38">
        <v>75</v>
      </c>
      <c r="O493" s="68">
        <v>130</v>
      </c>
      <c r="P493" s="41">
        <f t="shared" si="29"/>
        <v>1271.6500000000001</v>
      </c>
      <c r="Q493" s="42">
        <f t="shared" si="30"/>
        <v>3961.66</v>
      </c>
      <c r="R493" s="32">
        <v>3962</v>
      </c>
    </row>
    <row r="494" spans="1:18" s="33" customFormat="1" ht="12" x14ac:dyDescent="0.2">
      <c r="A494" s="34">
        <v>489</v>
      </c>
      <c r="B494" s="70">
        <v>220930</v>
      </c>
      <c r="C494" s="71" t="s">
        <v>740</v>
      </c>
      <c r="D494" s="72"/>
      <c r="E494" s="37">
        <v>31</v>
      </c>
      <c r="F494" s="44" t="s">
        <v>41</v>
      </c>
      <c r="G494" s="44" t="s">
        <v>60</v>
      </c>
      <c r="H494" s="73"/>
      <c r="I494" s="38">
        <v>0</v>
      </c>
      <c r="J494" s="38">
        <v>1</v>
      </c>
      <c r="K494" s="39">
        <f t="shared" si="28"/>
        <v>30</v>
      </c>
      <c r="L494" s="40">
        <v>85.69</v>
      </c>
      <c r="M494" s="205">
        <f t="shared" si="31"/>
        <v>2570.6999999999998</v>
      </c>
      <c r="N494" s="38">
        <v>75</v>
      </c>
      <c r="O494" s="68">
        <v>918</v>
      </c>
      <c r="P494" s="41">
        <f t="shared" si="29"/>
        <v>1315.5</v>
      </c>
      <c r="Q494" s="42">
        <f t="shared" si="30"/>
        <v>4879.2</v>
      </c>
      <c r="R494" s="32">
        <v>4880</v>
      </c>
    </row>
    <row r="495" spans="1:18" s="33" customFormat="1" ht="13.5" customHeight="1" x14ac:dyDescent="0.2">
      <c r="A495" s="43">
        <v>490</v>
      </c>
      <c r="B495" s="70">
        <v>220932</v>
      </c>
      <c r="C495" s="71" t="s">
        <v>741</v>
      </c>
      <c r="D495" s="72"/>
      <c r="E495" s="37">
        <v>31</v>
      </c>
      <c r="F495" s="38" t="s">
        <v>66</v>
      </c>
      <c r="G495" s="38" t="s">
        <v>48</v>
      </c>
      <c r="H495" s="67" t="s">
        <v>528</v>
      </c>
      <c r="I495" s="38">
        <v>0</v>
      </c>
      <c r="J495" s="38">
        <v>2</v>
      </c>
      <c r="K495" s="39">
        <f t="shared" si="28"/>
        <v>29</v>
      </c>
      <c r="L495" s="40">
        <v>85.69</v>
      </c>
      <c r="M495" s="205">
        <f t="shared" si="31"/>
        <v>2485.0099999999998</v>
      </c>
      <c r="N495" s="38">
        <v>75</v>
      </c>
      <c r="O495" s="68">
        <v>343</v>
      </c>
      <c r="P495" s="41">
        <f t="shared" si="29"/>
        <v>1271.6500000000001</v>
      </c>
      <c r="Q495" s="42">
        <f t="shared" si="30"/>
        <v>4174.66</v>
      </c>
      <c r="R495" s="32">
        <v>4175</v>
      </c>
    </row>
    <row r="496" spans="1:18" s="33" customFormat="1" ht="13.5" customHeight="1" x14ac:dyDescent="0.2">
      <c r="A496" s="34">
        <v>491</v>
      </c>
      <c r="B496" s="70">
        <v>220937</v>
      </c>
      <c r="C496" s="71" t="s">
        <v>742</v>
      </c>
      <c r="D496" s="72"/>
      <c r="E496" s="37">
        <v>31</v>
      </c>
      <c r="F496" s="38" t="s">
        <v>82</v>
      </c>
      <c r="G496" s="38" t="s">
        <v>60</v>
      </c>
      <c r="H496" s="73" t="s">
        <v>528</v>
      </c>
      <c r="I496" s="38">
        <v>0</v>
      </c>
      <c r="J496" s="38">
        <v>1</v>
      </c>
      <c r="K496" s="39">
        <f t="shared" si="28"/>
        <v>30</v>
      </c>
      <c r="L496" s="40">
        <v>85.69</v>
      </c>
      <c r="M496" s="205">
        <f t="shared" si="31"/>
        <v>2570.6999999999998</v>
      </c>
      <c r="N496" s="38">
        <v>75</v>
      </c>
      <c r="O496" s="68">
        <v>816</v>
      </c>
      <c r="P496" s="41">
        <f t="shared" si="29"/>
        <v>1315.5</v>
      </c>
      <c r="Q496" s="42">
        <f t="shared" si="30"/>
        <v>4777.2</v>
      </c>
      <c r="R496" s="32">
        <v>4778</v>
      </c>
    </row>
    <row r="497" spans="1:18" s="33" customFormat="1" ht="13.5" customHeight="1" x14ac:dyDescent="0.25">
      <c r="A497" s="43">
        <v>492</v>
      </c>
      <c r="B497" s="70">
        <v>220939</v>
      </c>
      <c r="C497" s="71" t="s">
        <v>743</v>
      </c>
      <c r="D497" s="69"/>
      <c r="E497" s="37">
        <v>31</v>
      </c>
      <c r="F497" s="38" t="s">
        <v>66</v>
      </c>
      <c r="G497" s="38" t="s">
        <v>48</v>
      </c>
      <c r="H497" s="67" t="s">
        <v>524</v>
      </c>
      <c r="I497" s="38">
        <v>0</v>
      </c>
      <c r="J497" s="38">
        <v>2</v>
      </c>
      <c r="K497" s="39">
        <f t="shared" si="28"/>
        <v>29</v>
      </c>
      <c r="L497" s="40">
        <v>85.69</v>
      </c>
      <c r="M497" s="205">
        <f t="shared" si="31"/>
        <v>2485.0099999999998</v>
      </c>
      <c r="N497" s="38">
        <v>75</v>
      </c>
      <c r="O497" s="68">
        <v>846</v>
      </c>
      <c r="P497" s="41">
        <f t="shared" si="29"/>
        <v>1271.6500000000001</v>
      </c>
      <c r="Q497" s="42">
        <f t="shared" si="30"/>
        <v>4677.66</v>
      </c>
      <c r="R497" s="32">
        <v>4678</v>
      </c>
    </row>
    <row r="498" spans="1:18" s="33" customFormat="1" ht="12" x14ac:dyDescent="0.2">
      <c r="A498" s="34">
        <v>493</v>
      </c>
      <c r="B498" s="70">
        <v>220943</v>
      </c>
      <c r="C498" s="71" t="s">
        <v>744</v>
      </c>
      <c r="D498" s="72"/>
      <c r="E498" s="37">
        <v>31</v>
      </c>
      <c r="F498" s="44" t="s">
        <v>66</v>
      </c>
      <c r="G498" s="44" t="s">
        <v>52</v>
      </c>
      <c r="H498" s="73"/>
      <c r="I498" s="38">
        <v>0</v>
      </c>
      <c r="J498" s="38">
        <v>3</v>
      </c>
      <c r="K498" s="39">
        <f t="shared" si="28"/>
        <v>28</v>
      </c>
      <c r="L498" s="40">
        <v>85.69</v>
      </c>
      <c r="M498" s="205">
        <f t="shared" si="31"/>
        <v>2399.3199999999997</v>
      </c>
      <c r="N498" s="38">
        <v>75</v>
      </c>
      <c r="O498" s="68">
        <v>802</v>
      </c>
      <c r="P498" s="41">
        <f t="shared" si="29"/>
        <v>1227.8</v>
      </c>
      <c r="Q498" s="42">
        <f t="shared" si="30"/>
        <v>4504.12</v>
      </c>
      <c r="R498" s="32">
        <v>4505</v>
      </c>
    </row>
    <row r="499" spans="1:18" s="33" customFormat="1" ht="13.5" customHeight="1" x14ac:dyDescent="0.2">
      <c r="A499" s="43">
        <v>494</v>
      </c>
      <c r="B499" s="70">
        <v>220946</v>
      </c>
      <c r="C499" s="71" t="s">
        <v>745</v>
      </c>
      <c r="D499" s="72"/>
      <c r="E499" s="37">
        <v>31</v>
      </c>
      <c r="F499" s="38"/>
      <c r="G499" s="38"/>
      <c r="H499" s="73" t="s">
        <v>528</v>
      </c>
      <c r="I499" s="38">
        <v>0</v>
      </c>
      <c r="J499" s="38">
        <v>0</v>
      </c>
      <c r="K499" s="39">
        <f t="shared" si="28"/>
        <v>31</v>
      </c>
      <c r="L499" s="40">
        <v>85.69</v>
      </c>
      <c r="M499" s="205">
        <f t="shared" si="31"/>
        <v>2656.39</v>
      </c>
      <c r="N499" s="38">
        <v>75</v>
      </c>
      <c r="O499" s="68">
        <v>866</v>
      </c>
      <c r="P499" s="41">
        <f t="shared" si="29"/>
        <v>1359.3500000000001</v>
      </c>
      <c r="Q499" s="42">
        <f t="shared" si="30"/>
        <v>4956.74</v>
      </c>
      <c r="R499" s="32">
        <v>4957</v>
      </c>
    </row>
    <row r="500" spans="1:18" s="33" customFormat="1" ht="13.5" customHeight="1" x14ac:dyDescent="0.2">
      <c r="A500" s="34">
        <v>495</v>
      </c>
      <c r="B500" s="70">
        <v>220947</v>
      </c>
      <c r="C500" s="71" t="s">
        <v>746</v>
      </c>
      <c r="D500" s="72"/>
      <c r="E500" s="37">
        <v>31</v>
      </c>
      <c r="F500" s="38" t="s">
        <v>51</v>
      </c>
      <c r="G500" s="38" t="s">
        <v>77</v>
      </c>
      <c r="H500" s="73" t="s">
        <v>528</v>
      </c>
      <c r="I500" s="38">
        <v>0</v>
      </c>
      <c r="J500" s="38">
        <v>3</v>
      </c>
      <c r="K500" s="39">
        <f t="shared" si="28"/>
        <v>28</v>
      </c>
      <c r="L500" s="40">
        <v>85.69</v>
      </c>
      <c r="M500" s="205">
        <f t="shared" si="31"/>
        <v>2399.3199999999997</v>
      </c>
      <c r="N500" s="38">
        <v>75</v>
      </c>
      <c r="O500" s="68">
        <v>2108</v>
      </c>
      <c r="P500" s="41">
        <f t="shared" si="29"/>
        <v>1227.8</v>
      </c>
      <c r="Q500" s="42">
        <f t="shared" si="30"/>
        <v>5810.12</v>
      </c>
      <c r="R500" s="32">
        <v>5811</v>
      </c>
    </row>
    <row r="501" spans="1:18" s="33" customFormat="1" ht="13.5" customHeight="1" x14ac:dyDescent="0.2">
      <c r="A501" s="43">
        <v>496</v>
      </c>
      <c r="B501" s="70">
        <v>220950</v>
      </c>
      <c r="C501" s="71" t="s">
        <v>747</v>
      </c>
      <c r="D501" s="72"/>
      <c r="E501" s="37">
        <v>31</v>
      </c>
      <c r="F501" s="38"/>
      <c r="G501" s="38"/>
      <c r="H501" s="73"/>
      <c r="I501" s="38">
        <v>0</v>
      </c>
      <c r="J501" s="38">
        <v>0</v>
      </c>
      <c r="K501" s="39">
        <f t="shared" si="28"/>
        <v>31</v>
      </c>
      <c r="L501" s="40">
        <v>85.69</v>
      </c>
      <c r="M501" s="205">
        <f t="shared" si="31"/>
        <v>2656.39</v>
      </c>
      <c r="N501" s="38">
        <v>75</v>
      </c>
      <c r="O501" s="68">
        <v>1118</v>
      </c>
      <c r="P501" s="41">
        <f t="shared" si="29"/>
        <v>1359.3500000000001</v>
      </c>
      <c r="Q501" s="42">
        <f t="shared" si="30"/>
        <v>5208.74</v>
      </c>
      <c r="R501" s="32">
        <v>5209</v>
      </c>
    </row>
    <row r="502" spans="1:18" s="33" customFormat="1" ht="12" x14ac:dyDescent="0.2">
      <c r="A502" s="34">
        <v>497</v>
      </c>
      <c r="B502" s="70">
        <v>220961</v>
      </c>
      <c r="C502" s="71" t="s">
        <v>748</v>
      </c>
      <c r="D502" s="72"/>
      <c r="E502" s="37">
        <v>31</v>
      </c>
      <c r="F502" s="44" t="s">
        <v>82</v>
      </c>
      <c r="G502" s="44" t="s">
        <v>121</v>
      </c>
      <c r="H502" s="73" t="s">
        <v>524</v>
      </c>
      <c r="I502" s="38">
        <v>0</v>
      </c>
      <c r="J502" s="38">
        <v>5</v>
      </c>
      <c r="K502" s="39">
        <f t="shared" si="28"/>
        <v>26</v>
      </c>
      <c r="L502" s="40">
        <v>85.69</v>
      </c>
      <c r="M502" s="205">
        <f t="shared" si="31"/>
        <v>2227.94</v>
      </c>
      <c r="N502" s="38">
        <v>75</v>
      </c>
      <c r="O502" s="68">
        <v>148</v>
      </c>
      <c r="P502" s="41">
        <f t="shared" si="29"/>
        <v>1140.1000000000001</v>
      </c>
      <c r="Q502" s="42">
        <f t="shared" si="30"/>
        <v>3591.04</v>
      </c>
      <c r="R502" s="32">
        <v>3592</v>
      </c>
    </row>
    <row r="503" spans="1:18" s="33" customFormat="1" ht="13.5" customHeight="1" x14ac:dyDescent="0.2">
      <c r="A503" s="43">
        <v>498</v>
      </c>
      <c r="B503" s="70">
        <v>220964</v>
      </c>
      <c r="C503" s="71" t="s">
        <v>749</v>
      </c>
      <c r="D503" s="72"/>
      <c r="E503" s="37">
        <v>31</v>
      </c>
      <c r="F503" s="38" t="s">
        <v>31</v>
      </c>
      <c r="G503" s="38" t="s">
        <v>60</v>
      </c>
      <c r="H503" s="73"/>
      <c r="I503" s="38">
        <v>0</v>
      </c>
      <c r="J503" s="38">
        <v>1</v>
      </c>
      <c r="K503" s="39">
        <f t="shared" si="28"/>
        <v>30</v>
      </c>
      <c r="L503" s="40">
        <v>85.69</v>
      </c>
      <c r="M503" s="205">
        <f t="shared" si="31"/>
        <v>2570.6999999999998</v>
      </c>
      <c r="N503" s="38">
        <v>75</v>
      </c>
      <c r="O503" s="68">
        <v>623</v>
      </c>
      <c r="P503" s="41">
        <f t="shared" si="29"/>
        <v>1315.5</v>
      </c>
      <c r="Q503" s="42">
        <f t="shared" si="30"/>
        <v>4584.2</v>
      </c>
      <c r="R503" s="32">
        <v>4585</v>
      </c>
    </row>
    <row r="504" spans="1:18" s="33" customFormat="1" ht="22.5" x14ac:dyDescent="0.2">
      <c r="A504" s="34">
        <v>499</v>
      </c>
      <c r="B504" s="70">
        <v>220968</v>
      </c>
      <c r="C504" s="71" t="s">
        <v>750</v>
      </c>
      <c r="D504" s="72"/>
      <c r="E504" s="37">
        <v>31</v>
      </c>
      <c r="F504" s="44" t="s">
        <v>549</v>
      </c>
      <c r="G504" s="44" t="s">
        <v>751</v>
      </c>
      <c r="H504" s="73" t="s">
        <v>528</v>
      </c>
      <c r="I504" s="38">
        <v>0</v>
      </c>
      <c r="J504" s="38">
        <v>10</v>
      </c>
      <c r="K504" s="39">
        <f t="shared" si="28"/>
        <v>21</v>
      </c>
      <c r="L504" s="40">
        <v>85.69</v>
      </c>
      <c r="M504" s="205">
        <f t="shared" si="31"/>
        <v>1799.49</v>
      </c>
      <c r="N504" s="38">
        <v>75</v>
      </c>
      <c r="O504" s="68">
        <v>329</v>
      </c>
      <c r="P504" s="41">
        <f t="shared" si="29"/>
        <v>920.85</v>
      </c>
      <c r="Q504" s="42">
        <f t="shared" si="30"/>
        <v>3124.3399999999997</v>
      </c>
      <c r="R504" s="32">
        <v>3125</v>
      </c>
    </row>
    <row r="505" spans="1:18" s="33" customFormat="1" ht="13.5" customHeight="1" x14ac:dyDescent="0.2">
      <c r="A505" s="43">
        <v>500</v>
      </c>
      <c r="B505" s="70">
        <v>220969</v>
      </c>
      <c r="C505" s="71" t="s">
        <v>752</v>
      </c>
      <c r="D505" s="72"/>
      <c r="E505" s="37">
        <v>31</v>
      </c>
      <c r="F505" s="38" t="s">
        <v>76</v>
      </c>
      <c r="G505" s="38" t="s">
        <v>223</v>
      </c>
      <c r="H505" s="73"/>
      <c r="I505" s="38">
        <v>0</v>
      </c>
      <c r="J505" s="38">
        <v>3</v>
      </c>
      <c r="K505" s="39">
        <f t="shared" si="28"/>
        <v>28</v>
      </c>
      <c r="L505" s="40">
        <v>85.69</v>
      </c>
      <c r="M505" s="205">
        <f t="shared" si="31"/>
        <v>2399.3199999999997</v>
      </c>
      <c r="N505" s="38">
        <v>75</v>
      </c>
      <c r="O505" s="68">
        <v>779</v>
      </c>
      <c r="P505" s="41">
        <f t="shared" si="29"/>
        <v>1227.8</v>
      </c>
      <c r="Q505" s="42">
        <f t="shared" si="30"/>
        <v>4481.12</v>
      </c>
      <c r="R505" s="32">
        <v>4482</v>
      </c>
    </row>
    <row r="506" spans="1:18" s="33" customFormat="1" ht="13.5" customHeight="1" x14ac:dyDescent="0.2">
      <c r="A506" s="34">
        <v>501</v>
      </c>
      <c r="B506" s="70">
        <v>220974</v>
      </c>
      <c r="C506" s="71" t="s">
        <v>753</v>
      </c>
      <c r="D506" s="72"/>
      <c r="E506" s="37">
        <v>31</v>
      </c>
      <c r="F506" s="38"/>
      <c r="G506" s="38"/>
      <c r="H506" s="73" t="s">
        <v>524</v>
      </c>
      <c r="I506" s="38">
        <v>0</v>
      </c>
      <c r="J506" s="38">
        <v>0</v>
      </c>
      <c r="K506" s="39">
        <f t="shared" si="28"/>
        <v>31</v>
      </c>
      <c r="L506" s="40">
        <v>85.69</v>
      </c>
      <c r="M506" s="205">
        <f t="shared" si="31"/>
        <v>2656.39</v>
      </c>
      <c r="N506" s="38">
        <v>75</v>
      </c>
      <c r="O506" s="68">
        <v>13</v>
      </c>
      <c r="P506" s="41">
        <f t="shared" si="29"/>
        <v>1359.3500000000001</v>
      </c>
      <c r="Q506" s="42">
        <f t="shared" si="30"/>
        <v>4103.74</v>
      </c>
      <c r="R506" s="32">
        <v>4104</v>
      </c>
    </row>
    <row r="507" spans="1:18" s="33" customFormat="1" ht="13.5" customHeight="1" x14ac:dyDescent="0.2">
      <c r="A507" s="43">
        <v>502</v>
      </c>
      <c r="B507" s="70">
        <v>220976</v>
      </c>
      <c r="C507" s="71" t="s">
        <v>754</v>
      </c>
      <c r="D507" s="72"/>
      <c r="E507" s="37">
        <v>31</v>
      </c>
      <c r="F507" s="38"/>
      <c r="G507" s="38"/>
      <c r="H507" s="73" t="s">
        <v>528</v>
      </c>
      <c r="I507" s="38">
        <v>0</v>
      </c>
      <c r="J507" s="38">
        <v>0</v>
      </c>
      <c r="K507" s="39">
        <f t="shared" si="28"/>
        <v>31</v>
      </c>
      <c r="L507" s="40">
        <v>85.69</v>
      </c>
      <c r="M507" s="205">
        <f t="shared" si="31"/>
        <v>2656.39</v>
      </c>
      <c r="N507" s="38">
        <v>75</v>
      </c>
      <c r="O507" s="68">
        <v>660</v>
      </c>
      <c r="P507" s="41">
        <f t="shared" si="29"/>
        <v>1359.3500000000001</v>
      </c>
      <c r="Q507" s="42">
        <f t="shared" si="30"/>
        <v>4750.74</v>
      </c>
      <c r="R507" s="32">
        <v>4751</v>
      </c>
    </row>
    <row r="508" spans="1:18" s="33" customFormat="1" ht="13.5" customHeight="1" x14ac:dyDescent="0.2">
      <c r="A508" s="34">
        <v>503</v>
      </c>
      <c r="B508" s="70">
        <v>220977</v>
      </c>
      <c r="C508" s="71" t="s">
        <v>755</v>
      </c>
      <c r="D508" s="72"/>
      <c r="E508" s="37">
        <v>31</v>
      </c>
      <c r="F508" s="38" t="s">
        <v>41</v>
      </c>
      <c r="G508" s="38" t="s">
        <v>52</v>
      </c>
      <c r="H508" s="67" t="s">
        <v>522</v>
      </c>
      <c r="I508" s="38">
        <v>0</v>
      </c>
      <c r="J508" s="38">
        <v>3</v>
      </c>
      <c r="K508" s="39">
        <f t="shared" si="28"/>
        <v>28</v>
      </c>
      <c r="L508" s="40">
        <v>85.69</v>
      </c>
      <c r="M508" s="205">
        <f t="shared" si="31"/>
        <v>2399.3199999999997</v>
      </c>
      <c r="N508" s="38">
        <v>75</v>
      </c>
      <c r="O508" s="68">
        <v>887</v>
      </c>
      <c r="P508" s="41">
        <f t="shared" si="29"/>
        <v>1227.8</v>
      </c>
      <c r="Q508" s="42">
        <f t="shared" si="30"/>
        <v>4589.12</v>
      </c>
      <c r="R508" s="32">
        <v>4590</v>
      </c>
    </row>
    <row r="509" spans="1:18" s="33" customFormat="1" ht="13.5" customHeight="1" x14ac:dyDescent="0.2">
      <c r="A509" s="43">
        <v>504</v>
      </c>
      <c r="B509" s="70">
        <v>220982</v>
      </c>
      <c r="C509" s="71" t="s">
        <v>756</v>
      </c>
      <c r="D509" s="72"/>
      <c r="E509" s="37">
        <v>31</v>
      </c>
      <c r="F509" s="38"/>
      <c r="G509" s="38"/>
      <c r="H509" s="73" t="s">
        <v>522</v>
      </c>
      <c r="I509" s="38">
        <v>0</v>
      </c>
      <c r="J509" s="38">
        <v>0</v>
      </c>
      <c r="K509" s="39">
        <f t="shared" si="28"/>
        <v>31</v>
      </c>
      <c r="L509" s="40">
        <v>85.69</v>
      </c>
      <c r="M509" s="205">
        <f t="shared" si="31"/>
        <v>2656.39</v>
      </c>
      <c r="N509" s="38">
        <v>75</v>
      </c>
      <c r="O509" s="68">
        <v>1070</v>
      </c>
      <c r="P509" s="41">
        <f t="shared" si="29"/>
        <v>1359.3500000000001</v>
      </c>
      <c r="Q509" s="42">
        <f t="shared" si="30"/>
        <v>5160.74</v>
      </c>
      <c r="R509" s="32">
        <v>5161</v>
      </c>
    </row>
    <row r="510" spans="1:18" s="33" customFormat="1" ht="13.5" customHeight="1" x14ac:dyDescent="0.2">
      <c r="A510" s="34">
        <v>505</v>
      </c>
      <c r="B510" s="70">
        <v>220988</v>
      </c>
      <c r="C510" s="71" t="s">
        <v>757</v>
      </c>
      <c r="D510" s="72"/>
      <c r="E510" s="37">
        <v>31</v>
      </c>
      <c r="F510" s="38" t="s">
        <v>41</v>
      </c>
      <c r="G510" s="38" t="s">
        <v>121</v>
      </c>
      <c r="H510" s="73"/>
      <c r="I510" s="38">
        <v>0</v>
      </c>
      <c r="J510" s="38">
        <v>5</v>
      </c>
      <c r="K510" s="39">
        <f t="shared" si="28"/>
        <v>26</v>
      </c>
      <c r="L510" s="40">
        <v>85.69</v>
      </c>
      <c r="M510" s="205">
        <f t="shared" si="31"/>
        <v>2227.94</v>
      </c>
      <c r="N510" s="38">
        <v>75</v>
      </c>
      <c r="O510" s="68">
        <v>223</v>
      </c>
      <c r="P510" s="41">
        <f t="shared" si="29"/>
        <v>1140.1000000000001</v>
      </c>
      <c r="Q510" s="42">
        <f t="shared" si="30"/>
        <v>3666.04</v>
      </c>
      <c r="R510" s="32">
        <v>3667</v>
      </c>
    </row>
    <row r="511" spans="1:18" s="33" customFormat="1" ht="13.5" customHeight="1" x14ac:dyDescent="0.2">
      <c r="A511" s="43">
        <v>506</v>
      </c>
      <c r="B511" s="70">
        <v>220991</v>
      </c>
      <c r="C511" s="71" t="s">
        <v>758</v>
      </c>
      <c r="D511" s="72"/>
      <c r="E511" s="37">
        <v>31</v>
      </c>
      <c r="F511" s="38" t="s">
        <v>76</v>
      </c>
      <c r="G511" s="38" t="s">
        <v>52</v>
      </c>
      <c r="H511" s="73" t="s">
        <v>524</v>
      </c>
      <c r="I511" s="38">
        <v>0</v>
      </c>
      <c r="J511" s="38">
        <v>3</v>
      </c>
      <c r="K511" s="39">
        <f t="shared" si="28"/>
        <v>28</v>
      </c>
      <c r="L511" s="40">
        <v>85.69</v>
      </c>
      <c r="M511" s="205">
        <f t="shared" si="31"/>
        <v>2399.3199999999997</v>
      </c>
      <c r="N511" s="38">
        <v>75</v>
      </c>
      <c r="O511" s="68">
        <v>0</v>
      </c>
      <c r="P511" s="41">
        <f t="shared" si="29"/>
        <v>1227.8</v>
      </c>
      <c r="Q511" s="42">
        <f t="shared" si="30"/>
        <v>3702.12</v>
      </c>
      <c r="R511" s="32">
        <v>3703</v>
      </c>
    </row>
    <row r="512" spans="1:18" s="33" customFormat="1" ht="13.5" customHeight="1" x14ac:dyDescent="0.2">
      <c r="A512" s="34">
        <v>507</v>
      </c>
      <c r="B512" s="70">
        <v>220996</v>
      </c>
      <c r="C512" s="71" t="s">
        <v>759</v>
      </c>
      <c r="D512" s="72"/>
      <c r="E512" s="37">
        <v>31</v>
      </c>
      <c r="F512" s="38" t="s">
        <v>76</v>
      </c>
      <c r="G512" s="38" t="s">
        <v>52</v>
      </c>
      <c r="H512" s="73" t="s">
        <v>528</v>
      </c>
      <c r="I512" s="38">
        <v>0</v>
      </c>
      <c r="J512" s="38">
        <v>3</v>
      </c>
      <c r="K512" s="39">
        <f t="shared" si="28"/>
        <v>28</v>
      </c>
      <c r="L512" s="40">
        <v>85.69</v>
      </c>
      <c r="M512" s="205">
        <f t="shared" si="31"/>
        <v>2399.3199999999997</v>
      </c>
      <c r="N512" s="38">
        <v>75</v>
      </c>
      <c r="O512" s="68">
        <v>1285</v>
      </c>
      <c r="P512" s="41">
        <f t="shared" si="29"/>
        <v>1227.8</v>
      </c>
      <c r="Q512" s="42">
        <f t="shared" si="30"/>
        <v>4987.12</v>
      </c>
      <c r="R512" s="32">
        <v>4988</v>
      </c>
    </row>
    <row r="513" spans="1:18" s="33" customFormat="1" ht="13.5" customHeight="1" x14ac:dyDescent="0.2">
      <c r="A513" s="43">
        <v>508</v>
      </c>
      <c r="B513" s="70">
        <v>220997</v>
      </c>
      <c r="C513" s="71" t="s">
        <v>760</v>
      </c>
      <c r="D513" s="72"/>
      <c r="E513" s="37">
        <v>31</v>
      </c>
      <c r="F513" s="38" t="s">
        <v>41</v>
      </c>
      <c r="G513" s="38" t="s">
        <v>48</v>
      </c>
      <c r="H513" s="73" t="s">
        <v>528</v>
      </c>
      <c r="I513" s="38">
        <v>0</v>
      </c>
      <c r="J513" s="38">
        <v>2</v>
      </c>
      <c r="K513" s="39">
        <f t="shared" si="28"/>
        <v>29</v>
      </c>
      <c r="L513" s="40">
        <v>85.69</v>
      </c>
      <c r="M513" s="205">
        <f t="shared" si="31"/>
        <v>2485.0099999999998</v>
      </c>
      <c r="N513" s="38">
        <v>75</v>
      </c>
      <c r="O513" s="68">
        <v>1546</v>
      </c>
      <c r="P513" s="41">
        <f t="shared" si="29"/>
        <v>1271.6500000000001</v>
      </c>
      <c r="Q513" s="42">
        <f t="shared" si="30"/>
        <v>5377.66</v>
      </c>
      <c r="R513" s="32">
        <v>5378</v>
      </c>
    </row>
    <row r="514" spans="1:18" s="33" customFormat="1" ht="13.5" customHeight="1" x14ac:dyDescent="0.2">
      <c r="A514" s="34">
        <v>509</v>
      </c>
      <c r="B514" s="70">
        <v>221002</v>
      </c>
      <c r="C514" s="71" t="s">
        <v>761</v>
      </c>
      <c r="D514" s="72"/>
      <c r="E514" s="37">
        <v>31</v>
      </c>
      <c r="F514" s="38" t="s">
        <v>41</v>
      </c>
      <c r="G514" s="38" t="s">
        <v>48</v>
      </c>
      <c r="H514" s="73" t="s">
        <v>524</v>
      </c>
      <c r="I514" s="38">
        <v>0</v>
      </c>
      <c r="J514" s="38">
        <v>2</v>
      </c>
      <c r="K514" s="39">
        <f t="shared" si="28"/>
        <v>29</v>
      </c>
      <c r="L514" s="40">
        <v>85.69</v>
      </c>
      <c r="M514" s="205">
        <f t="shared" si="31"/>
        <v>2485.0099999999998</v>
      </c>
      <c r="N514" s="38">
        <v>75</v>
      </c>
      <c r="O514" s="68">
        <v>490</v>
      </c>
      <c r="P514" s="41">
        <f t="shared" si="29"/>
        <v>1271.6500000000001</v>
      </c>
      <c r="Q514" s="42">
        <f t="shared" si="30"/>
        <v>4321.66</v>
      </c>
      <c r="R514" s="32">
        <v>4322</v>
      </c>
    </row>
    <row r="515" spans="1:18" s="33" customFormat="1" ht="13.5" customHeight="1" x14ac:dyDescent="0.2">
      <c r="A515" s="43">
        <v>510</v>
      </c>
      <c r="B515" s="70">
        <v>221003</v>
      </c>
      <c r="C515" s="71" t="s">
        <v>762</v>
      </c>
      <c r="D515" s="72"/>
      <c r="E515" s="37">
        <v>31</v>
      </c>
      <c r="F515" s="38"/>
      <c r="G515" s="38"/>
      <c r="H515" s="73"/>
      <c r="I515" s="38">
        <v>0</v>
      </c>
      <c r="J515" s="38">
        <v>0</v>
      </c>
      <c r="K515" s="39">
        <f t="shared" si="28"/>
        <v>31</v>
      </c>
      <c r="L515" s="40">
        <v>85.69</v>
      </c>
      <c r="M515" s="205">
        <f t="shared" si="31"/>
        <v>2656.39</v>
      </c>
      <c r="N515" s="38">
        <v>75</v>
      </c>
      <c r="O515" s="68">
        <v>522</v>
      </c>
      <c r="P515" s="41">
        <f t="shared" si="29"/>
        <v>1359.3500000000001</v>
      </c>
      <c r="Q515" s="42">
        <f t="shared" si="30"/>
        <v>4612.74</v>
      </c>
      <c r="R515" s="32">
        <v>4613</v>
      </c>
    </row>
    <row r="516" spans="1:18" s="33" customFormat="1" ht="13.5" customHeight="1" x14ac:dyDescent="0.2">
      <c r="A516" s="34">
        <v>511</v>
      </c>
      <c r="B516" s="70">
        <v>221013</v>
      </c>
      <c r="C516" s="71" t="s">
        <v>763</v>
      </c>
      <c r="D516" s="72"/>
      <c r="E516" s="37">
        <v>31</v>
      </c>
      <c r="F516" s="38"/>
      <c r="G516" s="38"/>
      <c r="H516" s="73" t="s">
        <v>534</v>
      </c>
      <c r="I516" s="38">
        <v>0</v>
      </c>
      <c r="J516" s="38">
        <v>0</v>
      </c>
      <c r="K516" s="39">
        <f t="shared" si="28"/>
        <v>31</v>
      </c>
      <c r="L516" s="40">
        <v>85.69</v>
      </c>
      <c r="M516" s="205">
        <f t="shared" si="31"/>
        <v>2656.39</v>
      </c>
      <c r="N516" s="38">
        <v>75</v>
      </c>
      <c r="O516" s="68">
        <v>385</v>
      </c>
      <c r="P516" s="41">
        <f t="shared" si="29"/>
        <v>1359.3500000000001</v>
      </c>
      <c r="Q516" s="42">
        <f t="shared" si="30"/>
        <v>4475.74</v>
      </c>
      <c r="R516" s="32">
        <v>4476</v>
      </c>
    </row>
    <row r="517" spans="1:18" s="33" customFormat="1" ht="13.5" customHeight="1" x14ac:dyDescent="0.2">
      <c r="A517" s="43">
        <v>512</v>
      </c>
      <c r="B517" s="70">
        <v>221016</v>
      </c>
      <c r="C517" s="71" t="s">
        <v>764</v>
      </c>
      <c r="D517" s="72"/>
      <c r="E517" s="37">
        <v>31</v>
      </c>
      <c r="F517" s="38"/>
      <c r="G517" s="38"/>
      <c r="H517" s="73" t="s">
        <v>524</v>
      </c>
      <c r="I517" s="38">
        <v>0</v>
      </c>
      <c r="J517" s="38">
        <v>0</v>
      </c>
      <c r="K517" s="39">
        <f t="shared" si="28"/>
        <v>31</v>
      </c>
      <c r="L517" s="40">
        <v>85.69</v>
      </c>
      <c r="M517" s="205">
        <f t="shared" si="31"/>
        <v>2656.39</v>
      </c>
      <c r="N517" s="38">
        <v>75</v>
      </c>
      <c r="O517" s="68">
        <v>2535</v>
      </c>
      <c r="P517" s="41">
        <f t="shared" si="29"/>
        <v>1359.3500000000001</v>
      </c>
      <c r="Q517" s="42">
        <f t="shared" si="30"/>
        <v>6625.74</v>
      </c>
      <c r="R517" s="32">
        <v>6626</v>
      </c>
    </row>
    <row r="518" spans="1:18" s="33" customFormat="1" ht="13.5" customHeight="1" x14ac:dyDescent="0.2">
      <c r="A518" s="34">
        <v>513</v>
      </c>
      <c r="B518" s="70">
        <v>221024</v>
      </c>
      <c r="C518" s="71" t="s">
        <v>765</v>
      </c>
      <c r="D518" s="72"/>
      <c r="E518" s="37">
        <v>31</v>
      </c>
      <c r="F518" s="38" t="s">
        <v>31</v>
      </c>
      <c r="G518" s="38" t="s">
        <v>48</v>
      </c>
      <c r="H518" s="73"/>
      <c r="I518" s="38">
        <v>0</v>
      </c>
      <c r="J518" s="38">
        <v>2</v>
      </c>
      <c r="K518" s="39">
        <f t="shared" ref="K518:K578" si="32">E518-(I518*90%)-(J518*100%)</f>
        <v>29</v>
      </c>
      <c r="L518" s="40">
        <v>85.69</v>
      </c>
      <c r="M518" s="205">
        <f t="shared" si="31"/>
        <v>2485.0099999999998</v>
      </c>
      <c r="N518" s="38">
        <v>75</v>
      </c>
      <c r="O518" s="68">
        <v>995</v>
      </c>
      <c r="P518" s="41">
        <f t="shared" si="29"/>
        <v>1271.6500000000001</v>
      </c>
      <c r="Q518" s="42">
        <f t="shared" si="30"/>
        <v>4826.66</v>
      </c>
      <c r="R518" s="32">
        <v>4827</v>
      </c>
    </row>
    <row r="519" spans="1:18" s="33" customFormat="1" ht="13.5" customHeight="1" x14ac:dyDescent="0.2">
      <c r="A519" s="43">
        <v>514</v>
      </c>
      <c r="B519" s="70">
        <v>221026</v>
      </c>
      <c r="C519" s="71" t="s">
        <v>766</v>
      </c>
      <c r="D519" s="72"/>
      <c r="E519" s="37">
        <v>31</v>
      </c>
      <c r="F519" s="38"/>
      <c r="G519" s="38"/>
      <c r="H519" s="67" t="s">
        <v>528</v>
      </c>
      <c r="I519" s="38">
        <v>0</v>
      </c>
      <c r="J519" s="38">
        <v>0</v>
      </c>
      <c r="K519" s="39">
        <f t="shared" si="32"/>
        <v>31</v>
      </c>
      <c r="L519" s="40">
        <v>85.69</v>
      </c>
      <c r="M519" s="205">
        <f t="shared" si="31"/>
        <v>2656.39</v>
      </c>
      <c r="N519" s="38">
        <v>75</v>
      </c>
      <c r="O519" s="68">
        <v>41</v>
      </c>
      <c r="P519" s="41">
        <f t="shared" ref="P519:P577" si="33">K519*43.85</f>
        <v>1359.3500000000001</v>
      </c>
      <c r="Q519" s="42">
        <f t="shared" ref="Q519:Q578" si="34">M519+N519+O519+P519</f>
        <v>4131.74</v>
      </c>
      <c r="R519" s="32">
        <v>4132</v>
      </c>
    </row>
    <row r="520" spans="1:18" s="33" customFormat="1" ht="13.5" customHeight="1" x14ac:dyDescent="0.2">
      <c r="A520" s="34">
        <v>515</v>
      </c>
      <c r="B520" s="70">
        <v>221031</v>
      </c>
      <c r="C520" s="71" t="s">
        <v>767</v>
      </c>
      <c r="D520" s="72"/>
      <c r="E520" s="37">
        <v>31</v>
      </c>
      <c r="F520" s="38" t="s">
        <v>31</v>
      </c>
      <c r="G520" s="38" t="s">
        <v>60</v>
      </c>
      <c r="H520" s="73" t="s">
        <v>528</v>
      </c>
      <c r="I520" s="38">
        <v>0</v>
      </c>
      <c r="J520" s="38">
        <v>1</v>
      </c>
      <c r="K520" s="39">
        <f t="shared" si="32"/>
        <v>30</v>
      </c>
      <c r="L520" s="40">
        <v>85.69</v>
      </c>
      <c r="M520" s="205">
        <f t="shared" ref="M520:M578" si="35">K520*L520</f>
        <v>2570.6999999999998</v>
      </c>
      <c r="N520" s="38">
        <v>75</v>
      </c>
      <c r="O520" s="68">
        <v>110</v>
      </c>
      <c r="P520" s="41">
        <f t="shared" si="33"/>
        <v>1315.5</v>
      </c>
      <c r="Q520" s="42">
        <f t="shared" si="34"/>
        <v>4071.2</v>
      </c>
      <c r="R520" s="32">
        <v>4072</v>
      </c>
    </row>
    <row r="521" spans="1:18" s="33" customFormat="1" ht="13.5" customHeight="1" x14ac:dyDescent="0.2">
      <c r="A521" s="43">
        <v>516</v>
      </c>
      <c r="B521" s="70">
        <v>221032</v>
      </c>
      <c r="C521" s="71" t="s">
        <v>768</v>
      </c>
      <c r="D521" s="72"/>
      <c r="E521" s="37">
        <v>31</v>
      </c>
      <c r="F521" s="38" t="s">
        <v>31</v>
      </c>
      <c r="G521" s="38" t="s">
        <v>48</v>
      </c>
      <c r="H521" s="73" t="s">
        <v>524</v>
      </c>
      <c r="I521" s="38">
        <v>0</v>
      </c>
      <c r="J521" s="38">
        <v>2</v>
      </c>
      <c r="K521" s="39">
        <f t="shared" si="32"/>
        <v>29</v>
      </c>
      <c r="L521" s="40">
        <v>85.69</v>
      </c>
      <c r="M521" s="205">
        <f t="shared" si="35"/>
        <v>2485.0099999999998</v>
      </c>
      <c r="N521" s="38">
        <v>75</v>
      </c>
      <c r="O521" s="68">
        <v>538</v>
      </c>
      <c r="P521" s="41">
        <f t="shared" si="33"/>
        <v>1271.6500000000001</v>
      </c>
      <c r="Q521" s="42">
        <f t="shared" si="34"/>
        <v>4369.66</v>
      </c>
      <c r="R521" s="32">
        <v>4370</v>
      </c>
    </row>
    <row r="522" spans="1:18" s="33" customFormat="1" ht="13.5" customHeight="1" x14ac:dyDescent="0.2">
      <c r="A522" s="34">
        <v>517</v>
      </c>
      <c r="B522" s="70">
        <v>221033</v>
      </c>
      <c r="C522" s="71" t="s">
        <v>769</v>
      </c>
      <c r="D522" s="72"/>
      <c r="E522" s="37">
        <v>31</v>
      </c>
      <c r="F522" s="38"/>
      <c r="G522" s="38"/>
      <c r="H522" s="73"/>
      <c r="I522" s="38">
        <v>0</v>
      </c>
      <c r="J522" s="38">
        <v>0</v>
      </c>
      <c r="K522" s="39">
        <f t="shared" si="32"/>
        <v>31</v>
      </c>
      <c r="L522" s="40">
        <v>85.69</v>
      </c>
      <c r="M522" s="205">
        <f t="shared" si="35"/>
        <v>2656.39</v>
      </c>
      <c r="N522" s="38">
        <v>75</v>
      </c>
      <c r="O522" s="68">
        <v>1105</v>
      </c>
      <c r="P522" s="41">
        <f t="shared" si="33"/>
        <v>1359.3500000000001</v>
      </c>
      <c r="Q522" s="42">
        <f t="shared" si="34"/>
        <v>5195.74</v>
      </c>
      <c r="R522" s="32">
        <v>5196</v>
      </c>
    </row>
    <row r="523" spans="1:18" s="33" customFormat="1" ht="13.5" customHeight="1" x14ac:dyDescent="0.2">
      <c r="A523" s="43">
        <v>518</v>
      </c>
      <c r="B523" s="70">
        <v>221034</v>
      </c>
      <c r="C523" s="71" t="s">
        <v>769</v>
      </c>
      <c r="D523" s="72"/>
      <c r="E523" s="37">
        <v>31</v>
      </c>
      <c r="F523" s="38" t="s">
        <v>41</v>
      </c>
      <c r="G523" s="38" t="s">
        <v>48</v>
      </c>
      <c r="H523" s="73"/>
      <c r="I523" s="38">
        <v>0</v>
      </c>
      <c r="J523" s="38">
        <v>2</v>
      </c>
      <c r="K523" s="39">
        <f t="shared" si="32"/>
        <v>29</v>
      </c>
      <c r="L523" s="40">
        <v>85.69</v>
      </c>
      <c r="M523" s="205">
        <f t="shared" si="35"/>
        <v>2485.0099999999998</v>
      </c>
      <c r="N523" s="38">
        <v>75</v>
      </c>
      <c r="O523" s="68">
        <v>1023</v>
      </c>
      <c r="P523" s="41">
        <f t="shared" si="33"/>
        <v>1271.6500000000001</v>
      </c>
      <c r="Q523" s="42">
        <f t="shared" si="34"/>
        <v>4854.66</v>
      </c>
      <c r="R523" s="32">
        <v>4855</v>
      </c>
    </row>
    <row r="524" spans="1:18" s="33" customFormat="1" ht="13.5" customHeight="1" x14ac:dyDescent="0.2">
      <c r="A524" s="34">
        <v>519</v>
      </c>
      <c r="B524" s="70">
        <v>221035</v>
      </c>
      <c r="C524" s="71" t="s">
        <v>770</v>
      </c>
      <c r="D524" s="72"/>
      <c r="E524" s="37">
        <v>31</v>
      </c>
      <c r="F524" s="38" t="s">
        <v>82</v>
      </c>
      <c r="G524" s="38" t="s">
        <v>52</v>
      </c>
      <c r="H524" s="73" t="s">
        <v>528</v>
      </c>
      <c r="I524" s="38">
        <v>0</v>
      </c>
      <c r="J524" s="38">
        <v>3</v>
      </c>
      <c r="K524" s="39">
        <f t="shared" si="32"/>
        <v>28</v>
      </c>
      <c r="L524" s="40">
        <v>85.69</v>
      </c>
      <c r="M524" s="205">
        <f t="shared" si="35"/>
        <v>2399.3199999999997</v>
      </c>
      <c r="N524" s="38">
        <v>75</v>
      </c>
      <c r="O524" s="68">
        <v>632</v>
      </c>
      <c r="P524" s="41">
        <f t="shared" si="33"/>
        <v>1227.8</v>
      </c>
      <c r="Q524" s="42">
        <f t="shared" si="34"/>
        <v>4334.12</v>
      </c>
      <c r="R524" s="32">
        <v>4335</v>
      </c>
    </row>
    <row r="525" spans="1:18" s="33" customFormat="1" ht="12" x14ac:dyDescent="0.2">
      <c r="A525" s="43">
        <v>520</v>
      </c>
      <c r="B525" s="70">
        <v>221042</v>
      </c>
      <c r="C525" s="71" t="s">
        <v>454</v>
      </c>
      <c r="D525" s="78"/>
      <c r="E525" s="37">
        <v>31</v>
      </c>
      <c r="F525" s="44" t="s">
        <v>59</v>
      </c>
      <c r="G525" s="44" t="s">
        <v>52</v>
      </c>
      <c r="H525" s="73"/>
      <c r="I525" s="38">
        <v>0</v>
      </c>
      <c r="J525" s="38">
        <v>3</v>
      </c>
      <c r="K525" s="39">
        <f t="shared" si="32"/>
        <v>28</v>
      </c>
      <c r="L525" s="40">
        <v>85.69</v>
      </c>
      <c r="M525" s="205">
        <f t="shared" si="35"/>
        <v>2399.3199999999997</v>
      </c>
      <c r="N525" s="38">
        <v>75</v>
      </c>
      <c r="O525" s="68">
        <v>157</v>
      </c>
      <c r="P525" s="41">
        <f t="shared" si="33"/>
        <v>1227.8</v>
      </c>
      <c r="Q525" s="42">
        <f t="shared" si="34"/>
        <v>3859.12</v>
      </c>
      <c r="R525" s="32">
        <v>3860</v>
      </c>
    </row>
    <row r="526" spans="1:18" s="33" customFormat="1" ht="13.5" customHeight="1" x14ac:dyDescent="0.2">
      <c r="A526" s="34">
        <v>521</v>
      </c>
      <c r="B526" s="70">
        <v>221043</v>
      </c>
      <c r="C526" s="71" t="s">
        <v>771</v>
      </c>
      <c r="D526" s="78"/>
      <c r="E526" s="37">
        <v>31</v>
      </c>
      <c r="F526" s="38"/>
      <c r="G526" s="38"/>
      <c r="H526" s="73" t="s">
        <v>524</v>
      </c>
      <c r="I526" s="38">
        <v>0</v>
      </c>
      <c r="J526" s="38">
        <v>0</v>
      </c>
      <c r="K526" s="39">
        <f t="shared" si="32"/>
        <v>31</v>
      </c>
      <c r="L526" s="40">
        <v>85.69</v>
      </c>
      <c r="M526" s="205">
        <f t="shared" si="35"/>
        <v>2656.39</v>
      </c>
      <c r="N526" s="38">
        <v>75</v>
      </c>
      <c r="O526" s="68">
        <v>307</v>
      </c>
      <c r="P526" s="41">
        <f t="shared" si="33"/>
        <v>1359.3500000000001</v>
      </c>
      <c r="Q526" s="42">
        <f t="shared" si="34"/>
        <v>4397.74</v>
      </c>
      <c r="R526" s="32">
        <v>4398</v>
      </c>
    </row>
    <row r="527" spans="1:18" s="33" customFormat="1" ht="13.5" customHeight="1" x14ac:dyDescent="0.2">
      <c r="A527" s="43">
        <v>522</v>
      </c>
      <c r="B527" s="70">
        <v>221044</v>
      </c>
      <c r="C527" s="71" t="s">
        <v>772</v>
      </c>
      <c r="D527" s="78"/>
      <c r="E527" s="37">
        <v>31</v>
      </c>
      <c r="F527" s="38" t="s">
        <v>45</v>
      </c>
      <c r="G527" s="38" t="s">
        <v>48</v>
      </c>
      <c r="H527" s="73"/>
      <c r="I527" s="38">
        <v>0</v>
      </c>
      <c r="J527" s="38">
        <v>2</v>
      </c>
      <c r="K527" s="39">
        <f t="shared" si="32"/>
        <v>29</v>
      </c>
      <c r="L527" s="40">
        <v>85.69</v>
      </c>
      <c r="M527" s="205">
        <f t="shared" si="35"/>
        <v>2485.0099999999998</v>
      </c>
      <c r="N527" s="38">
        <v>75</v>
      </c>
      <c r="O527" s="68">
        <v>944</v>
      </c>
      <c r="P527" s="41">
        <f t="shared" si="33"/>
        <v>1271.6500000000001</v>
      </c>
      <c r="Q527" s="42">
        <f t="shared" si="34"/>
        <v>4775.66</v>
      </c>
      <c r="R527" s="32">
        <v>4776</v>
      </c>
    </row>
    <row r="528" spans="1:18" s="33" customFormat="1" ht="13.5" customHeight="1" x14ac:dyDescent="0.2">
      <c r="A528" s="34">
        <v>523</v>
      </c>
      <c r="B528" s="70">
        <v>221049</v>
      </c>
      <c r="C528" s="71" t="s">
        <v>773</v>
      </c>
      <c r="D528" s="78"/>
      <c r="E528" s="37">
        <v>31</v>
      </c>
      <c r="F528" s="38"/>
      <c r="G528" s="38"/>
      <c r="H528" s="73" t="s">
        <v>524</v>
      </c>
      <c r="I528" s="38">
        <v>0</v>
      </c>
      <c r="J528" s="38">
        <v>0</v>
      </c>
      <c r="K528" s="39">
        <f t="shared" si="32"/>
        <v>31</v>
      </c>
      <c r="L528" s="40">
        <v>85.69</v>
      </c>
      <c r="M528" s="205">
        <f t="shared" si="35"/>
        <v>2656.39</v>
      </c>
      <c r="N528" s="38">
        <v>75</v>
      </c>
      <c r="O528" s="68">
        <v>30</v>
      </c>
      <c r="P528" s="41">
        <f t="shared" si="33"/>
        <v>1359.3500000000001</v>
      </c>
      <c r="Q528" s="42">
        <f t="shared" si="34"/>
        <v>4120.74</v>
      </c>
      <c r="R528" s="32">
        <v>4121</v>
      </c>
    </row>
    <row r="529" spans="1:18" s="33" customFormat="1" ht="13.5" customHeight="1" x14ac:dyDescent="0.2">
      <c r="A529" s="43">
        <v>524</v>
      </c>
      <c r="B529" s="70">
        <v>221050</v>
      </c>
      <c r="C529" s="71" t="s">
        <v>774</v>
      </c>
      <c r="D529" s="78"/>
      <c r="E529" s="37">
        <v>31</v>
      </c>
      <c r="F529" s="38"/>
      <c r="G529" s="38"/>
      <c r="H529" s="73" t="s">
        <v>524</v>
      </c>
      <c r="I529" s="38">
        <v>0</v>
      </c>
      <c r="J529" s="38">
        <v>0</v>
      </c>
      <c r="K529" s="39">
        <f t="shared" si="32"/>
        <v>31</v>
      </c>
      <c r="L529" s="40">
        <v>85.69</v>
      </c>
      <c r="M529" s="205">
        <f t="shared" si="35"/>
        <v>2656.39</v>
      </c>
      <c r="N529" s="38">
        <v>75</v>
      </c>
      <c r="O529" s="68">
        <v>1045</v>
      </c>
      <c r="P529" s="41">
        <f t="shared" si="33"/>
        <v>1359.3500000000001</v>
      </c>
      <c r="Q529" s="42">
        <f t="shared" si="34"/>
        <v>5135.74</v>
      </c>
      <c r="R529" s="32">
        <v>5136</v>
      </c>
    </row>
    <row r="530" spans="1:18" s="33" customFormat="1" ht="13.5" customHeight="1" x14ac:dyDescent="0.2">
      <c r="A530" s="34">
        <v>525</v>
      </c>
      <c r="B530" s="70">
        <v>221055</v>
      </c>
      <c r="C530" s="71" t="s">
        <v>775</v>
      </c>
      <c r="D530" s="78"/>
      <c r="E530" s="37">
        <v>31</v>
      </c>
      <c r="F530" s="38" t="s">
        <v>408</v>
      </c>
      <c r="G530" s="38" t="s">
        <v>60</v>
      </c>
      <c r="H530" s="67" t="s">
        <v>522</v>
      </c>
      <c r="I530" s="38">
        <v>0</v>
      </c>
      <c r="J530" s="38">
        <v>1</v>
      </c>
      <c r="K530" s="39">
        <f t="shared" si="32"/>
        <v>30</v>
      </c>
      <c r="L530" s="40">
        <v>85.69</v>
      </c>
      <c r="M530" s="205">
        <f t="shared" si="35"/>
        <v>2570.6999999999998</v>
      </c>
      <c r="N530" s="38">
        <v>75</v>
      </c>
      <c r="O530" s="68">
        <v>1346</v>
      </c>
      <c r="P530" s="41">
        <f t="shared" si="33"/>
        <v>1315.5</v>
      </c>
      <c r="Q530" s="42">
        <f t="shared" si="34"/>
        <v>5307.2</v>
      </c>
      <c r="R530" s="32">
        <v>5308</v>
      </c>
    </row>
    <row r="531" spans="1:18" s="33" customFormat="1" ht="13.5" customHeight="1" x14ac:dyDescent="0.2">
      <c r="A531" s="43">
        <v>526</v>
      </c>
      <c r="B531" s="70">
        <v>221057</v>
      </c>
      <c r="C531" s="71" t="s">
        <v>776</v>
      </c>
      <c r="D531" s="78"/>
      <c r="E531" s="37">
        <v>31</v>
      </c>
      <c r="F531" s="38" t="s">
        <v>41</v>
      </c>
      <c r="G531" s="38" t="s">
        <v>52</v>
      </c>
      <c r="H531" s="73" t="s">
        <v>528</v>
      </c>
      <c r="I531" s="38">
        <v>0</v>
      </c>
      <c r="J531" s="38">
        <v>3</v>
      </c>
      <c r="K531" s="39">
        <f t="shared" si="32"/>
        <v>28</v>
      </c>
      <c r="L531" s="40">
        <v>85.69</v>
      </c>
      <c r="M531" s="205">
        <f t="shared" si="35"/>
        <v>2399.3199999999997</v>
      </c>
      <c r="N531" s="38">
        <v>75</v>
      </c>
      <c r="O531" s="68">
        <v>896</v>
      </c>
      <c r="P531" s="41">
        <f t="shared" si="33"/>
        <v>1227.8</v>
      </c>
      <c r="Q531" s="42">
        <f t="shared" si="34"/>
        <v>4598.12</v>
      </c>
      <c r="R531" s="32">
        <v>4599</v>
      </c>
    </row>
    <row r="532" spans="1:18" s="33" customFormat="1" ht="13.5" customHeight="1" x14ac:dyDescent="0.2">
      <c r="A532" s="34">
        <v>527</v>
      </c>
      <c r="B532" s="70">
        <v>221065</v>
      </c>
      <c r="C532" s="71" t="s">
        <v>777</v>
      </c>
      <c r="D532" s="78"/>
      <c r="E532" s="37">
        <v>31</v>
      </c>
      <c r="F532" s="38" t="s">
        <v>51</v>
      </c>
      <c r="G532" s="38" t="s">
        <v>52</v>
      </c>
      <c r="H532" s="73"/>
      <c r="I532" s="38">
        <v>0</v>
      </c>
      <c r="J532" s="38">
        <v>3</v>
      </c>
      <c r="K532" s="39">
        <f t="shared" si="32"/>
        <v>28</v>
      </c>
      <c r="L532" s="40">
        <v>85.69</v>
      </c>
      <c r="M532" s="205">
        <f t="shared" si="35"/>
        <v>2399.3199999999997</v>
      </c>
      <c r="N532" s="38">
        <v>75</v>
      </c>
      <c r="O532" s="68">
        <v>454</v>
      </c>
      <c r="P532" s="41">
        <f t="shared" si="33"/>
        <v>1227.8</v>
      </c>
      <c r="Q532" s="42">
        <f t="shared" si="34"/>
        <v>4156.12</v>
      </c>
      <c r="R532" s="32">
        <v>4157</v>
      </c>
    </row>
    <row r="533" spans="1:18" s="33" customFormat="1" ht="13.5" customHeight="1" x14ac:dyDescent="0.2">
      <c r="A533" s="43">
        <v>528</v>
      </c>
      <c r="B533" s="70">
        <v>221070</v>
      </c>
      <c r="C533" s="71" t="s">
        <v>778</v>
      </c>
      <c r="D533" s="78"/>
      <c r="E533" s="37">
        <v>31</v>
      </c>
      <c r="F533" s="38"/>
      <c r="G533" s="38"/>
      <c r="H533" s="73"/>
      <c r="I533" s="38">
        <v>0</v>
      </c>
      <c r="J533" s="38">
        <v>0</v>
      </c>
      <c r="K533" s="39">
        <f t="shared" si="32"/>
        <v>31</v>
      </c>
      <c r="L533" s="40">
        <v>85.69</v>
      </c>
      <c r="M533" s="205">
        <f t="shared" si="35"/>
        <v>2656.39</v>
      </c>
      <c r="N533" s="38">
        <v>75</v>
      </c>
      <c r="O533" s="68">
        <v>744</v>
      </c>
      <c r="P533" s="41">
        <f t="shared" si="33"/>
        <v>1359.3500000000001</v>
      </c>
      <c r="Q533" s="42">
        <f t="shared" si="34"/>
        <v>4834.74</v>
      </c>
      <c r="R533" s="32">
        <v>4835</v>
      </c>
    </row>
    <row r="534" spans="1:18" s="33" customFormat="1" ht="13.5" customHeight="1" x14ac:dyDescent="0.2">
      <c r="A534" s="34">
        <v>529</v>
      </c>
      <c r="B534" s="70">
        <v>221079</v>
      </c>
      <c r="C534" s="71" t="s">
        <v>779</v>
      </c>
      <c r="D534" s="78"/>
      <c r="E534" s="37">
        <v>31</v>
      </c>
      <c r="F534" s="38" t="s">
        <v>780</v>
      </c>
      <c r="G534" s="38" t="s">
        <v>48</v>
      </c>
      <c r="H534" s="73" t="s">
        <v>524</v>
      </c>
      <c r="I534" s="38">
        <v>0</v>
      </c>
      <c r="J534" s="38">
        <v>2</v>
      </c>
      <c r="K534" s="39">
        <f t="shared" si="32"/>
        <v>29</v>
      </c>
      <c r="L534" s="40">
        <v>85.69</v>
      </c>
      <c r="M534" s="205">
        <f t="shared" si="35"/>
        <v>2485.0099999999998</v>
      </c>
      <c r="N534" s="38">
        <v>75</v>
      </c>
      <c r="O534" s="68">
        <v>1522</v>
      </c>
      <c r="P534" s="41">
        <f t="shared" si="33"/>
        <v>1271.6500000000001</v>
      </c>
      <c r="Q534" s="42">
        <f t="shared" si="34"/>
        <v>5353.66</v>
      </c>
      <c r="R534" s="32">
        <v>5354</v>
      </c>
    </row>
    <row r="535" spans="1:18" s="33" customFormat="1" ht="13.5" customHeight="1" x14ac:dyDescent="0.25">
      <c r="A535" s="43">
        <v>530</v>
      </c>
      <c r="B535" s="70">
        <v>221084</v>
      </c>
      <c r="C535" s="71" t="s">
        <v>781</v>
      </c>
      <c r="D535" s="74"/>
      <c r="E535" s="37">
        <v>31</v>
      </c>
      <c r="F535" s="38" t="s">
        <v>82</v>
      </c>
      <c r="G535" s="38" t="s">
        <v>48</v>
      </c>
      <c r="H535" s="67" t="s">
        <v>524</v>
      </c>
      <c r="I535" s="38">
        <v>0</v>
      </c>
      <c r="J535" s="38">
        <v>2</v>
      </c>
      <c r="K535" s="39">
        <f t="shared" si="32"/>
        <v>29</v>
      </c>
      <c r="L535" s="40">
        <v>85.69</v>
      </c>
      <c r="M535" s="205">
        <f t="shared" si="35"/>
        <v>2485.0099999999998</v>
      </c>
      <c r="N535" s="38">
        <v>75</v>
      </c>
      <c r="O535" s="68">
        <v>842</v>
      </c>
      <c r="P535" s="41">
        <f t="shared" si="33"/>
        <v>1271.6500000000001</v>
      </c>
      <c r="Q535" s="42">
        <f t="shared" si="34"/>
        <v>4673.66</v>
      </c>
      <c r="R535" s="32">
        <v>4674</v>
      </c>
    </row>
    <row r="536" spans="1:18" s="33" customFormat="1" ht="13.5" customHeight="1" x14ac:dyDescent="0.2">
      <c r="A536" s="34">
        <v>531</v>
      </c>
      <c r="B536" s="70">
        <v>221085</v>
      </c>
      <c r="C536" s="71" t="s">
        <v>782</v>
      </c>
      <c r="D536" s="78"/>
      <c r="E536" s="37">
        <v>31</v>
      </c>
      <c r="F536" s="38" t="s">
        <v>82</v>
      </c>
      <c r="G536" s="38" t="s">
        <v>48</v>
      </c>
      <c r="H536" s="73"/>
      <c r="I536" s="38">
        <v>0</v>
      </c>
      <c r="J536" s="38">
        <v>2</v>
      </c>
      <c r="K536" s="39">
        <f t="shared" si="32"/>
        <v>29</v>
      </c>
      <c r="L536" s="40">
        <v>85.69</v>
      </c>
      <c r="M536" s="205">
        <f t="shared" si="35"/>
        <v>2485.0099999999998</v>
      </c>
      <c r="N536" s="38">
        <v>75</v>
      </c>
      <c r="O536" s="68">
        <v>1201</v>
      </c>
      <c r="P536" s="41">
        <f t="shared" si="33"/>
        <v>1271.6500000000001</v>
      </c>
      <c r="Q536" s="42">
        <f t="shared" si="34"/>
        <v>5032.66</v>
      </c>
      <c r="R536" s="32">
        <v>5033</v>
      </c>
    </row>
    <row r="537" spans="1:18" s="33" customFormat="1" ht="13.5" customHeight="1" x14ac:dyDescent="0.2">
      <c r="A537" s="43">
        <v>532</v>
      </c>
      <c r="B537" s="70">
        <v>221091</v>
      </c>
      <c r="C537" s="71" t="s">
        <v>783</v>
      </c>
      <c r="D537" s="78"/>
      <c r="E537" s="37">
        <v>31</v>
      </c>
      <c r="F537" s="38" t="s">
        <v>41</v>
      </c>
      <c r="G537" s="38" t="s">
        <v>48</v>
      </c>
      <c r="H537" s="73"/>
      <c r="I537" s="38">
        <v>0</v>
      </c>
      <c r="J537" s="38">
        <v>2</v>
      </c>
      <c r="K537" s="39">
        <f t="shared" si="32"/>
        <v>29</v>
      </c>
      <c r="L537" s="40">
        <v>85.69</v>
      </c>
      <c r="M537" s="205">
        <f t="shared" si="35"/>
        <v>2485.0099999999998</v>
      </c>
      <c r="N537" s="38">
        <v>75</v>
      </c>
      <c r="O537" s="68">
        <v>1344</v>
      </c>
      <c r="P537" s="41">
        <f t="shared" si="33"/>
        <v>1271.6500000000001</v>
      </c>
      <c r="Q537" s="42">
        <f t="shared" si="34"/>
        <v>5175.66</v>
      </c>
      <c r="R537" s="32">
        <v>5176</v>
      </c>
    </row>
    <row r="538" spans="1:18" s="33" customFormat="1" ht="13.5" customHeight="1" x14ac:dyDescent="0.2">
      <c r="A538" s="34">
        <v>533</v>
      </c>
      <c r="B538" s="70">
        <v>221102</v>
      </c>
      <c r="C538" s="71" t="s">
        <v>784</v>
      </c>
      <c r="D538" s="78"/>
      <c r="E538" s="37">
        <v>31</v>
      </c>
      <c r="F538" s="38"/>
      <c r="G538" s="38"/>
      <c r="H538" s="73" t="s">
        <v>528</v>
      </c>
      <c r="I538" s="38">
        <v>0</v>
      </c>
      <c r="J538" s="38">
        <v>0</v>
      </c>
      <c r="K538" s="39">
        <f t="shared" si="32"/>
        <v>31</v>
      </c>
      <c r="L538" s="40">
        <v>85.69</v>
      </c>
      <c r="M538" s="205">
        <f t="shared" si="35"/>
        <v>2656.39</v>
      </c>
      <c r="N538" s="38">
        <v>75</v>
      </c>
      <c r="O538" s="68">
        <v>602</v>
      </c>
      <c r="P538" s="41">
        <f t="shared" si="33"/>
        <v>1359.3500000000001</v>
      </c>
      <c r="Q538" s="42">
        <f t="shared" si="34"/>
        <v>4692.74</v>
      </c>
      <c r="R538" s="32">
        <v>4693</v>
      </c>
    </row>
    <row r="539" spans="1:18" s="33" customFormat="1" ht="13.5" customHeight="1" x14ac:dyDescent="0.25">
      <c r="A539" s="43">
        <v>534</v>
      </c>
      <c r="B539" s="70">
        <v>221114</v>
      </c>
      <c r="C539" s="71" t="s">
        <v>785</v>
      </c>
      <c r="D539" s="74"/>
      <c r="E539" s="37">
        <v>31</v>
      </c>
      <c r="F539" s="38" t="s">
        <v>31</v>
      </c>
      <c r="G539" s="38" t="s">
        <v>48</v>
      </c>
      <c r="H539" s="67" t="s">
        <v>524</v>
      </c>
      <c r="I539" s="38">
        <v>0</v>
      </c>
      <c r="J539" s="38">
        <v>2</v>
      </c>
      <c r="K539" s="39">
        <f t="shared" si="32"/>
        <v>29</v>
      </c>
      <c r="L539" s="40">
        <v>85.69</v>
      </c>
      <c r="M539" s="205">
        <f t="shared" si="35"/>
        <v>2485.0099999999998</v>
      </c>
      <c r="N539" s="38">
        <v>75</v>
      </c>
      <c r="O539" s="68">
        <v>1166</v>
      </c>
      <c r="P539" s="41">
        <f t="shared" si="33"/>
        <v>1271.6500000000001</v>
      </c>
      <c r="Q539" s="42">
        <f t="shared" si="34"/>
        <v>4997.66</v>
      </c>
      <c r="R539" s="32">
        <v>4998</v>
      </c>
    </row>
    <row r="540" spans="1:18" s="33" customFormat="1" ht="13.5" customHeight="1" x14ac:dyDescent="0.2">
      <c r="A540" s="34">
        <v>535</v>
      </c>
      <c r="B540" s="70">
        <v>221117</v>
      </c>
      <c r="C540" s="71" t="s">
        <v>786</v>
      </c>
      <c r="D540" s="78"/>
      <c r="E540" s="37">
        <v>31</v>
      </c>
      <c r="F540" s="38" t="s">
        <v>66</v>
      </c>
      <c r="G540" s="38" t="s">
        <v>48</v>
      </c>
      <c r="H540" s="73"/>
      <c r="I540" s="38">
        <v>0</v>
      </c>
      <c r="J540" s="38">
        <v>2</v>
      </c>
      <c r="K540" s="39">
        <f t="shared" si="32"/>
        <v>29</v>
      </c>
      <c r="L540" s="40">
        <v>85.69</v>
      </c>
      <c r="M540" s="205">
        <f t="shared" si="35"/>
        <v>2485.0099999999998</v>
      </c>
      <c r="N540" s="38">
        <v>75</v>
      </c>
      <c r="O540" s="68">
        <v>377</v>
      </c>
      <c r="P540" s="41">
        <f t="shared" si="33"/>
        <v>1271.6500000000001</v>
      </c>
      <c r="Q540" s="42">
        <f t="shared" si="34"/>
        <v>4208.66</v>
      </c>
      <c r="R540" s="32">
        <v>4209</v>
      </c>
    </row>
    <row r="541" spans="1:18" s="33" customFormat="1" ht="13.5" customHeight="1" x14ac:dyDescent="0.2">
      <c r="A541" s="43">
        <v>536</v>
      </c>
      <c r="B541" s="70">
        <v>221120</v>
      </c>
      <c r="C541" s="71" t="s">
        <v>787</v>
      </c>
      <c r="D541" s="78"/>
      <c r="E541" s="37">
        <v>31</v>
      </c>
      <c r="F541" s="38" t="s">
        <v>82</v>
      </c>
      <c r="G541" s="38" t="s">
        <v>48</v>
      </c>
      <c r="H541" s="73"/>
      <c r="I541" s="38">
        <v>0</v>
      </c>
      <c r="J541" s="38">
        <v>2</v>
      </c>
      <c r="K541" s="39">
        <f t="shared" si="32"/>
        <v>29</v>
      </c>
      <c r="L541" s="40">
        <v>85.69</v>
      </c>
      <c r="M541" s="205">
        <f t="shared" si="35"/>
        <v>2485.0099999999998</v>
      </c>
      <c r="N541" s="38">
        <v>75</v>
      </c>
      <c r="O541" s="68">
        <v>414</v>
      </c>
      <c r="P541" s="41">
        <f t="shared" si="33"/>
        <v>1271.6500000000001</v>
      </c>
      <c r="Q541" s="42">
        <f t="shared" si="34"/>
        <v>4245.66</v>
      </c>
      <c r="R541" s="32">
        <v>4246</v>
      </c>
    </row>
    <row r="542" spans="1:18" s="33" customFormat="1" ht="13.5" customHeight="1" x14ac:dyDescent="0.2">
      <c r="A542" s="34">
        <v>537</v>
      </c>
      <c r="B542" s="70">
        <v>221124</v>
      </c>
      <c r="C542" s="71" t="s">
        <v>788</v>
      </c>
      <c r="D542" s="78"/>
      <c r="E542" s="37">
        <v>31</v>
      </c>
      <c r="F542" s="38"/>
      <c r="G542" s="38"/>
      <c r="H542" s="73"/>
      <c r="I542" s="38">
        <v>0</v>
      </c>
      <c r="J542" s="38">
        <v>0</v>
      </c>
      <c r="K542" s="39">
        <f t="shared" si="32"/>
        <v>31</v>
      </c>
      <c r="L542" s="40">
        <v>85.69</v>
      </c>
      <c r="M542" s="205">
        <f t="shared" si="35"/>
        <v>2656.39</v>
      </c>
      <c r="N542" s="38">
        <v>75</v>
      </c>
      <c r="O542" s="68">
        <v>1006</v>
      </c>
      <c r="P542" s="41">
        <f t="shared" si="33"/>
        <v>1359.3500000000001</v>
      </c>
      <c r="Q542" s="42">
        <f t="shared" si="34"/>
        <v>5096.74</v>
      </c>
      <c r="R542" s="32">
        <v>5097</v>
      </c>
    </row>
    <row r="543" spans="1:18" s="33" customFormat="1" ht="13.5" customHeight="1" x14ac:dyDescent="0.2">
      <c r="A543" s="43">
        <v>538</v>
      </c>
      <c r="B543" s="70">
        <v>221128</v>
      </c>
      <c r="C543" s="71" t="s">
        <v>789</v>
      </c>
      <c r="D543" s="78"/>
      <c r="E543" s="37">
        <v>31</v>
      </c>
      <c r="F543" s="38" t="s">
        <v>41</v>
      </c>
      <c r="G543" s="38" t="s">
        <v>48</v>
      </c>
      <c r="H543" s="73" t="s">
        <v>528</v>
      </c>
      <c r="I543" s="38">
        <v>0</v>
      </c>
      <c r="J543" s="38">
        <v>2</v>
      </c>
      <c r="K543" s="39">
        <f t="shared" si="32"/>
        <v>29</v>
      </c>
      <c r="L543" s="40">
        <v>85.69</v>
      </c>
      <c r="M543" s="205">
        <f t="shared" si="35"/>
        <v>2485.0099999999998</v>
      </c>
      <c r="N543" s="38">
        <v>75</v>
      </c>
      <c r="O543" s="68">
        <v>1278</v>
      </c>
      <c r="P543" s="41">
        <f t="shared" si="33"/>
        <v>1271.6500000000001</v>
      </c>
      <c r="Q543" s="42">
        <f t="shared" si="34"/>
        <v>5109.66</v>
      </c>
      <c r="R543" s="32">
        <v>5110</v>
      </c>
    </row>
    <row r="544" spans="1:18" s="33" customFormat="1" ht="13.5" customHeight="1" x14ac:dyDescent="0.2">
      <c r="A544" s="34">
        <v>539</v>
      </c>
      <c r="B544" s="70">
        <v>221130</v>
      </c>
      <c r="C544" s="71" t="s">
        <v>790</v>
      </c>
      <c r="D544" s="78"/>
      <c r="E544" s="37">
        <v>31</v>
      </c>
      <c r="F544" s="38"/>
      <c r="G544" s="38"/>
      <c r="H544" s="73" t="s">
        <v>524</v>
      </c>
      <c r="I544" s="38">
        <v>0</v>
      </c>
      <c r="J544" s="38">
        <v>0</v>
      </c>
      <c r="K544" s="39">
        <f t="shared" si="32"/>
        <v>31</v>
      </c>
      <c r="L544" s="40">
        <v>85.69</v>
      </c>
      <c r="M544" s="205">
        <f t="shared" si="35"/>
        <v>2656.39</v>
      </c>
      <c r="N544" s="38">
        <v>75</v>
      </c>
      <c r="O544" s="68">
        <v>900</v>
      </c>
      <c r="P544" s="41">
        <f t="shared" si="33"/>
        <v>1359.3500000000001</v>
      </c>
      <c r="Q544" s="42">
        <f t="shared" si="34"/>
        <v>4990.74</v>
      </c>
      <c r="R544" s="32">
        <v>4991</v>
      </c>
    </row>
    <row r="545" spans="1:18" s="33" customFormat="1" ht="13.5" customHeight="1" x14ac:dyDescent="0.2">
      <c r="A545" s="43">
        <v>540</v>
      </c>
      <c r="B545" s="70">
        <v>221135</v>
      </c>
      <c r="C545" s="71" t="s">
        <v>791</v>
      </c>
      <c r="D545" s="78"/>
      <c r="E545" s="37">
        <v>31</v>
      </c>
      <c r="F545" s="38"/>
      <c r="G545" s="38"/>
      <c r="H545" s="73"/>
      <c r="I545" s="38">
        <v>0</v>
      </c>
      <c r="J545" s="38">
        <v>0</v>
      </c>
      <c r="K545" s="39">
        <f t="shared" si="32"/>
        <v>31</v>
      </c>
      <c r="L545" s="40">
        <v>85.69</v>
      </c>
      <c r="M545" s="205">
        <f t="shared" si="35"/>
        <v>2656.39</v>
      </c>
      <c r="N545" s="38">
        <v>75</v>
      </c>
      <c r="O545" s="68">
        <v>1199</v>
      </c>
      <c r="P545" s="41">
        <f t="shared" si="33"/>
        <v>1359.3500000000001</v>
      </c>
      <c r="Q545" s="42">
        <f t="shared" si="34"/>
        <v>5289.74</v>
      </c>
      <c r="R545" s="32">
        <v>5290</v>
      </c>
    </row>
    <row r="546" spans="1:18" s="33" customFormat="1" ht="13.5" customHeight="1" x14ac:dyDescent="0.2">
      <c r="A546" s="34">
        <v>541</v>
      </c>
      <c r="B546" s="70">
        <v>221136</v>
      </c>
      <c r="C546" s="71" t="s">
        <v>792</v>
      </c>
      <c r="D546" s="78"/>
      <c r="E546" s="37">
        <v>31</v>
      </c>
      <c r="F546" s="38"/>
      <c r="G546" s="38"/>
      <c r="H546" s="67" t="s">
        <v>528</v>
      </c>
      <c r="I546" s="38">
        <v>0</v>
      </c>
      <c r="J546" s="38">
        <v>0</v>
      </c>
      <c r="K546" s="39">
        <f t="shared" si="32"/>
        <v>31</v>
      </c>
      <c r="L546" s="40">
        <v>85.69</v>
      </c>
      <c r="M546" s="205">
        <f t="shared" si="35"/>
        <v>2656.39</v>
      </c>
      <c r="N546" s="38">
        <v>75</v>
      </c>
      <c r="O546" s="68">
        <v>644</v>
      </c>
      <c r="P546" s="41">
        <f t="shared" si="33"/>
        <v>1359.3500000000001</v>
      </c>
      <c r="Q546" s="42">
        <f t="shared" si="34"/>
        <v>4734.74</v>
      </c>
      <c r="R546" s="32">
        <v>4735</v>
      </c>
    </row>
    <row r="547" spans="1:18" s="33" customFormat="1" ht="13.5" customHeight="1" x14ac:dyDescent="0.2">
      <c r="A547" s="43">
        <v>542</v>
      </c>
      <c r="B547" s="70">
        <v>221141</v>
      </c>
      <c r="C547" s="71" t="s">
        <v>793</v>
      </c>
      <c r="D547" s="78"/>
      <c r="E547" s="37">
        <v>31</v>
      </c>
      <c r="F547" s="38"/>
      <c r="G547" s="38"/>
      <c r="H547" s="73" t="s">
        <v>524</v>
      </c>
      <c r="I547" s="38">
        <v>0</v>
      </c>
      <c r="J547" s="38">
        <v>0</v>
      </c>
      <c r="K547" s="39">
        <f t="shared" si="32"/>
        <v>31</v>
      </c>
      <c r="L547" s="40">
        <v>85.69</v>
      </c>
      <c r="M547" s="205">
        <f t="shared" si="35"/>
        <v>2656.39</v>
      </c>
      <c r="N547" s="38">
        <v>75</v>
      </c>
      <c r="O547" s="68">
        <v>782</v>
      </c>
      <c r="P547" s="41">
        <f t="shared" si="33"/>
        <v>1359.3500000000001</v>
      </c>
      <c r="Q547" s="42">
        <f t="shared" si="34"/>
        <v>4872.74</v>
      </c>
      <c r="R547" s="32">
        <v>4873</v>
      </c>
    </row>
    <row r="548" spans="1:18" s="33" customFormat="1" ht="13.5" customHeight="1" x14ac:dyDescent="0.2">
      <c r="A548" s="34">
        <v>543</v>
      </c>
      <c r="B548" s="70">
        <v>221144</v>
      </c>
      <c r="C548" s="71" t="s">
        <v>794</v>
      </c>
      <c r="D548" s="78"/>
      <c r="E548" s="37">
        <v>31</v>
      </c>
      <c r="F548" s="38"/>
      <c r="G548" s="38"/>
      <c r="H548" s="67" t="s">
        <v>528</v>
      </c>
      <c r="I548" s="38">
        <v>0</v>
      </c>
      <c r="J548" s="38">
        <v>0</v>
      </c>
      <c r="K548" s="39">
        <f t="shared" si="32"/>
        <v>31</v>
      </c>
      <c r="L548" s="40">
        <v>85.69</v>
      </c>
      <c r="M548" s="205">
        <f t="shared" si="35"/>
        <v>2656.39</v>
      </c>
      <c r="N548" s="38">
        <v>75</v>
      </c>
      <c r="O548" s="68">
        <v>622</v>
      </c>
      <c r="P548" s="41">
        <f t="shared" si="33"/>
        <v>1359.3500000000001</v>
      </c>
      <c r="Q548" s="42">
        <f t="shared" si="34"/>
        <v>4712.74</v>
      </c>
      <c r="R548" s="32">
        <v>4713</v>
      </c>
    </row>
    <row r="549" spans="1:18" s="33" customFormat="1" ht="13.5" customHeight="1" x14ac:dyDescent="0.2">
      <c r="A549" s="43">
        <v>544</v>
      </c>
      <c r="B549" s="70">
        <v>221147</v>
      </c>
      <c r="C549" s="71" t="s">
        <v>795</v>
      </c>
      <c r="D549" s="78"/>
      <c r="E549" s="37">
        <v>31</v>
      </c>
      <c r="F549" s="38" t="s">
        <v>59</v>
      </c>
      <c r="G549" s="38" t="s">
        <v>48</v>
      </c>
      <c r="H549" s="73"/>
      <c r="I549" s="38">
        <v>0</v>
      </c>
      <c r="J549" s="38">
        <v>2</v>
      </c>
      <c r="K549" s="39">
        <f t="shared" si="32"/>
        <v>29</v>
      </c>
      <c r="L549" s="40">
        <v>85.69</v>
      </c>
      <c r="M549" s="205">
        <f t="shared" si="35"/>
        <v>2485.0099999999998</v>
      </c>
      <c r="N549" s="38">
        <v>75</v>
      </c>
      <c r="O549" s="68">
        <v>207</v>
      </c>
      <c r="P549" s="41">
        <f t="shared" si="33"/>
        <v>1271.6500000000001</v>
      </c>
      <c r="Q549" s="42">
        <f t="shared" si="34"/>
        <v>4038.66</v>
      </c>
      <c r="R549" s="32">
        <v>4039</v>
      </c>
    </row>
    <row r="550" spans="1:18" s="33" customFormat="1" ht="13.5" customHeight="1" x14ac:dyDescent="0.2">
      <c r="A550" s="34">
        <v>545</v>
      </c>
      <c r="B550" s="70">
        <v>221149</v>
      </c>
      <c r="C550" s="71" t="s">
        <v>796</v>
      </c>
      <c r="D550" s="78"/>
      <c r="E550" s="37">
        <v>31</v>
      </c>
      <c r="F550" s="38"/>
      <c r="G550" s="38"/>
      <c r="H550" s="73"/>
      <c r="I550" s="38">
        <v>0</v>
      </c>
      <c r="J550" s="38">
        <v>0</v>
      </c>
      <c r="K550" s="39">
        <f t="shared" si="32"/>
        <v>31</v>
      </c>
      <c r="L550" s="40">
        <v>85.69</v>
      </c>
      <c r="M550" s="205">
        <f t="shared" si="35"/>
        <v>2656.39</v>
      </c>
      <c r="N550" s="38">
        <v>75</v>
      </c>
      <c r="O550" s="68">
        <v>1140</v>
      </c>
      <c r="P550" s="41">
        <f t="shared" si="33"/>
        <v>1359.3500000000001</v>
      </c>
      <c r="Q550" s="42">
        <f t="shared" si="34"/>
        <v>5230.74</v>
      </c>
      <c r="R550" s="32">
        <v>5231</v>
      </c>
    </row>
    <row r="551" spans="1:18" s="33" customFormat="1" ht="13.5" customHeight="1" x14ac:dyDescent="0.2">
      <c r="A551" s="43">
        <v>546</v>
      </c>
      <c r="B551" s="70">
        <v>221150</v>
      </c>
      <c r="C551" s="71" t="s">
        <v>797</v>
      </c>
      <c r="D551" s="78"/>
      <c r="E551" s="37">
        <v>31</v>
      </c>
      <c r="F551" s="38"/>
      <c r="G551" s="38"/>
      <c r="H551" s="73"/>
      <c r="I551" s="38">
        <v>0</v>
      </c>
      <c r="J551" s="38">
        <v>0</v>
      </c>
      <c r="K551" s="39">
        <f t="shared" si="32"/>
        <v>31</v>
      </c>
      <c r="L551" s="40">
        <v>85.69</v>
      </c>
      <c r="M551" s="205">
        <f t="shared" si="35"/>
        <v>2656.39</v>
      </c>
      <c r="N551" s="38">
        <v>75</v>
      </c>
      <c r="O551" s="68">
        <v>654</v>
      </c>
      <c r="P551" s="41">
        <f t="shared" si="33"/>
        <v>1359.3500000000001</v>
      </c>
      <c r="Q551" s="42">
        <f t="shared" si="34"/>
        <v>4744.74</v>
      </c>
      <c r="R551" s="32">
        <v>4745</v>
      </c>
    </row>
    <row r="552" spans="1:18" s="33" customFormat="1" ht="13.5" customHeight="1" x14ac:dyDescent="0.2">
      <c r="A552" s="34">
        <v>547</v>
      </c>
      <c r="B552" s="70">
        <v>221151</v>
      </c>
      <c r="C552" s="71" t="s">
        <v>798</v>
      </c>
      <c r="D552" s="78"/>
      <c r="E552" s="37">
        <v>31</v>
      </c>
      <c r="F552" s="38" t="s">
        <v>66</v>
      </c>
      <c r="G552" s="38" t="s">
        <v>60</v>
      </c>
      <c r="H552" s="67" t="s">
        <v>528</v>
      </c>
      <c r="I552" s="38">
        <v>0</v>
      </c>
      <c r="J552" s="38">
        <v>1</v>
      </c>
      <c r="K552" s="39">
        <f t="shared" si="32"/>
        <v>30</v>
      </c>
      <c r="L552" s="40">
        <v>85.69</v>
      </c>
      <c r="M552" s="205">
        <f t="shared" si="35"/>
        <v>2570.6999999999998</v>
      </c>
      <c r="N552" s="38">
        <v>75</v>
      </c>
      <c r="O552" s="68">
        <v>386</v>
      </c>
      <c r="P552" s="41">
        <f t="shared" si="33"/>
        <v>1315.5</v>
      </c>
      <c r="Q552" s="42">
        <f t="shared" si="34"/>
        <v>4347.2</v>
      </c>
      <c r="R552" s="32">
        <v>4348</v>
      </c>
    </row>
    <row r="553" spans="1:18" s="33" customFormat="1" ht="13.5" customHeight="1" x14ac:dyDescent="0.2">
      <c r="A553" s="43">
        <v>548</v>
      </c>
      <c r="B553" s="70">
        <v>221170</v>
      </c>
      <c r="C553" s="71" t="s">
        <v>799</v>
      </c>
      <c r="D553" s="78"/>
      <c r="E553" s="37">
        <v>31</v>
      </c>
      <c r="F553" s="38"/>
      <c r="G553" s="38"/>
      <c r="H553" s="73"/>
      <c r="I553" s="38">
        <v>0</v>
      </c>
      <c r="J553" s="38">
        <v>0</v>
      </c>
      <c r="K553" s="39">
        <f t="shared" si="32"/>
        <v>31</v>
      </c>
      <c r="L553" s="40">
        <v>85.69</v>
      </c>
      <c r="M553" s="205">
        <f t="shared" si="35"/>
        <v>2656.39</v>
      </c>
      <c r="N553" s="38">
        <v>75</v>
      </c>
      <c r="O553" s="68">
        <v>855</v>
      </c>
      <c r="P553" s="41">
        <f t="shared" si="33"/>
        <v>1359.3500000000001</v>
      </c>
      <c r="Q553" s="42">
        <f t="shared" si="34"/>
        <v>4945.74</v>
      </c>
      <c r="R553" s="32">
        <v>4946</v>
      </c>
    </row>
    <row r="554" spans="1:18" s="33" customFormat="1" ht="13.5" customHeight="1" x14ac:dyDescent="0.2">
      <c r="A554" s="34">
        <v>549</v>
      </c>
      <c r="B554" s="70">
        <v>221172</v>
      </c>
      <c r="C554" s="71" t="s">
        <v>800</v>
      </c>
      <c r="D554" s="78"/>
      <c r="E554" s="37">
        <v>31</v>
      </c>
      <c r="F554" s="38" t="s">
        <v>99</v>
      </c>
      <c r="G554" s="38" t="s">
        <v>493</v>
      </c>
      <c r="H554" s="73" t="s">
        <v>524</v>
      </c>
      <c r="I554" s="38">
        <v>0</v>
      </c>
      <c r="J554" s="38">
        <v>4</v>
      </c>
      <c r="K554" s="39">
        <f t="shared" si="32"/>
        <v>27</v>
      </c>
      <c r="L554" s="40">
        <v>85.69</v>
      </c>
      <c r="M554" s="205">
        <f t="shared" si="35"/>
        <v>2313.63</v>
      </c>
      <c r="N554" s="38">
        <v>75</v>
      </c>
      <c r="O554" s="68">
        <v>179</v>
      </c>
      <c r="P554" s="41">
        <f t="shared" si="33"/>
        <v>1183.95</v>
      </c>
      <c r="Q554" s="42">
        <f t="shared" si="34"/>
        <v>3751.58</v>
      </c>
      <c r="R554" s="32">
        <v>3752</v>
      </c>
    </row>
    <row r="555" spans="1:18" s="33" customFormat="1" ht="13.5" customHeight="1" x14ac:dyDescent="0.2">
      <c r="A555" s="43">
        <v>550</v>
      </c>
      <c r="B555" s="70">
        <v>221178</v>
      </c>
      <c r="C555" s="71" t="s">
        <v>801</v>
      </c>
      <c r="D555" s="78"/>
      <c r="E555" s="37">
        <v>31</v>
      </c>
      <c r="F555" s="38"/>
      <c r="G555" s="38"/>
      <c r="H555" s="73"/>
      <c r="I555" s="38">
        <v>0</v>
      </c>
      <c r="J555" s="38">
        <v>0</v>
      </c>
      <c r="K555" s="39">
        <f t="shared" si="32"/>
        <v>31</v>
      </c>
      <c r="L555" s="40">
        <v>85.69</v>
      </c>
      <c r="M555" s="205">
        <f t="shared" si="35"/>
        <v>2656.39</v>
      </c>
      <c r="N555" s="38">
        <v>75</v>
      </c>
      <c r="O555" s="68">
        <v>679</v>
      </c>
      <c r="P555" s="41">
        <f t="shared" si="33"/>
        <v>1359.3500000000001</v>
      </c>
      <c r="Q555" s="42">
        <f t="shared" si="34"/>
        <v>4769.74</v>
      </c>
      <c r="R555" s="32">
        <v>4770</v>
      </c>
    </row>
    <row r="556" spans="1:18" s="33" customFormat="1" ht="13.5" customHeight="1" x14ac:dyDescent="0.2">
      <c r="A556" s="34">
        <v>551</v>
      </c>
      <c r="B556" s="70">
        <v>221179</v>
      </c>
      <c r="C556" s="71" t="s">
        <v>802</v>
      </c>
      <c r="D556" s="78"/>
      <c r="E556" s="37">
        <v>31</v>
      </c>
      <c r="F556" s="38" t="s">
        <v>51</v>
      </c>
      <c r="G556" s="38" t="s">
        <v>48</v>
      </c>
      <c r="H556" s="73" t="s">
        <v>528</v>
      </c>
      <c r="I556" s="38">
        <v>0</v>
      </c>
      <c r="J556" s="38">
        <v>2</v>
      </c>
      <c r="K556" s="39">
        <f t="shared" si="32"/>
        <v>29</v>
      </c>
      <c r="L556" s="40">
        <v>85.69</v>
      </c>
      <c r="M556" s="205">
        <f t="shared" si="35"/>
        <v>2485.0099999999998</v>
      </c>
      <c r="N556" s="38">
        <v>75</v>
      </c>
      <c r="O556" s="68">
        <v>596</v>
      </c>
      <c r="P556" s="41">
        <f t="shared" si="33"/>
        <v>1271.6500000000001</v>
      </c>
      <c r="Q556" s="42">
        <f t="shared" si="34"/>
        <v>4427.66</v>
      </c>
      <c r="R556" s="32">
        <v>4428</v>
      </c>
    </row>
    <row r="557" spans="1:18" s="33" customFormat="1" ht="13.5" customHeight="1" x14ac:dyDescent="0.2">
      <c r="A557" s="43">
        <v>552</v>
      </c>
      <c r="B557" s="70">
        <v>221181</v>
      </c>
      <c r="C557" s="71" t="s">
        <v>803</v>
      </c>
      <c r="D557" s="78"/>
      <c r="E557" s="37">
        <v>31</v>
      </c>
      <c r="F557" s="38"/>
      <c r="G557" s="38"/>
      <c r="H557" s="73" t="s">
        <v>528</v>
      </c>
      <c r="I557" s="38">
        <v>0</v>
      </c>
      <c r="J557" s="38">
        <v>0</v>
      </c>
      <c r="K557" s="39">
        <f t="shared" si="32"/>
        <v>31</v>
      </c>
      <c r="L557" s="40">
        <v>85.69</v>
      </c>
      <c r="M557" s="205">
        <f t="shared" si="35"/>
        <v>2656.39</v>
      </c>
      <c r="N557" s="38">
        <v>75</v>
      </c>
      <c r="O557" s="68">
        <v>599</v>
      </c>
      <c r="P557" s="41">
        <f t="shared" si="33"/>
        <v>1359.3500000000001</v>
      </c>
      <c r="Q557" s="42">
        <f t="shared" si="34"/>
        <v>4689.74</v>
      </c>
      <c r="R557" s="32">
        <v>4690</v>
      </c>
    </row>
    <row r="558" spans="1:18" s="33" customFormat="1" ht="13.5" customHeight="1" x14ac:dyDescent="0.2">
      <c r="A558" s="34">
        <v>553</v>
      </c>
      <c r="B558" s="70">
        <v>221188</v>
      </c>
      <c r="C558" s="71" t="s">
        <v>804</v>
      </c>
      <c r="D558" s="78"/>
      <c r="E558" s="37">
        <v>31</v>
      </c>
      <c r="F558" s="38" t="s">
        <v>82</v>
      </c>
      <c r="G558" s="38" t="s">
        <v>48</v>
      </c>
      <c r="H558" s="67" t="s">
        <v>522</v>
      </c>
      <c r="I558" s="38">
        <v>0</v>
      </c>
      <c r="J558" s="38">
        <v>2</v>
      </c>
      <c r="K558" s="39">
        <f t="shared" si="32"/>
        <v>29</v>
      </c>
      <c r="L558" s="40">
        <v>85.69</v>
      </c>
      <c r="M558" s="205">
        <f t="shared" si="35"/>
        <v>2485.0099999999998</v>
      </c>
      <c r="N558" s="38">
        <v>75</v>
      </c>
      <c r="O558" s="68">
        <v>754</v>
      </c>
      <c r="P558" s="41">
        <f t="shared" si="33"/>
        <v>1271.6500000000001</v>
      </c>
      <c r="Q558" s="42">
        <f t="shared" si="34"/>
        <v>4585.66</v>
      </c>
      <c r="R558" s="32">
        <v>4586</v>
      </c>
    </row>
    <row r="559" spans="1:18" s="33" customFormat="1" ht="13.5" customHeight="1" x14ac:dyDescent="0.2">
      <c r="A559" s="43">
        <v>554</v>
      </c>
      <c r="B559" s="70">
        <v>221190</v>
      </c>
      <c r="C559" s="71" t="s">
        <v>805</v>
      </c>
      <c r="D559" s="78"/>
      <c r="E559" s="37">
        <v>31</v>
      </c>
      <c r="F559" s="38" t="s">
        <v>76</v>
      </c>
      <c r="G559" s="38" t="s">
        <v>52</v>
      </c>
      <c r="H559" s="73"/>
      <c r="I559" s="38">
        <v>0</v>
      </c>
      <c r="J559" s="38">
        <v>3</v>
      </c>
      <c r="K559" s="39">
        <f t="shared" si="32"/>
        <v>28</v>
      </c>
      <c r="L559" s="40">
        <v>85.69</v>
      </c>
      <c r="M559" s="205">
        <f t="shared" si="35"/>
        <v>2399.3199999999997</v>
      </c>
      <c r="N559" s="38">
        <v>75</v>
      </c>
      <c r="O559" s="68">
        <v>601</v>
      </c>
      <c r="P559" s="41">
        <f t="shared" si="33"/>
        <v>1227.8</v>
      </c>
      <c r="Q559" s="42">
        <f t="shared" si="34"/>
        <v>4303.12</v>
      </c>
      <c r="R559" s="32">
        <v>4304</v>
      </c>
    </row>
    <row r="560" spans="1:18" s="33" customFormat="1" ht="13.5" customHeight="1" x14ac:dyDescent="0.2">
      <c r="A560" s="34">
        <v>555</v>
      </c>
      <c r="B560" s="70">
        <v>221193</v>
      </c>
      <c r="C560" s="71" t="s">
        <v>806</v>
      </c>
      <c r="D560" s="78"/>
      <c r="E560" s="37">
        <v>31</v>
      </c>
      <c r="F560" s="38" t="s">
        <v>59</v>
      </c>
      <c r="G560" s="38" t="s">
        <v>52</v>
      </c>
      <c r="H560" s="73" t="s">
        <v>524</v>
      </c>
      <c r="I560" s="38">
        <v>0</v>
      </c>
      <c r="J560" s="38">
        <v>3</v>
      </c>
      <c r="K560" s="39">
        <f t="shared" si="32"/>
        <v>28</v>
      </c>
      <c r="L560" s="40">
        <v>85.69</v>
      </c>
      <c r="M560" s="205">
        <f t="shared" si="35"/>
        <v>2399.3199999999997</v>
      </c>
      <c r="N560" s="38">
        <v>75</v>
      </c>
      <c r="O560" s="68">
        <v>1024</v>
      </c>
      <c r="P560" s="41">
        <f t="shared" si="33"/>
        <v>1227.8</v>
      </c>
      <c r="Q560" s="42">
        <f t="shared" si="34"/>
        <v>4726.12</v>
      </c>
      <c r="R560" s="32">
        <v>4727</v>
      </c>
    </row>
    <row r="561" spans="1:18" s="33" customFormat="1" ht="13.5" customHeight="1" x14ac:dyDescent="0.2">
      <c r="A561" s="43">
        <v>556</v>
      </c>
      <c r="B561" s="70">
        <v>221194</v>
      </c>
      <c r="C561" s="71" t="s">
        <v>807</v>
      </c>
      <c r="D561" s="78"/>
      <c r="E561" s="37">
        <v>31</v>
      </c>
      <c r="F561" s="38"/>
      <c r="G561" s="38"/>
      <c r="H561" s="67" t="s">
        <v>528</v>
      </c>
      <c r="I561" s="38">
        <v>0</v>
      </c>
      <c r="J561" s="38">
        <v>0</v>
      </c>
      <c r="K561" s="39">
        <f t="shared" si="32"/>
        <v>31</v>
      </c>
      <c r="L561" s="40">
        <v>85.69</v>
      </c>
      <c r="M561" s="205">
        <f t="shared" si="35"/>
        <v>2656.39</v>
      </c>
      <c r="N561" s="38">
        <v>75</v>
      </c>
      <c r="O561" s="68">
        <v>309</v>
      </c>
      <c r="P561" s="41">
        <f t="shared" si="33"/>
        <v>1359.3500000000001</v>
      </c>
      <c r="Q561" s="42">
        <f t="shared" si="34"/>
        <v>4399.74</v>
      </c>
      <c r="R561" s="32">
        <v>4400</v>
      </c>
    </row>
    <row r="562" spans="1:18" s="33" customFormat="1" ht="13.5" customHeight="1" x14ac:dyDescent="0.2">
      <c r="A562" s="34">
        <v>557</v>
      </c>
      <c r="B562" s="70">
        <v>221200</v>
      </c>
      <c r="C562" s="71" t="s">
        <v>808</v>
      </c>
      <c r="D562" s="78"/>
      <c r="E562" s="37">
        <v>31</v>
      </c>
      <c r="F562" s="38"/>
      <c r="G562" s="38"/>
      <c r="H562" s="67" t="s">
        <v>528</v>
      </c>
      <c r="I562" s="38">
        <v>0</v>
      </c>
      <c r="J562" s="38">
        <v>0</v>
      </c>
      <c r="K562" s="39">
        <f t="shared" si="32"/>
        <v>31</v>
      </c>
      <c r="L562" s="40">
        <v>85.69</v>
      </c>
      <c r="M562" s="205">
        <f t="shared" si="35"/>
        <v>2656.39</v>
      </c>
      <c r="N562" s="38">
        <v>75</v>
      </c>
      <c r="O562" s="68">
        <v>109</v>
      </c>
      <c r="P562" s="41">
        <f t="shared" si="33"/>
        <v>1359.3500000000001</v>
      </c>
      <c r="Q562" s="42">
        <f t="shared" si="34"/>
        <v>4199.74</v>
      </c>
      <c r="R562" s="32">
        <v>4200</v>
      </c>
    </row>
    <row r="563" spans="1:18" s="33" customFormat="1" ht="13.5" customHeight="1" x14ac:dyDescent="0.2">
      <c r="A563" s="43">
        <v>558</v>
      </c>
      <c r="B563" s="70">
        <v>221204</v>
      </c>
      <c r="C563" s="71" t="s">
        <v>809</v>
      </c>
      <c r="D563" s="78"/>
      <c r="E563" s="37">
        <v>31</v>
      </c>
      <c r="F563" s="38" t="s">
        <v>41</v>
      </c>
      <c r="G563" s="38" t="s">
        <v>32</v>
      </c>
      <c r="H563" s="73"/>
      <c r="I563" s="38">
        <v>0</v>
      </c>
      <c r="J563" s="38">
        <v>4</v>
      </c>
      <c r="K563" s="39">
        <f t="shared" si="32"/>
        <v>27</v>
      </c>
      <c r="L563" s="40">
        <v>85.69</v>
      </c>
      <c r="M563" s="205">
        <f t="shared" si="35"/>
        <v>2313.63</v>
      </c>
      <c r="N563" s="38">
        <v>75</v>
      </c>
      <c r="O563" s="68">
        <v>31</v>
      </c>
      <c r="P563" s="41">
        <f t="shared" si="33"/>
        <v>1183.95</v>
      </c>
      <c r="Q563" s="42">
        <f t="shared" si="34"/>
        <v>3603.58</v>
      </c>
      <c r="R563" s="32">
        <v>3604</v>
      </c>
    </row>
    <row r="564" spans="1:18" s="33" customFormat="1" ht="13.5" customHeight="1" x14ac:dyDescent="0.2">
      <c r="A564" s="34">
        <v>559</v>
      </c>
      <c r="B564" s="70">
        <v>221205</v>
      </c>
      <c r="C564" s="71" t="s">
        <v>809</v>
      </c>
      <c r="D564" s="78"/>
      <c r="E564" s="37">
        <v>31</v>
      </c>
      <c r="F564" s="38" t="s">
        <v>59</v>
      </c>
      <c r="G564" s="38" t="s">
        <v>48</v>
      </c>
      <c r="H564" s="73" t="s">
        <v>810</v>
      </c>
      <c r="I564" s="38">
        <v>0</v>
      </c>
      <c r="J564" s="38">
        <v>2</v>
      </c>
      <c r="K564" s="39">
        <f t="shared" si="32"/>
        <v>29</v>
      </c>
      <c r="L564" s="40">
        <v>85.69</v>
      </c>
      <c r="M564" s="205">
        <f t="shared" si="35"/>
        <v>2485.0099999999998</v>
      </c>
      <c r="N564" s="38">
        <v>75</v>
      </c>
      <c r="O564" s="68">
        <v>704</v>
      </c>
      <c r="P564" s="41">
        <f t="shared" si="33"/>
        <v>1271.6500000000001</v>
      </c>
      <c r="Q564" s="42">
        <f t="shared" si="34"/>
        <v>4535.66</v>
      </c>
      <c r="R564" s="32">
        <v>4536</v>
      </c>
    </row>
    <row r="565" spans="1:18" s="33" customFormat="1" ht="13.5" customHeight="1" x14ac:dyDescent="0.2">
      <c r="A565" s="43">
        <v>560</v>
      </c>
      <c r="B565" s="70">
        <v>221207</v>
      </c>
      <c r="C565" s="71" t="s">
        <v>811</v>
      </c>
      <c r="D565" s="78"/>
      <c r="E565" s="37">
        <v>31</v>
      </c>
      <c r="F565" s="38" t="s">
        <v>66</v>
      </c>
      <c r="G565" s="38" t="s">
        <v>48</v>
      </c>
      <c r="H565" s="73" t="s">
        <v>524</v>
      </c>
      <c r="I565" s="38">
        <v>0</v>
      </c>
      <c r="J565" s="38">
        <v>2</v>
      </c>
      <c r="K565" s="39">
        <f t="shared" si="32"/>
        <v>29</v>
      </c>
      <c r="L565" s="40">
        <v>85.69</v>
      </c>
      <c r="M565" s="205">
        <f t="shared" si="35"/>
        <v>2485.0099999999998</v>
      </c>
      <c r="N565" s="38">
        <v>75</v>
      </c>
      <c r="O565" s="68">
        <v>616</v>
      </c>
      <c r="P565" s="41">
        <f t="shared" si="33"/>
        <v>1271.6500000000001</v>
      </c>
      <c r="Q565" s="42">
        <f t="shared" si="34"/>
        <v>4447.66</v>
      </c>
      <c r="R565" s="32">
        <v>4448</v>
      </c>
    </row>
    <row r="566" spans="1:18" s="33" customFormat="1" ht="13.5" customHeight="1" x14ac:dyDescent="0.2">
      <c r="A566" s="34">
        <v>561</v>
      </c>
      <c r="B566" s="70">
        <v>221209</v>
      </c>
      <c r="C566" s="71" t="s">
        <v>812</v>
      </c>
      <c r="D566" s="78"/>
      <c r="E566" s="37">
        <v>31</v>
      </c>
      <c r="F566" s="38" t="s">
        <v>82</v>
      </c>
      <c r="G566" s="38" t="s">
        <v>32</v>
      </c>
      <c r="H566" s="73"/>
      <c r="I566" s="38">
        <v>0</v>
      </c>
      <c r="J566" s="38">
        <v>4</v>
      </c>
      <c r="K566" s="39">
        <f t="shared" si="32"/>
        <v>27</v>
      </c>
      <c r="L566" s="40">
        <v>85.69</v>
      </c>
      <c r="M566" s="205">
        <f t="shared" si="35"/>
        <v>2313.63</v>
      </c>
      <c r="N566" s="38">
        <v>75</v>
      </c>
      <c r="O566" s="68">
        <v>2474</v>
      </c>
      <c r="P566" s="41">
        <f t="shared" si="33"/>
        <v>1183.95</v>
      </c>
      <c r="Q566" s="42">
        <f t="shared" si="34"/>
        <v>6046.58</v>
      </c>
      <c r="R566" s="32">
        <v>6047</v>
      </c>
    </row>
    <row r="567" spans="1:18" s="33" customFormat="1" ht="13.5" customHeight="1" x14ac:dyDescent="0.2">
      <c r="A567" s="43">
        <v>562</v>
      </c>
      <c r="B567" s="70">
        <v>221216</v>
      </c>
      <c r="C567" s="71" t="s">
        <v>813</v>
      </c>
      <c r="D567" s="78"/>
      <c r="E567" s="37">
        <v>31</v>
      </c>
      <c r="F567" s="38" t="s">
        <v>814</v>
      </c>
      <c r="G567" s="38" t="s">
        <v>52</v>
      </c>
      <c r="H567" s="73" t="s">
        <v>524</v>
      </c>
      <c r="I567" s="38">
        <v>0</v>
      </c>
      <c r="J567" s="38">
        <v>3</v>
      </c>
      <c r="K567" s="39">
        <f t="shared" si="32"/>
        <v>28</v>
      </c>
      <c r="L567" s="40">
        <v>85.69</v>
      </c>
      <c r="M567" s="205">
        <f t="shared" si="35"/>
        <v>2399.3199999999997</v>
      </c>
      <c r="N567" s="38">
        <v>75</v>
      </c>
      <c r="O567" s="68">
        <v>16</v>
      </c>
      <c r="P567" s="41">
        <f t="shared" si="33"/>
        <v>1227.8</v>
      </c>
      <c r="Q567" s="42">
        <f t="shared" si="34"/>
        <v>3718.12</v>
      </c>
      <c r="R567" s="32">
        <v>3719</v>
      </c>
    </row>
    <row r="568" spans="1:18" s="33" customFormat="1" ht="13.5" customHeight="1" x14ac:dyDescent="0.2">
      <c r="A568" s="34">
        <v>563</v>
      </c>
      <c r="B568" s="70">
        <v>221221</v>
      </c>
      <c r="C568" s="71" t="s">
        <v>815</v>
      </c>
      <c r="D568" s="78"/>
      <c r="E568" s="37">
        <v>31</v>
      </c>
      <c r="F568" s="38" t="s">
        <v>51</v>
      </c>
      <c r="G568" s="38" t="s">
        <v>60</v>
      </c>
      <c r="H568" s="73" t="s">
        <v>528</v>
      </c>
      <c r="I568" s="38">
        <v>0</v>
      </c>
      <c r="J568" s="38">
        <v>1</v>
      </c>
      <c r="K568" s="39">
        <f t="shared" si="32"/>
        <v>30</v>
      </c>
      <c r="L568" s="40">
        <v>85.69</v>
      </c>
      <c r="M568" s="205">
        <f t="shared" si="35"/>
        <v>2570.6999999999998</v>
      </c>
      <c r="N568" s="38">
        <v>75</v>
      </c>
      <c r="O568" s="68">
        <v>524</v>
      </c>
      <c r="P568" s="41">
        <f t="shared" si="33"/>
        <v>1315.5</v>
      </c>
      <c r="Q568" s="42">
        <f t="shared" si="34"/>
        <v>4485.2</v>
      </c>
      <c r="R568" s="32">
        <v>4486</v>
      </c>
    </row>
    <row r="569" spans="1:18" s="33" customFormat="1" ht="13.5" customHeight="1" x14ac:dyDescent="0.2">
      <c r="A569" s="43">
        <v>564</v>
      </c>
      <c r="B569" s="70">
        <v>221223</v>
      </c>
      <c r="C569" s="71" t="s">
        <v>816</v>
      </c>
      <c r="D569" s="78"/>
      <c r="E569" s="37">
        <v>31</v>
      </c>
      <c r="F569" s="38"/>
      <c r="G569" s="38"/>
      <c r="H569" s="73"/>
      <c r="I569" s="38">
        <v>0</v>
      </c>
      <c r="J569" s="38">
        <v>0</v>
      </c>
      <c r="K569" s="39">
        <f t="shared" si="32"/>
        <v>31</v>
      </c>
      <c r="L569" s="40">
        <v>85.69</v>
      </c>
      <c r="M569" s="205">
        <f t="shared" si="35"/>
        <v>2656.39</v>
      </c>
      <c r="N569" s="38">
        <v>75</v>
      </c>
      <c r="O569" s="68">
        <v>2333</v>
      </c>
      <c r="P569" s="41">
        <f t="shared" si="33"/>
        <v>1359.3500000000001</v>
      </c>
      <c r="Q569" s="42">
        <f t="shared" si="34"/>
        <v>6423.74</v>
      </c>
      <c r="R569" s="32">
        <v>6424</v>
      </c>
    </row>
    <row r="570" spans="1:18" s="33" customFormat="1" ht="13.5" customHeight="1" x14ac:dyDescent="0.2">
      <c r="A570" s="34">
        <v>565</v>
      </c>
      <c r="B570" s="70">
        <v>221228</v>
      </c>
      <c r="C570" s="71" t="s">
        <v>817</v>
      </c>
      <c r="D570" s="78"/>
      <c r="E570" s="37">
        <v>31</v>
      </c>
      <c r="F570" s="38" t="s">
        <v>31</v>
      </c>
      <c r="G570" s="38" t="s">
        <v>60</v>
      </c>
      <c r="H570" s="73" t="s">
        <v>524</v>
      </c>
      <c r="I570" s="38">
        <v>0</v>
      </c>
      <c r="J570" s="38">
        <v>1</v>
      </c>
      <c r="K570" s="39">
        <f t="shared" si="32"/>
        <v>30</v>
      </c>
      <c r="L570" s="40">
        <v>85.69</v>
      </c>
      <c r="M570" s="205">
        <f t="shared" si="35"/>
        <v>2570.6999999999998</v>
      </c>
      <c r="N570" s="38">
        <v>75</v>
      </c>
      <c r="O570" s="68">
        <v>1274</v>
      </c>
      <c r="P570" s="41">
        <f t="shared" si="33"/>
        <v>1315.5</v>
      </c>
      <c r="Q570" s="42">
        <f t="shared" si="34"/>
        <v>5235.2</v>
      </c>
      <c r="R570" s="32">
        <v>5236</v>
      </c>
    </row>
    <row r="571" spans="1:18" s="33" customFormat="1" ht="13.5" customHeight="1" x14ac:dyDescent="0.2">
      <c r="A571" s="43">
        <v>566</v>
      </c>
      <c r="B571" s="70">
        <v>221231</v>
      </c>
      <c r="C571" s="71" t="s">
        <v>818</v>
      </c>
      <c r="D571" s="78"/>
      <c r="E571" s="37">
        <v>31</v>
      </c>
      <c r="F571" s="38" t="s">
        <v>76</v>
      </c>
      <c r="G571" s="38" t="s">
        <v>223</v>
      </c>
      <c r="H571" s="73" t="s">
        <v>528</v>
      </c>
      <c r="I571" s="38">
        <v>0</v>
      </c>
      <c r="J571" s="38">
        <v>3</v>
      </c>
      <c r="K571" s="39">
        <f t="shared" si="32"/>
        <v>28</v>
      </c>
      <c r="L571" s="40">
        <v>85.69</v>
      </c>
      <c r="M571" s="205">
        <f t="shared" si="35"/>
        <v>2399.3199999999997</v>
      </c>
      <c r="N571" s="38">
        <v>75</v>
      </c>
      <c r="O571" s="68">
        <v>502</v>
      </c>
      <c r="P571" s="41">
        <f t="shared" si="33"/>
        <v>1227.8</v>
      </c>
      <c r="Q571" s="42">
        <f t="shared" si="34"/>
        <v>4204.12</v>
      </c>
      <c r="R571" s="32">
        <v>4205</v>
      </c>
    </row>
    <row r="572" spans="1:18" s="33" customFormat="1" ht="13.5" customHeight="1" x14ac:dyDescent="0.2">
      <c r="A572" s="34">
        <v>567</v>
      </c>
      <c r="B572" s="70">
        <v>15103274</v>
      </c>
      <c r="C572" s="127" t="s">
        <v>819</v>
      </c>
      <c r="D572" s="78"/>
      <c r="E572" s="37">
        <v>31</v>
      </c>
      <c r="F572" s="38" t="s">
        <v>820</v>
      </c>
      <c r="G572" s="38" t="s">
        <v>821</v>
      </c>
      <c r="H572" s="73"/>
      <c r="I572" s="38">
        <v>0</v>
      </c>
      <c r="J572" s="38">
        <v>2</v>
      </c>
      <c r="K572" s="39">
        <f t="shared" si="32"/>
        <v>29</v>
      </c>
      <c r="L572" s="40">
        <v>85.69</v>
      </c>
      <c r="M572" s="205">
        <f t="shared" si="35"/>
        <v>2485.0099999999998</v>
      </c>
      <c r="N572" s="38">
        <v>75</v>
      </c>
      <c r="O572" s="68">
        <v>373</v>
      </c>
      <c r="P572" s="41">
        <f t="shared" si="33"/>
        <v>1271.6500000000001</v>
      </c>
      <c r="Q572" s="42">
        <f t="shared" si="34"/>
        <v>4204.66</v>
      </c>
      <c r="R572" s="32">
        <v>4205</v>
      </c>
    </row>
    <row r="573" spans="1:18" s="33" customFormat="1" ht="13.5" customHeight="1" x14ac:dyDescent="0.2">
      <c r="A573" s="43">
        <v>568</v>
      </c>
      <c r="B573" s="75">
        <v>17917754</v>
      </c>
      <c r="C573" s="76" t="s">
        <v>822</v>
      </c>
      <c r="D573" s="78"/>
      <c r="E573" s="37">
        <v>31</v>
      </c>
      <c r="F573" s="38"/>
      <c r="G573" s="38"/>
      <c r="H573" s="73"/>
      <c r="I573" s="38">
        <v>0</v>
      </c>
      <c r="J573" s="38">
        <v>0</v>
      </c>
      <c r="K573" s="39">
        <f t="shared" si="32"/>
        <v>31</v>
      </c>
      <c r="L573" s="40">
        <v>85.69</v>
      </c>
      <c r="M573" s="205">
        <f t="shared" si="35"/>
        <v>2656.39</v>
      </c>
      <c r="N573" s="38">
        <v>75</v>
      </c>
      <c r="O573" s="68">
        <v>3197</v>
      </c>
      <c r="P573" s="41">
        <f t="shared" si="33"/>
        <v>1359.3500000000001</v>
      </c>
      <c r="Q573" s="42">
        <f t="shared" si="34"/>
        <v>7287.74</v>
      </c>
      <c r="R573" s="32">
        <v>7288</v>
      </c>
    </row>
    <row r="574" spans="1:18" s="33" customFormat="1" ht="13.5" customHeight="1" x14ac:dyDescent="0.2">
      <c r="A574" s="34">
        <v>569</v>
      </c>
      <c r="B574" s="77">
        <v>22101051</v>
      </c>
      <c r="C574" s="128" t="s">
        <v>823</v>
      </c>
      <c r="D574" s="78"/>
      <c r="E574" s="37">
        <v>31</v>
      </c>
      <c r="F574" s="38"/>
      <c r="G574" s="38"/>
      <c r="H574" s="79" t="s">
        <v>824</v>
      </c>
      <c r="I574" s="38">
        <v>0</v>
      </c>
      <c r="J574" s="38">
        <v>0</v>
      </c>
      <c r="K574" s="39">
        <f t="shared" si="32"/>
        <v>31</v>
      </c>
      <c r="L574" s="40">
        <v>85.69</v>
      </c>
      <c r="M574" s="205">
        <f t="shared" si="35"/>
        <v>2656.39</v>
      </c>
      <c r="N574" s="38">
        <v>75</v>
      </c>
      <c r="O574" s="68">
        <v>1163</v>
      </c>
      <c r="P574" s="41">
        <f t="shared" si="33"/>
        <v>1359.3500000000001</v>
      </c>
      <c r="Q574" s="42">
        <f t="shared" si="34"/>
        <v>5253.74</v>
      </c>
      <c r="R574" s="32">
        <v>5254</v>
      </c>
    </row>
    <row r="575" spans="1:18" s="33" customFormat="1" ht="13.5" customHeight="1" x14ac:dyDescent="0.2">
      <c r="A575" s="43">
        <v>570</v>
      </c>
      <c r="B575" s="80">
        <v>22105068</v>
      </c>
      <c r="C575" s="36" t="s">
        <v>825</v>
      </c>
      <c r="D575" s="129" t="s">
        <v>826</v>
      </c>
      <c r="E575" s="37">
        <v>31</v>
      </c>
      <c r="F575" s="34"/>
      <c r="G575" s="34"/>
      <c r="H575" s="38" t="s">
        <v>827</v>
      </c>
      <c r="I575" s="38">
        <v>0</v>
      </c>
      <c r="J575" s="38">
        <v>0</v>
      </c>
      <c r="K575" s="39">
        <f t="shared" si="32"/>
        <v>31</v>
      </c>
      <c r="L575" s="40">
        <v>85.69</v>
      </c>
      <c r="M575" s="205">
        <f t="shared" si="35"/>
        <v>2656.39</v>
      </c>
      <c r="N575" s="38">
        <v>75</v>
      </c>
      <c r="O575" s="68">
        <v>1183</v>
      </c>
      <c r="P575" s="41">
        <f t="shared" si="33"/>
        <v>1359.3500000000001</v>
      </c>
      <c r="Q575" s="42">
        <f t="shared" si="34"/>
        <v>5273.74</v>
      </c>
      <c r="R575" s="32">
        <v>5274</v>
      </c>
    </row>
    <row r="576" spans="1:18" s="33" customFormat="1" ht="13.5" customHeight="1" x14ac:dyDescent="0.2">
      <c r="A576" s="34">
        <v>571</v>
      </c>
      <c r="B576" s="80">
        <v>22114026</v>
      </c>
      <c r="C576" s="36" t="s">
        <v>828</v>
      </c>
      <c r="D576" s="129"/>
      <c r="E576" s="37">
        <v>31</v>
      </c>
      <c r="F576" s="34" t="s">
        <v>435</v>
      </c>
      <c r="G576" s="34" t="s">
        <v>52</v>
      </c>
      <c r="H576" s="38"/>
      <c r="I576" s="38">
        <v>0</v>
      </c>
      <c r="J576" s="38">
        <v>3</v>
      </c>
      <c r="K576" s="39">
        <f t="shared" si="32"/>
        <v>28</v>
      </c>
      <c r="L576" s="40">
        <v>85.69</v>
      </c>
      <c r="M576" s="205">
        <f t="shared" si="35"/>
        <v>2399.3199999999997</v>
      </c>
      <c r="N576" s="38">
        <v>75</v>
      </c>
      <c r="O576" s="68">
        <v>377</v>
      </c>
      <c r="P576" s="41">
        <f t="shared" si="33"/>
        <v>1227.8</v>
      </c>
      <c r="Q576" s="42">
        <f t="shared" si="34"/>
        <v>4079.12</v>
      </c>
      <c r="R576" s="32">
        <v>4080</v>
      </c>
    </row>
    <row r="577" spans="1:19" s="33" customFormat="1" ht="12" x14ac:dyDescent="0.2">
      <c r="A577" s="43">
        <v>572</v>
      </c>
      <c r="B577" s="80">
        <v>22114030</v>
      </c>
      <c r="C577" s="81" t="s">
        <v>829</v>
      </c>
      <c r="D577" s="129" t="s">
        <v>826</v>
      </c>
      <c r="E577" s="37">
        <v>31</v>
      </c>
      <c r="F577" s="47" t="s">
        <v>830</v>
      </c>
      <c r="G577" s="47" t="s">
        <v>52</v>
      </c>
      <c r="H577" s="38" t="s">
        <v>827</v>
      </c>
      <c r="I577" s="38">
        <v>0</v>
      </c>
      <c r="J577" s="38">
        <v>3</v>
      </c>
      <c r="K577" s="39">
        <f t="shared" si="32"/>
        <v>28</v>
      </c>
      <c r="L577" s="40">
        <v>85.69</v>
      </c>
      <c r="M577" s="205">
        <f t="shared" si="35"/>
        <v>2399.3199999999997</v>
      </c>
      <c r="N577" s="38">
        <v>75</v>
      </c>
      <c r="O577" s="68">
        <v>130</v>
      </c>
      <c r="P577" s="41">
        <f t="shared" si="33"/>
        <v>1227.8</v>
      </c>
      <c r="Q577" s="42">
        <f>M577+N577+O577+P577</f>
        <v>3832.12</v>
      </c>
      <c r="R577" s="32">
        <v>3833</v>
      </c>
    </row>
    <row r="578" spans="1:19" s="33" customFormat="1" ht="13.5" customHeight="1" x14ac:dyDescent="0.2">
      <c r="A578" s="34">
        <v>573</v>
      </c>
      <c r="B578" s="80">
        <v>231190604</v>
      </c>
      <c r="C578" s="130" t="s">
        <v>831</v>
      </c>
      <c r="D578" s="129" t="s">
        <v>832</v>
      </c>
      <c r="E578" s="37">
        <v>31</v>
      </c>
      <c r="F578" s="34"/>
      <c r="G578" s="34"/>
      <c r="H578" s="38" t="s">
        <v>71</v>
      </c>
      <c r="I578" s="38">
        <v>0</v>
      </c>
      <c r="J578" s="38">
        <v>9</v>
      </c>
      <c r="K578" s="39">
        <f t="shared" si="32"/>
        <v>22</v>
      </c>
      <c r="L578" s="40">
        <v>85.69</v>
      </c>
      <c r="M578" s="205">
        <f t="shared" si="35"/>
        <v>1885.1799999999998</v>
      </c>
      <c r="N578" s="38">
        <v>75</v>
      </c>
      <c r="O578" s="68">
        <v>0</v>
      </c>
      <c r="P578" s="68">
        <v>0</v>
      </c>
      <c r="Q578" s="42">
        <f t="shared" si="34"/>
        <v>1960.1799999999998</v>
      </c>
      <c r="R578" s="32">
        <v>1961</v>
      </c>
    </row>
    <row r="579" spans="1:19" s="59" customFormat="1" ht="12.75" x14ac:dyDescent="0.2">
      <c r="A579" s="82"/>
      <c r="B579" s="83"/>
      <c r="C579" s="84"/>
      <c r="D579" s="85"/>
      <c r="E579" s="34">
        <f>SUM(E6:E578)</f>
        <v>17763</v>
      </c>
      <c r="F579" s="86"/>
      <c r="G579" s="86"/>
      <c r="H579" s="86"/>
      <c r="I579" s="87">
        <f>SUM(I6:I298)</f>
        <v>0</v>
      </c>
      <c r="J579" s="88">
        <f>SUM(J6:J578)</f>
        <v>2192</v>
      </c>
      <c r="K579" s="89">
        <f>SUM(K6:K578)</f>
        <v>15571</v>
      </c>
      <c r="L579" s="90"/>
      <c r="M579" s="206">
        <f t="shared" ref="M579:R579" si="36">SUM(M6:M578)</f>
        <v>1334278.989999996</v>
      </c>
      <c r="N579" s="92">
        <f t="shared" si="36"/>
        <v>42975</v>
      </c>
      <c r="O579" s="93">
        <f t="shared" si="36"/>
        <v>440403</v>
      </c>
      <c r="P579" s="93">
        <f t="shared" si="36"/>
        <v>681823.64999999967</v>
      </c>
      <c r="Q579" s="42">
        <f t="shared" si="36"/>
        <v>2499480.6400000127</v>
      </c>
      <c r="R579" s="42">
        <f t="shared" si="36"/>
        <v>2499755</v>
      </c>
    </row>
    <row r="580" spans="1:19" s="59" customFormat="1" ht="12" x14ac:dyDescent="0.2">
      <c r="D580" s="95"/>
      <c r="E580" s="19"/>
      <c r="F580" s="94"/>
      <c r="G580" s="94"/>
      <c r="H580" s="94"/>
      <c r="I580" s="96"/>
      <c r="J580" s="96"/>
      <c r="K580" s="96"/>
      <c r="L580" s="94"/>
      <c r="M580" s="209"/>
      <c r="O580" s="58"/>
      <c r="P580" s="58"/>
      <c r="Q580" s="32"/>
      <c r="R580" s="58"/>
      <c r="S580" s="97"/>
    </row>
    <row r="581" spans="1:19" s="59" customFormat="1" ht="12" x14ac:dyDescent="0.2">
      <c r="D581" s="95"/>
      <c r="E581" s="19"/>
      <c r="F581" s="94"/>
      <c r="G581" s="94"/>
      <c r="H581" s="58"/>
      <c r="I581" s="96"/>
      <c r="J581" s="96"/>
      <c r="K581" s="96"/>
      <c r="L581" s="94"/>
      <c r="M581" s="209"/>
      <c r="O581" s="98"/>
      <c r="P581" s="98"/>
      <c r="Q581" s="99"/>
      <c r="R581" s="58"/>
    </row>
    <row r="582" spans="1:19" s="105" customFormat="1" ht="12.75" x14ac:dyDescent="0.2">
      <c r="D582" s="106"/>
      <c r="E582" s="19"/>
      <c r="F582" s="108"/>
      <c r="G582" s="108"/>
      <c r="H582" s="108"/>
      <c r="M582" s="210"/>
      <c r="O582" s="58"/>
      <c r="P582" s="58"/>
      <c r="Q582" s="99"/>
      <c r="R582" s="108"/>
    </row>
    <row r="583" spans="1:19" s="105" customFormat="1" ht="12.75" x14ac:dyDescent="0.2">
      <c r="D583" s="106"/>
      <c r="E583" s="19"/>
      <c r="F583" s="108"/>
      <c r="G583" s="108"/>
      <c r="H583" s="108"/>
      <c r="M583" s="311">
        <f>M579+O579</f>
        <v>1774681.989999996</v>
      </c>
      <c r="O583" s="99"/>
      <c r="P583" s="99"/>
      <c r="Q583" s="58"/>
      <c r="R583" s="107"/>
      <c r="S583" s="109"/>
    </row>
    <row r="584" spans="1:19" s="105" customFormat="1" ht="12.75" x14ac:dyDescent="0.2">
      <c r="D584" s="106"/>
      <c r="E584" s="19"/>
      <c r="F584" s="108"/>
      <c r="G584" s="108"/>
      <c r="H584" s="108"/>
      <c r="M584" s="210"/>
      <c r="O584" s="58"/>
      <c r="P584" s="58"/>
      <c r="Q584" s="99"/>
      <c r="R584" s="108"/>
    </row>
    <row r="585" spans="1:19" s="105" customFormat="1" ht="12.75" x14ac:dyDescent="0.2">
      <c r="D585" s="106"/>
      <c r="E585" s="19"/>
      <c r="F585" s="108"/>
      <c r="G585" s="108"/>
      <c r="H585" s="108"/>
      <c r="M585" s="210"/>
      <c r="O585" s="99"/>
      <c r="P585" s="99"/>
      <c r="Q585" s="58"/>
      <c r="R585" s="107"/>
      <c r="S585" s="110"/>
    </row>
    <row r="586" spans="1:19" s="105" customFormat="1" ht="12.75" x14ac:dyDescent="0.2">
      <c r="D586" s="106"/>
      <c r="E586" s="19"/>
      <c r="F586" s="108"/>
      <c r="G586" s="108"/>
      <c r="H586" s="108"/>
      <c r="M586" s="210"/>
      <c r="O586" s="58"/>
      <c r="P586" s="58"/>
      <c r="Q586" s="99"/>
      <c r="R586" s="107"/>
      <c r="S586" s="111"/>
    </row>
    <row r="587" spans="1:19" s="105" customFormat="1" ht="12.75" x14ac:dyDescent="0.2">
      <c r="D587" s="106"/>
      <c r="E587" s="19"/>
      <c r="F587" s="108"/>
      <c r="G587" s="108"/>
      <c r="H587" s="108"/>
      <c r="M587" s="210"/>
      <c r="O587" s="99"/>
      <c r="P587" s="99"/>
      <c r="Q587" s="58"/>
      <c r="R587" s="108"/>
      <c r="S587" s="109"/>
    </row>
    <row r="588" spans="1:19" s="105" customFormat="1" ht="12.75" x14ac:dyDescent="0.2">
      <c r="D588" s="106"/>
      <c r="E588" s="19"/>
      <c r="F588" s="108"/>
      <c r="G588" s="108"/>
      <c r="H588" s="108"/>
      <c r="M588" s="210"/>
      <c r="O588" s="99"/>
      <c r="P588" s="99"/>
      <c r="Q588" s="99"/>
      <c r="R588" s="108"/>
    </row>
    <row r="589" spans="1:19" s="105" customFormat="1" ht="12.75" x14ac:dyDescent="0.2">
      <c r="D589" s="106"/>
      <c r="E589" s="19"/>
      <c r="F589" s="108"/>
      <c r="G589" s="108"/>
      <c r="H589" s="107"/>
      <c r="M589" s="210"/>
      <c r="O589" s="58"/>
      <c r="P589" s="58"/>
      <c r="Q589" s="58"/>
      <c r="R589" s="108"/>
      <c r="S589" s="111"/>
    </row>
    <row r="590" spans="1:19" s="105" customFormat="1" ht="12.75" x14ac:dyDescent="0.2">
      <c r="D590" s="106"/>
      <c r="E590" s="19"/>
      <c r="F590" s="108"/>
      <c r="G590" s="108"/>
      <c r="H590" s="108"/>
      <c r="M590" s="210"/>
      <c r="O590" s="99"/>
      <c r="P590" s="99"/>
      <c r="Q590" s="99"/>
      <c r="R590" s="108"/>
    </row>
    <row r="591" spans="1:19" s="105" customFormat="1" ht="12.75" x14ac:dyDescent="0.2">
      <c r="D591" s="106"/>
      <c r="E591" s="19"/>
      <c r="F591" s="108"/>
      <c r="G591" s="108"/>
      <c r="H591" s="108"/>
      <c r="I591" s="111"/>
      <c r="M591" s="210"/>
      <c r="O591" s="58"/>
      <c r="P591" s="58"/>
      <c r="Q591" s="58"/>
      <c r="R591" s="108"/>
      <c r="S591" s="109"/>
    </row>
    <row r="592" spans="1:19" s="105" customFormat="1" ht="12.75" x14ac:dyDescent="0.2">
      <c r="D592" s="106"/>
      <c r="E592" s="19"/>
      <c r="F592" s="108"/>
      <c r="G592" s="108"/>
      <c r="H592" s="108"/>
      <c r="M592" s="210"/>
      <c r="O592" s="99"/>
      <c r="P592" s="99"/>
      <c r="Q592" s="99"/>
      <c r="R592" s="108"/>
    </row>
    <row r="593" spans="2:19" s="105" customFormat="1" ht="12.75" x14ac:dyDescent="0.2">
      <c r="D593" s="106"/>
      <c r="E593" s="19"/>
      <c r="F593" s="108"/>
      <c r="G593" s="108"/>
      <c r="H593" s="108"/>
      <c r="M593" s="210"/>
      <c r="O593" s="58"/>
      <c r="P593" s="58"/>
      <c r="Q593" s="94"/>
      <c r="R593" s="108"/>
      <c r="S593" s="110"/>
    </row>
    <row r="594" spans="2:19" s="105" customFormat="1" ht="12.75" x14ac:dyDescent="0.2">
      <c r="D594" s="106"/>
      <c r="E594" s="19"/>
      <c r="F594" s="108"/>
      <c r="G594" s="108"/>
      <c r="H594" s="108"/>
      <c r="M594" s="210"/>
      <c r="O594" s="112"/>
      <c r="P594" s="112"/>
      <c r="Q594" s="99"/>
      <c r="R594" s="107"/>
    </row>
    <row r="595" spans="2:19" s="105" customFormat="1" ht="12.75" x14ac:dyDescent="0.2">
      <c r="D595" s="106"/>
      <c r="E595" s="19"/>
      <c r="F595" s="108"/>
      <c r="G595" s="108"/>
      <c r="H595" s="108"/>
      <c r="M595" s="210"/>
      <c r="O595" s="112"/>
      <c r="P595" s="112"/>
      <c r="Q595" s="108"/>
      <c r="R595" s="107"/>
      <c r="S595" s="109"/>
    </row>
    <row r="596" spans="2:19" s="105" customFormat="1" ht="12.75" x14ac:dyDescent="0.2">
      <c r="D596" s="106"/>
      <c r="E596" s="100"/>
      <c r="F596" s="108"/>
      <c r="G596" s="108"/>
      <c r="H596" s="108"/>
      <c r="M596" s="210"/>
      <c r="O596" s="112"/>
      <c r="P596" s="112"/>
      <c r="Q596" s="108"/>
      <c r="R596" s="108"/>
      <c r="S596" s="109"/>
    </row>
    <row r="597" spans="2:19" s="105" customFormat="1" ht="12.75" x14ac:dyDescent="0.2">
      <c r="D597" s="106"/>
      <c r="E597" s="19"/>
      <c r="F597" s="108"/>
      <c r="G597" s="108"/>
      <c r="H597" s="108"/>
      <c r="M597" s="210"/>
      <c r="O597" s="107"/>
      <c r="P597" s="107"/>
      <c r="R597" s="107"/>
    </row>
    <row r="598" spans="2:19" s="105" customFormat="1" ht="12.75" x14ac:dyDescent="0.2">
      <c r="D598" s="106"/>
      <c r="E598" s="100"/>
      <c r="F598" s="108"/>
      <c r="G598" s="108"/>
      <c r="H598" s="108"/>
      <c r="M598" s="210"/>
      <c r="O598" s="112"/>
      <c r="P598" s="112"/>
      <c r="R598" s="108"/>
      <c r="S598" s="109"/>
    </row>
    <row r="599" spans="2:19" ht="15" x14ac:dyDescent="0.25">
      <c r="B599" s="2"/>
      <c r="C599" s="2"/>
      <c r="E599" s="100"/>
      <c r="O599" s="114"/>
      <c r="P599" s="114"/>
    </row>
    <row r="600" spans="2:19" ht="15" x14ac:dyDescent="0.25">
      <c r="B600" s="2"/>
      <c r="C600" s="2"/>
      <c r="O600" s="115"/>
      <c r="P600" s="115"/>
    </row>
    <row r="601" spans="2:19" ht="15" x14ac:dyDescent="0.25">
      <c r="B601" s="2"/>
      <c r="C601" s="2"/>
      <c r="O601" s="114"/>
      <c r="P601" s="114"/>
      <c r="R601" s="114"/>
    </row>
    <row r="602" spans="2:19" ht="15" x14ac:dyDescent="0.25">
      <c r="B602" s="2"/>
      <c r="C602" s="2"/>
      <c r="O602" s="115"/>
      <c r="P602" s="115"/>
    </row>
    <row r="603" spans="2:19" ht="15" x14ac:dyDescent="0.25">
      <c r="B603" s="2"/>
      <c r="C603" s="2"/>
      <c r="O603" s="114"/>
      <c r="P603" s="114"/>
      <c r="R603" s="114"/>
    </row>
    <row r="604" spans="2:19" ht="15" x14ac:dyDescent="0.25">
      <c r="B604" s="2"/>
      <c r="C604" s="2"/>
      <c r="O604" s="115"/>
      <c r="P604" s="115"/>
    </row>
    <row r="605" spans="2:19" ht="15" x14ac:dyDescent="0.25">
      <c r="B605" s="2"/>
      <c r="C605" s="2"/>
      <c r="O605" s="114"/>
      <c r="P605" s="114"/>
    </row>
    <row r="606" spans="2:19" ht="15" x14ac:dyDescent="0.25">
      <c r="B606" s="2"/>
      <c r="C606" s="2"/>
      <c r="O606" s="115"/>
      <c r="P606" s="115"/>
    </row>
    <row r="607" spans="2:19" ht="15" x14ac:dyDescent="0.25">
      <c r="B607" s="2"/>
      <c r="C607" s="2"/>
      <c r="O607" s="114"/>
      <c r="P607" s="114"/>
      <c r="R607" s="114"/>
    </row>
    <row r="608" spans="2:19" ht="15" x14ac:dyDescent="0.25">
      <c r="B608" s="2"/>
      <c r="C608" s="2"/>
      <c r="O608" s="116"/>
      <c r="P608" s="116"/>
    </row>
    <row r="609" spans="2:16" ht="15" x14ac:dyDescent="0.25">
      <c r="B609" s="2"/>
      <c r="C609" s="2"/>
      <c r="O609" s="116"/>
      <c r="P609" s="116"/>
    </row>
    <row r="610" spans="2:16" ht="15" x14ac:dyDescent="0.25">
      <c r="B610" s="2"/>
      <c r="C610" s="2"/>
      <c r="O610" s="116"/>
      <c r="P610" s="116"/>
    </row>
    <row r="611" spans="2:16" ht="15" x14ac:dyDescent="0.25">
      <c r="B611" s="2"/>
      <c r="C611" s="2"/>
      <c r="O611" s="116"/>
      <c r="P611" s="116"/>
    </row>
    <row r="612" spans="2:16" ht="15" x14ac:dyDescent="0.25">
      <c r="B612" s="2"/>
      <c r="C612" s="2"/>
      <c r="O612" s="116"/>
      <c r="P612" s="116"/>
    </row>
    <row r="613" spans="2:16" ht="15" x14ac:dyDescent="0.25">
      <c r="B613" s="2"/>
      <c r="C613" s="2"/>
    </row>
    <row r="614" spans="2:16" ht="15" x14ac:dyDescent="0.25">
      <c r="B614" s="2"/>
      <c r="C614" s="2"/>
    </row>
    <row r="615" spans="2:16" ht="15" x14ac:dyDescent="0.25">
      <c r="B615" s="2"/>
      <c r="C615" s="2"/>
    </row>
    <row r="616" spans="2:16" ht="15" x14ac:dyDescent="0.25">
      <c r="B616" s="2"/>
      <c r="C616" s="2"/>
    </row>
    <row r="617" spans="2:16" ht="15" x14ac:dyDescent="0.25">
      <c r="B617" s="2"/>
      <c r="C617" s="2"/>
    </row>
    <row r="618" spans="2:16" ht="15" x14ac:dyDescent="0.25">
      <c r="B618" s="2"/>
      <c r="C618" s="2"/>
    </row>
    <row r="619" spans="2:16" ht="15" x14ac:dyDescent="0.25">
      <c r="B619" s="2"/>
      <c r="C619" s="2"/>
    </row>
    <row r="620" spans="2:16" ht="15" x14ac:dyDescent="0.25">
      <c r="B620" s="2"/>
      <c r="C620" s="2"/>
    </row>
    <row r="621" spans="2:16" ht="15" x14ac:dyDescent="0.25">
      <c r="B621" s="2"/>
      <c r="C621" s="2"/>
    </row>
    <row r="622" spans="2:16" ht="15" x14ac:dyDescent="0.25">
      <c r="B622" s="2"/>
      <c r="C622" s="2"/>
    </row>
    <row r="623" spans="2:16" ht="15" x14ac:dyDescent="0.25">
      <c r="B623" s="2"/>
      <c r="C623" s="2"/>
    </row>
    <row r="624" spans="2:16" ht="15" x14ac:dyDescent="0.25">
      <c r="B624" s="2"/>
      <c r="C624" s="2"/>
    </row>
    <row r="625" spans="2:3" ht="15" x14ac:dyDescent="0.25">
      <c r="B625" s="2"/>
      <c r="C625" s="2"/>
    </row>
    <row r="626" spans="2:3" ht="15" x14ac:dyDescent="0.25">
      <c r="B626" s="2"/>
      <c r="C626" s="2"/>
    </row>
    <row r="627" spans="2:3" ht="15" x14ac:dyDescent="0.25">
      <c r="B627" s="2"/>
      <c r="C627" s="2"/>
    </row>
    <row r="628" spans="2:3" ht="15" x14ac:dyDescent="0.25">
      <c r="B628" s="2"/>
      <c r="C628" s="2"/>
    </row>
    <row r="629" spans="2:3" ht="15" x14ac:dyDescent="0.25">
      <c r="B629" s="2"/>
      <c r="C629" s="2"/>
    </row>
    <row r="630" spans="2:3" ht="15" x14ac:dyDescent="0.25">
      <c r="B630" s="2"/>
      <c r="C630" s="2"/>
    </row>
    <row r="631" spans="2:3" ht="15" x14ac:dyDescent="0.25">
      <c r="B631" s="2"/>
      <c r="C631" s="2"/>
    </row>
    <row r="632" spans="2:3" ht="15" x14ac:dyDescent="0.25">
      <c r="B632" s="2"/>
      <c r="C632" s="2"/>
    </row>
    <row r="633" spans="2:3" ht="15" x14ac:dyDescent="0.25">
      <c r="B633" s="2"/>
      <c r="C633" s="2"/>
    </row>
    <row r="634" spans="2:3" ht="15" x14ac:dyDescent="0.25">
      <c r="B634" s="2"/>
      <c r="C634" s="2"/>
    </row>
    <row r="635" spans="2:3" ht="15" x14ac:dyDescent="0.25">
      <c r="B635" s="2"/>
      <c r="C635" s="2"/>
    </row>
    <row r="636" spans="2:3" ht="15" x14ac:dyDescent="0.25">
      <c r="B636" s="2"/>
      <c r="C636" s="2"/>
    </row>
    <row r="637" spans="2:3" ht="15" x14ac:dyDescent="0.25">
      <c r="B637" s="2"/>
      <c r="C637" s="2"/>
    </row>
    <row r="638" spans="2:3" ht="15" x14ac:dyDescent="0.25">
      <c r="B638" s="2"/>
      <c r="C638" s="2"/>
    </row>
    <row r="639" spans="2:3" ht="15" x14ac:dyDescent="0.25">
      <c r="B639" s="2"/>
      <c r="C639" s="2"/>
    </row>
    <row r="640" spans="2:3" ht="15" x14ac:dyDescent="0.25">
      <c r="B640" s="2"/>
      <c r="C640" s="2"/>
    </row>
    <row r="641" spans="2:3" ht="15" x14ac:dyDescent="0.25">
      <c r="B641" s="2"/>
      <c r="C641" s="2"/>
    </row>
    <row r="642" spans="2:3" ht="15" x14ac:dyDescent="0.25">
      <c r="B642" s="2"/>
      <c r="C642" s="2"/>
    </row>
    <row r="643" spans="2:3" ht="15" x14ac:dyDescent="0.25">
      <c r="B643" s="2"/>
      <c r="C643" s="2"/>
    </row>
    <row r="644" spans="2:3" ht="15" x14ac:dyDescent="0.25">
      <c r="B644" s="2"/>
      <c r="C644" s="2"/>
    </row>
    <row r="645" spans="2:3" ht="15" x14ac:dyDescent="0.25">
      <c r="B645" s="2"/>
      <c r="C645" s="2"/>
    </row>
    <row r="646" spans="2:3" ht="15" x14ac:dyDescent="0.25">
      <c r="B646" s="2"/>
      <c r="C646" s="2"/>
    </row>
    <row r="647" spans="2:3" ht="15" x14ac:dyDescent="0.25">
      <c r="B647" s="2"/>
      <c r="C647" s="2"/>
    </row>
    <row r="648" spans="2:3" ht="15" x14ac:dyDescent="0.25">
      <c r="B648" s="2"/>
      <c r="C648" s="2"/>
    </row>
  </sheetData>
  <mergeCells count="4">
    <mergeCell ref="A1:Q1"/>
    <mergeCell ref="A2:Q2"/>
    <mergeCell ref="A4:A5"/>
    <mergeCell ref="F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6808-694C-42F4-9B62-0E0F99E40BED}">
  <dimension ref="A1:T643"/>
  <sheetViews>
    <sheetView topLeftCell="A555" workbookViewId="0">
      <selection activeCell="Q579" sqref="Q579"/>
    </sheetView>
  </sheetViews>
  <sheetFormatPr defaultRowHeight="11.25" x14ac:dyDescent="0.2"/>
  <cols>
    <col min="1" max="1" width="4.42578125" style="149" customWidth="1"/>
    <col min="2" max="2" width="9.85546875" style="148" customWidth="1"/>
    <col min="3" max="3" width="33.5703125" style="197" bestFit="1" customWidth="1"/>
    <col min="4" max="4" width="5.5703125" style="197" customWidth="1"/>
    <col min="5" max="9" width="5.5703125" style="148" customWidth="1"/>
    <col min="10" max="10" width="5.7109375" style="149" customWidth="1"/>
    <col min="11" max="11" width="4.7109375" style="149" customWidth="1"/>
    <col min="12" max="12" width="6" style="149" customWidth="1"/>
    <col min="13" max="13" width="5.7109375" style="149" customWidth="1"/>
    <col min="14" max="14" width="6.7109375" style="207" customWidth="1"/>
    <col min="15" max="15" width="5.28515625" style="149" customWidth="1"/>
    <col min="16" max="17" width="7.28515625" style="149" customWidth="1"/>
    <col min="18" max="18" width="9.7109375" style="149" customWidth="1"/>
    <col min="19" max="16384" width="9.140625" style="149"/>
  </cols>
  <sheetData>
    <row r="1" spans="1:20" x14ac:dyDescent="0.2">
      <c r="A1" s="397" t="s">
        <v>0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</row>
    <row r="2" spans="1:20" x14ac:dyDescent="0.2">
      <c r="A2" s="398" t="s">
        <v>1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</row>
    <row r="3" spans="1:20" s="156" customFormat="1" ht="17.25" customHeight="1" thickBot="1" x14ac:dyDescent="0.25">
      <c r="A3" s="150" t="s">
        <v>887</v>
      </c>
      <c r="B3" s="151"/>
      <c r="C3" s="152"/>
      <c r="D3" s="153"/>
      <c r="E3" s="153"/>
      <c r="F3" s="153"/>
      <c r="G3" s="153"/>
      <c r="H3" s="154"/>
      <c r="I3" s="153"/>
      <c r="J3" s="153"/>
      <c r="K3" s="153"/>
      <c r="L3" s="153"/>
      <c r="M3" s="153"/>
      <c r="N3" s="202"/>
      <c r="O3" s="153"/>
      <c r="P3" s="153"/>
      <c r="Q3" s="153"/>
      <c r="R3" s="155"/>
    </row>
    <row r="4" spans="1:20" ht="13.5" customHeight="1" thickBot="1" x14ac:dyDescent="0.25">
      <c r="A4" s="394" t="s">
        <v>3</v>
      </c>
      <c r="B4" s="10" t="s">
        <v>4</v>
      </c>
      <c r="C4" s="11" t="s">
        <v>5</v>
      </c>
      <c r="D4" s="12" t="s">
        <v>6</v>
      </c>
      <c r="E4" s="10" t="s">
        <v>7</v>
      </c>
      <c r="F4" s="396" t="s">
        <v>8</v>
      </c>
      <c r="G4" s="396"/>
      <c r="H4" s="147" t="s">
        <v>9</v>
      </c>
      <c r="I4" s="147" t="s">
        <v>834</v>
      </c>
      <c r="J4" s="15" t="s">
        <v>10</v>
      </c>
      <c r="K4" s="147" t="s">
        <v>11</v>
      </c>
      <c r="L4" s="16" t="s">
        <v>12</v>
      </c>
      <c r="M4" s="147" t="s">
        <v>13</v>
      </c>
      <c r="N4" s="203" t="s">
        <v>14</v>
      </c>
      <c r="O4" s="157" t="s">
        <v>15</v>
      </c>
      <c r="P4" s="17" t="s">
        <v>16</v>
      </c>
      <c r="Q4" s="18" t="s">
        <v>888</v>
      </c>
      <c r="R4" s="18" t="s">
        <v>18</v>
      </c>
    </row>
    <row r="5" spans="1:20" s="160" customFormat="1" ht="18.75" customHeight="1" thickBot="1" x14ac:dyDescent="0.3">
      <c r="A5" s="395"/>
      <c r="B5" s="21" t="s">
        <v>19</v>
      </c>
      <c r="C5" s="22" t="s">
        <v>20</v>
      </c>
      <c r="D5" s="23" t="s">
        <v>19</v>
      </c>
      <c r="E5" s="131" t="s">
        <v>21</v>
      </c>
      <c r="F5" s="25" t="s">
        <v>22</v>
      </c>
      <c r="G5" s="21" t="s">
        <v>23</v>
      </c>
      <c r="H5" s="21" t="s">
        <v>24</v>
      </c>
      <c r="I5" s="21" t="s">
        <v>835</v>
      </c>
      <c r="J5" s="26">
        <v>0.9</v>
      </c>
      <c r="K5" s="27">
        <v>1</v>
      </c>
      <c r="L5" s="28" t="s">
        <v>11</v>
      </c>
      <c r="M5" s="29" t="s">
        <v>25</v>
      </c>
      <c r="N5" s="204" t="s">
        <v>26</v>
      </c>
      <c r="O5" s="158" t="s">
        <v>27</v>
      </c>
      <c r="P5" s="159" t="s">
        <v>14</v>
      </c>
      <c r="Q5" s="18" t="s">
        <v>888</v>
      </c>
      <c r="R5" s="25" t="s">
        <v>28</v>
      </c>
    </row>
    <row r="6" spans="1:20" s="160" customFormat="1" ht="13.5" customHeight="1" x14ac:dyDescent="0.2">
      <c r="A6" s="38">
        <v>1</v>
      </c>
      <c r="B6" s="78">
        <v>210019</v>
      </c>
      <c r="C6" s="161" t="s">
        <v>29</v>
      </c>
      <c r="D6" s="162" t="s">
        <v>30</v>
      </c>
      <c r="E6" s="38">
        <v>29</v>
      </c>
      <c r="F6" s="38"/>
      <c r="G6" s="38"/>
      <c r="H6" s="38" t="s">
        <v>33</v>
      </c>
      <c r="I6" s="38"/>
      <c r="J6" s="38">
        <v>0</v>
      </c>
      <c r="K6" s="38">
        <v>0</v>
      </c>
      <c r="L6" s="39">
        <f t="shared" ref="L6:L69" si="0">E6-(J6*90%)-(K6*100%)</f>
        <v>29</v>
      </c>
      <c r="M6" s="145">
        <v>81.56</v>
      </c>
      <c r="N6" s="205">
        <f t="shared" ref="N6:N69" si="1">L6*M6</f>
        <v>2365.2400000000002</v>
      </c>
      <c r="O6" s="135">
        <v>75</v>
      </c>
      <c r="P6" s="41">
        <v>1222</v>
      </c>
      <c r="Q6" s="41">
        <f>L6*21.75</f>
        <v>630.75</v>
      </c>
      <c r="R6" s="39">
        <f>N6+O6+P6+Q6</f>
        <v>4292.99</v>
      </c>
      <c r="S6" s="201">
        <v>4293</v>
      </c>
      <c r="T6" s="201">
        <f>S6-N6</f>
        <v>1927.7599999999998</v>
      </c>
    </row>
    <row r="7" spans="1:20" s="160" customFormat="1" ht="13.5" customHeight="1" x14ac:dyDescent="0.2">
      <c r="A7" s="38">
        <v>2</v>
      </c>
      <c r="B7" s="78">
        <v>210024</v>
      </c>
      <c r="C7" s="161" t="s">
        <v>34</v>
      </c>
      <c r="D7" s="162" t="s">
        <v>35</v>
      </c>
      <c r="E7" s="38">
        <v>29</v>
      </c>
      <c r="F7" s="44" t="s">
        <v>36</v>
      </c>
      <c r="G7" s="44" t="s">
        <v>37</v>
      </c>
      <c r="H7" s="38" t="s">
        <v>38</v>
      </c>
      <c r="I7" s="38"/>
      <c r="J7" s="38">
        <v>0</v>
      </c>
      <c r="K7" s="38">
        <v>17</v>
      </c>
      <c r="L7" s="39">
        <f t="shared" si="0"/>
        <v>12</v>
      </c>
      <c r="M7" s="145">
        <v>81.56</v>
      </c>
      <c r="N7" s="205">
        <f t="shared" si="1"/>
        <v>978.72</v>
      </c>
      <c r="O7" s="38">
        <v>75</v>
      </c>
      <c r="P7" s="39">
        <v>587</v>
      </c>
      <c r="Q7" s="41">
        <f t="shared" ref="Q7:Q70" si="2">L7*21.75</f>
        <v>261</v>
      </c>
      <c r="R7" s="39">
        <f t="shared" ref="R7:R70" si="3">N7+O7+P7+Q7</f>
        <v>1901.72</v>
      </c>
      <c r="S7" s="201">
        <v>1902</v>
      </c>
    </row>
    <row r="8" spans="1:20" s="160" customFormat="1" ht="13.5" customHeight="1" x14ac:dyDescent="0.2">
      <c r="A8" s="38">
        <v>3</v>
      </c>
      <c r="B8" s="163">
        <v>210029</v>
      </c>
      <c r="C8" s="161" t="s">
        <v>39</v>
      </c>
      <c r="D8" s="164" t="s">
        <v>40</v>
      </c>
      <c r="E8" s="38">
        <v>29</v>
      </c>
      <c r="F8" s="38"/>
      <c r="G8" s="38"/>
      <c r="H8" s="38" t="s">
        <v>33</v>
      </c>
      <c r="I8" s="38"/>
      <c r="J8" s="38">
        <v>0</v>
      </c>
      <c r="K8" s="38">
        <v>0</v>
      </c>
      <c r="L8" s="39">
        <f t="shared" si="0"/>
        <v>29</v>
      </c>
      <c r="M8" s="145">
        <v>81.56</v>
      </c>
      <c r="N8" s="205">
        <f t="shared" si="1"/>
        <v>2365.2400000000002</v>
      </c>
      <c r="O8" s="38">
        <v>75</v>
      </c>
      <c r="P8" s="39">
        <v>421</v>
      </c>
      <c r="Q8" s="41">
        <f t="shared" si="2"/>
        <v>630.75</v>
      </c>
      <c r="R8" s="39">
        <f t="shared" si="3"/>
        <v>3491.9900000000002</v>
      </c>
      <c r="S8" s="201">
        <v>3492</v>
      </c>
    </row>
    <row r="9" spans="1:20" s="160" customFormat="1" ht="13.5" customHeight="1" x14ac:dyDescent="0.2">
      <c r="A9" s="38">
        <v>4</v>
      </c>
      <c r="B9" s="78">
        <v>210030</v>
      </c>
      <c r="C9" s="161" t="s">
        <v>43</v>
      </c>
      <c r="D9" s="162" t="s">
        <v>44</v>
      </c>
      <c r="E9" s="38">
        <v>29</v>
      </c>
      <c r="F9" s="38"/>
      <c r="G9" s="38"/>
      <c r="H9" s="38" t="s">
        <v>33</v>
      </c>
      <c r="I9" s="38"/>
      <c r="J9" s="38">
        <v>0</v>
      </c>
      <c r="K9" s="38">
        <v>0</v>
      </c>
      <c r="L9" s="39">
        <f t="shared" si="0"/>
        <v>29</v>
      </c>
      <c r="M9" s="145">
        <v>81.56</v>
      </c>
      <c r="N9" s="205">
        <f t="shared" si="1"/>
        <v>2365.2400000000002</v>
      </c>
      <c r="O9" s="38">
        <v>75</v>
      </c>
      <c r="P9" s="39">
        <v>421</v>
      </c>
      <c r="Q9" s="41">
        <f t="shared" si="2"/>
        <v>630.75</v>
      </c>
      <c r="R9" s="39">
        <f t="shared" si="3"/>
        <v>3491.9900000000002</v>
      </c>
      <c r="S9" s="201">
        <v>3492</v>
      </c>
    </row>
    <row r="10" spans="1:20" s="160" customFormat="1" ht="13.5" customHeight="1" x14ac:dyDescent="0.2">
      <c r="A10" s="38">
        <v>5</v>
      </c>
      <c r="B10" s="78">
        <v>210034</v>
      </c>
      <c r="C10" s="161" t="s">
        <v>46</v>
      </c>
      <c r="D10" s="162" t="s">
        <v>47</v>
      </c>
      <c r="E10" s="38">
        <v>29</v>
      </c>
      <c r="F10" s="38"/>
      <c r="G10" s="38"/>
      <c r="H10" s="38" t="s">
        <v>38</v>
      </c>
      <c r="I10" s="38"/>
      <c r="J10" s="38">
        <v>0</v>
      </c>
      <c r="K10" s="38">
        <v>0</v>
      </c>
      <c r="L10" s="39">
        <f t="shared" si="0"/>
        <v>29</v>
      </c>
      <c r="M10" s="145">
        <v>81.56</v>
      </c>
      <c r="N10" s="205">
        <f t="shared" si="1"/>
        <v>2365.2400000000002</v>
      </c>
      <c r="O10" s="38">
        <v>75</v>
      </c>
      <c r="P10" s="39">
        <v>2126</v>
      </c>
      <c r="Q10" s="41">
        <f t="shared" si="2"/>
        <v>630.75</v>
      </c>
      <c r="R10" s="39">
        <f t="shared" si="3"/>
        <v>5196.99</v>
      </c>
      <c r="S10" s="201">
        <v>5197</v>
      </c>
    </row>
    <row r="11" spans="1:20" s="160" customFormat="1" ht="13.5" customHeight="1" x14ac:dyDescent="0.2">
      <c r="A11" s="38">
        <v>6</v>
      </c>
      <c r="B11" s="78">
        <v>210035</v>
      </c>
      <c r="C11" s="161" t="s">
        <v>49</v>
      </c>
      <c r="D11" s="162" t="s">
        <v>50</v>
      </c>
      <c r="E11" s="38">
        <v>29</v>
      </c>
      <c r="F11" s="38"/>
      <c r="G11" s="38"/>
      <c r="H11" s="38" t="s">
        <v>38</v>
      </c>
      <c r="I11" s="38"/>
      <c r="J11" s="38">
        <v>0</v>
      </c>
      <c r="K11" s="38">
        <v>0</v>
      </c>
      <c r="L11" s="39">
        <f t="shared" si="0"/>
        <v>29</v>
      </c>
      <c r="M11" s="145">
        <v>81.56</v>
      </c>
      <c r="N11" s="205">
        <f t="shared" si="1"/>
        <v>2365.2400000000002</v>
      </c>
      <c r="O11" s="38">
        <v>75</v>
      </c>
      <c r="P11" s="39">
        <v>561</v>
      </c>
      <c r="Q11" s="41">
        <f t="shared" si="2"/>
        <v>630.75</v>
      </c>
      <c r="R11" s="39">
        <f t="shared" si="3"/>
        <v>3631.9900000000002</v>
      </c>
      <c r="S11" s="201">
        <v>3632</v>
      </c>
    </row>
    <row r="12" spans="1:20" s="160" customFormat="1" ht="13.5" customHeight="1" x14ac:dyDescent="0.2">
      <c r="A12" s="38">
        <v>7</v>
      </c>
      <c r="B12" s="78">
        <v>210037</v>
      </c>
      <c r="C12" s="161" t="s">
        <v>53</v>
      </c>
      <c r="D12" s="162" t="s">
        <v>54</v>
      </c>
      <c r="E12" s="38">
        <v>29</v>
      </c>
      <c r="F12" s="38"/>
      <c r="G12" s="38"/>
      <c r="H12" s="38" t="s">
        <v>56</v>
      </c>
      <c r="I12" s="38"/>
      <c r="J12" s="38">
        <v>0</v>
      </c>
      <c r="K12" s="38">
        <v>0</v>
      </c>
      <c r="L12" s="39">
        <f t="shared" si="0"/>
        <v>29</v>
      </c>
      <c r="M12" s="145">
        <v>81.56</v>
      </c>
      <c r="N12" s="205">
        <f t="shared" si="1"/>
        <v>2365.2400000000002</v>
      </c>
      <c r="O12" s="38">
        <v>75</v>
      </c>
      <c r="P12" s="39">
        <v>665</v>
      </c>
      <c r="Q12" s="41">
        <f t="shared" si="2"/>
        <v>630.75</v>
      </c>
      <c r="R12" s="39">
        <f t="shared" si="3"/>
        <v>3735.9900000000002</v>
      </c>
      <c r="S12" s="201">
        <v>3736</v>
      </c>
    </row>
    <row r="13" spans="1:20" s="160" customFormat="1" ht="13.5" customHeight="1" x14ac:dyDescent="0.2">
      <c r="A13" s="38">
        <v>8</v>
      </c>
      <c r="B13" s="163">
        <v>210038</v>
      </c>
      <c r="C13" s="161" t="s">
        <v>57</v>
      </c>
      <c r="D13" s="164" t="s">
        <v>58</v>
      </c>
      <c r="E13" s="38">
        <v>29</v>
      </c>
      <c r="F13" s="44"/>
      <c r="G13" s="44"/>
      <c r="H13" s="38" t="s">
        <v>33</v>
      </c>
      <c r="I13" s="38"/>
      <c r="J13" s="38">
        <v>0</v>
      </c>
      <c r="K13" s="38">
        <v>0</v>
      </c>
      <c r="L13" s="39">
        <f t="shared" si="0"/>
        <v>29</v>
      </c>
      <c r="M13" s="145">
        <v>81.56</v>
      </c>
      <c r="N13" s="205">
        <f t="shared" si="1"/>
        <v>2365.2400000000002</v>
      </c>
      <c r="O13" s="38">
        <v>75</v>
      </c>
      <c r="P13" s="39">
        <v>1081</v>
      </c>
      <c r="Q13" s="41">
        <f t="shared" si="2"/>
        <v>630.75</v>
      </c>
      <c r="R13" s="39">
        <f t="shared" si="3"/>
        <v>4151.99</v>
      </c>
      <c r="S13" s="201">
        <v>4152</v>
      </c>
    </row>
    <row r="14" spans="1:20" s="165" customFormat="1" ht="13.5" customHeight="1" x14ac:dyDescent="0.2">
      <c r="A14" s="38">
        <v>9</v>
      </c>
      <c r="B14" s="78">
        <v>210043</v>
      </c>
      <c r="C14" s="161" t="s">
        <v>61</v>
      </c>
      <c r="D14" s="162" t="s">
        <v>62</v>
      </c>
      <c r="E14" s="38">
        <v>29</v>
      </c>
      <c r="F14" s="44"/>
      <c r="G14" s="44"/>
      <c r="H14" s="38" t="s">
        <v>33</v>
      </c>
      <c r="I14" s="38"/>
      <c r="J14" s="38">
        <v>0</v>
      </c>
      <c r="K14" s="38">
        <v>0</v>
      </c>
      <c r="L14" s="39">
        <f t="shared" si="0"/>
        <v>29</v>
      </c>
      <c r="M14" s="145">
        <v>81.56</v>
      </c>
      <c r="N14" s="205">
        <f t="shared" si="1"/>
        <v>2365.2400000000002</v>
      </c>
      <c r="O14" s="38">
        <v>75</v>
      </c>
      <c r="P14" s="39">
        <v>864</v>
      </c>
      <c r="Q14" s="41">
        <f t="shared" si="2"/>
        <v>630.75</v>
      </c>
      <c r="R14" s="39">
        <f t="shared" si="3"/>
        <v>3934.9900000000002</v>
      </c>
      <c r="S14" s="201">
        <v>3935</v>
      </c>
    </row>
    <row r="15" spans="1:20" s="160" customFormat="1" ht="13.5" customHeight="1" x14ac:dyDescent="0.2">
      <c r="A15" s="38">
        <v>10</v>
      </c>
      <c r="B15" s="163">
        <v>210047</v>
      </c>
      <c r="C15" s="161" t="s">
        <v>64</v>
      </c>
      <c r="D15" s="164" t="s">
        <v>65</v>
      </c>
      <c r="E15" s="38">
        <v>29</v>
      </c>
      <c r="F15" s="44"/>
      <c r="G15" s="44"/>
      <c r="H15" s="38" t="s">
        <v>68</v>
      </c>
      <c r="I15" s="38"/>
      <c r="J15" s="38">
        <v>0</v>
      </c>
      <c r="K15" s="38">
        <v>0</v>
      </c>
      <c r="L15" s="39">
        <f t="shared" si="0"/>
        <v>29</v>
      </c>
      <c r="M15" s="145">
        <v>81.56</v>
      </c>
      <c r="N15" s="205">
        <f t="shared" si="1"/>
        <v>2365.2400000000002</v>
      </c>
      <c r="O15" s="38">
        <v>75</v>
      </c>
      <c r="P15" s="39">
        <v>1014</v>
      </c>
      <c r="Q15" s="41">
        <f t="shared" si="2"/>
        <v>630.75</v>
      </c>
      <c r="R15" s="39">
        <f t="shared" si="3"/>
        <v>4084.9900000000002</v>
      </c>
      <c r="S15" s="201">
        <v>4085</v>
      </c>
    </row>
    <row r="16" spans="1:20" s="160" customFormat="1" ht="13.5" customHeight="1" x14ac:dyDescent="0.2">
      <c r="A16" s="38">
        <v>11</v>
      </c>
      <c r="B16" s="78">
        <v>210057</v>
      </c>
      <c r="C16" s="161" t="s">
        <v>69</v>
      </c>
      <c r="D16" s="162" t="s">
        <v>70</v>
      </c>
      <c r="E16" s="38">
        <v>29</v>
      </c>
      <c r="F16" s="38"/>
      <c r="G16" s="38"/>
      <c r="H16" s="38" t="s">
        <v>38</v>
      </c>
      <c r="I16" s="38"/>
      <c r="J16" s="38">
        <v>0</v>
      </c>
      <c r="K16" s="38">
        <v>0</v>
      </c>
      <c r="L16" s="39">
        <f t="shared" si="0"/>
        <v>29</v>
      </c>
      <c r="M16" s="145">
        <v>81.56</v>
      </c>
      <c r="N16" s="205">
        <f t="shared" si="1"/>
        <v>2365.2400000000002</v>
      </c>
      <c r="O16" s="38">
        <v>75</v>
      </c>
      <c r="P16" s="39">
        <v>0</v>
      </c>
      <c r="Q16" s="41">
        <f t="shared" si="2"/>
        <v>630.75</v>
      </c>
      <c r="R16" s="39">
        <f t="shared" si="3"/>
        <v>3070.9900000000002</v>
      </c>
      <c r="S16" s="201">
        <v>3071</v>
      </c>
    </row>
    <row r="17" spans="1:19" s="160" customFormat="1" ht="13.5" customHeight="1" x14ac:dyDescent="0.2">
      <c r="A17" s="38">
        <v>12</v>
      </c>
      <c r="B17" s="78">
        <v>210058</v>
      </c>
      <c r="C17" s="161" t="s">
        <v>72</v>
      </c>
      <c r="D17" s="162" t="s">
        <v>73</v>
      </c>
      <c r="E17" s="38">
        <v>29</v>
      </c>
      <c r="F17" s="38"/>
      <c r="G17" s="38"/>
      <c r="H17" s="38" t="s">
        <v>33</v>
      </c>
      <c r="I17" s="38"/>
      <c r="J17" s="38">
        <v>0</v>
      </c>
      <c r="K17" s="38">
        <v>0</v>
      </c>
      <c r="L17" s="39">
        <f t="shared" si="0"/>
        <v>29</v>
      </c>
      <c r="M17" s="145">
        <v>81.56</v>
      </c>
      <c r="N17" s="205">
        <f t="shared" si="1"/>
        <v>2365.2400000000002</v>
      </c>
      <c r="O17" s="38">
        <v>75</v>
      </c>
      <c r="P17" s="39">
        <v>652</v>
      </c>
      <c r="Q17" s="41">
        <f t="shared" si="2"/>
        <v>630.75</v>
      </c>
      <c r="R17" s="39">
        <f t="shared" si="3"/>
        <v>3722.9900000000002</v>
      </c>
      <c r="S17" s="201">
        <v>3723</v>
      </c>
    </row>
    <row r="18" spans="1:19" s="160" customFormat="1" ht="13.5" customHeight="1" x14ac:dyDescent="0.2">
      <c r="A18" s="38">
        <v>13</v>
      </c>
      <c r="B18" s="78">
        <v>210059</v>
      </c>
      <c r="C18" s="161" t="s">
        <v>74</v>
      </c>
      <c r="D18" s="162" t="s">
        <v>75</v>
      </c>
      <c r="E18" s="38">
        <v>29</v>
      </c>
      <c r="F18" s="38"/>
      <c r="G18" s="38"/>
      <c r="H18" s="38" t="s">
        <v>38</v>
      </c>
      <c r="I18" s="38"/>
      <c r="J18" s="38">
        <v>0</v>
      </c>
      <c r="K18" s="38">
        <v>0</v>
      </c>
      <c r="L18" s="39">
        <f t="shared" si="0"/>
        <v>29</v>
      </c>
      <c r="M18" s="145">
        <v>81.56</v>
      </c>
      <c r="N18" s="205">
        <f t="shared" si="1"/>
        <v>2365.2400000000002</v>
      </c>
      <c r="O18" s="38">
        <v>75</v>
      </c>
      <c r="P18" s="39">
        <v>624</v>
      </c>
      <c r="Q18" s="41">
        <f t="shared" si="2"/>
        <v>630.75</v>
      </c>
      <c r="R18" s="39">
        <f t="shared" si="3"/>
        <v>3694.9900000000002</v>
      </c>
      <c r="S18" s="201">
        <v>3695</v>
      </c>
    </row>
    <row r="19" spans="1:19" s="160" customFormat="1" ht="13.5" customHeight="1" x14ac:dyDescent="0.2">
      <c r="A19" s="38">
        <v>14</v>
      </c>
      <c r="B19" s="163">
        <v>210061</v>
      </c>
      <c r="C19" s="161" t="s">
        <v>78</v>
      </c>
      <c r="D19" s="164" t="s">
        <v>79</v>
      </c>
      <c r="E19" s="38">
        <v>29</v>
      </c>
      <c r="F19" s="38"/>
      <c r="G19" s="38"/>
      <c r="H19" s="38" t="s">
        <v>68</v>
      </c>
      <c r="I19" s="38"/>
      <c r="J19" s="38">
        <v>0</v>
      </c>
      <c r="K19" s="38">
        <v>0</v>
      </c>
      <c r="L19" s="39">
        <f t="shared" si="0"/>
        <v>29</v>
      </c>
      <c r="M19" s="145">
        <v>81.56</v>
      </c>
      <c r="N19" s="205">
        <f t="shared" si="1"/>
        <v>2365.2400000000002</v>
      </c>
      <c r="O19" s="38">
        <v>75</v>
      </c>
      <c r="P19" s="39">
        <v>907</v>
      </c>
      <c r="Q19" s="41">
        <f t="shared" si="2"/>
        <v>630.75</v>
      </c>
      <c r="R19" s="39">
        <f t="shared" si="3"/>
        <v>3977.9900000000002</v>
      </c>
      <c r="S19" s="201">
        <v>3978</v>
      </c>
    </row>
    <row r="20" spans="1:19" s="160" customFormat="1" ht="13.5" customHeight="1" x14ac:dyDescent="0.2">
      <c r="A20" s="38">
        <v>15</v>
      </c>
      <c r="B20" s="78">
        <v>210066</v>
      </c>
      <c r="C20" s="161" t="s">
        <v>80</v>
      </c>
      <c r="D20" s="162" t="s">
        <v>81</v>
      </c>
      <c r="E20" s="38">
        <v>29</v>
      </c>
      <c r="F20" s="38"/>
      <c r="G20" s="38"/>
      <c r="H20" s="38" t="s">
        <v>33</v>
      </c>
      <c r="I20" s="38"/>
      <c r="J20" s="38">
        <v>0</v>
      </c>
      <c r="K20" s="38">
        <v>0</v>
      </c>
      <c r="L20" s="39">
        <f t="shared" si="0"/>
        <v>29</v>
      </c>
      <c r="M20" s="145">
        <v>81.56</v>
      </c>
      <c r="N20" s="205">
        <f t="shared" si="1"/>
        <v>2365.2400000000002</v>
      </c>
      <c r="O20" s="38">
        <v>75</v>
      </c>
      <c r="P20" s="39">
        <v>250</v>
      </c>
      <c r="Q20" s="41">
        <f t="shared" si="2"/>
        <v>630.75</v>
      </c>
      <c r="R20" s="39">
        <f t="shared" si="3"/>
        <v>3320.9900000000002</v>
      </c>
      <c r="S20" s="201">
        <v>3321</v>
      </c>
    </row>
    <row r="21" spans="1:19" s="160" customFormat="1" ht="13.5" customHeight="1" x14ac:dyDescent="0.2">
      <c r="A21" s="38">
        <v>16</v>
      </c>
      <c r="B21" s="78">
        <v>210072</v>
      </c>
      <c r="C21" s="161" t="s">
        <v>84</v>
      </c>
      <c r="D21" s="162" t="s">
        <v>85</v>
      </c>
      <c r="E21" s="38">
        <v>29</v>
      </c>
      <c r="F21" s="38"/>
      <c r="G21" s="38"/>
      <c r="H21" s="38" t="s">
        <v>38</v>
      </c>
      <c r="I21" s="38"/>
      <c r="J21" s="38">
        <v>0</v>
      </c>
      <c r="K21" s="38">
        <v>0</v>
      </c>
      <c r="L21" s="39">
        <f t="shared" si="0"/>
        <v>29</v>
      </c>
      <c r="M21" s="145">
        <v>81.56</v>
      </c>
      <c r="N21" s="205">
        <f t="shared" si="1"/>
        <v>2365.2400000000002</v>
      </c>
      <c r="O21" s="38">
        <v>75</v>
      </c>
      <c r="P21" s="39">
        <v>469</v>
      </c>
      <c r="Q21" s="41">
        <f t="shared" si="2"/>
        <v>630.75</v>
      </c>
      <c r="R21" s="39">
        <f t="shared" si="3"/>
        <v>3539.9900000000002</v>
      </c>
      <c r="S21" s="201">
        <v>3540</v>
      </c>
    </row>
    <row r="22" spans="1:19" s="160" customFormat="1" ht="13.5" customHeight="1" x14ac:dyDescent="0.2">
      <c r="A22" s="38">
        <v>17</v>
      </c>
      <c r="B22" s="78">
        <v>210078</v>
      </c>
      <c r="C22" s="161" t="s">
        <v>86</v>
      </c>
      <c r="D22" s="162" t="s">
        <v>87</v>
      </c>
      <c r="E22" s="38">
        <v>29</v>
      </c>
      <c r="F22" s="38"/>
      <c r="G22" s="38"/>
      <c r="H22" s="38" t="s">
        <v>38</v>
      </c>
      <c r="I22" s="38"/>
      <c r="J22" s="38">
        <v>0</v>
      </c>
      <c r="K22" s="38">
        <v>0</v>
      </c>
      <c r="L22" s="39">
        <f t="shared" si="0"/>
        <v>29</v>
      </c>
      <c r="M22" s="145">
        <v>81.56</v>
      </c>
      <c r="N22" s="205">
        <f t="shared" si="1"/>
        <v>2365.2400000000002</v>
      </c>
      <c r="O22" s="38">
        <v>75</v>
      </c>
      <c r="P22" s="39">
        <v>0</v>
      </c>
      <c r="Q22" s="41">
        <f t="shared" si="2"/>
        <v>630.75</v>
      </c>
      <c r="R22" s="39">
        <f t="shared" si="3"/>
        <v>3070.9900000000002</v>
      </c>
      <c r="S22" s="201">
        <v>3071</v>
      </c>
    </row>
    <row r="23" spans="1:19" s="160" customFormat="1" ht="13.5" customHeight="1" x14ac:dyDescent="0.2">
      <c r="A23" s="38">
        <v>18</v>
      </c>
      <c r="B23" s="78">
        <v>210079</v>
      </c>
      <c r="C23" s="161" t="s">
        <v>88</v>
      </c>
      <c r="D23" s="162" t="s">
        <v>89</v>
      </c>
      <c r="E23" s="38">
        <v>29</v>
      </c>
      <c r="F23" s="38"/>
      <c r="G23" s="38"/>
      <c r="H23" s="38" t="s">
        <v>38</v>
      </c>
      <c r="I23" s="38"/>
      <c r="J23" s="38">
        <v>0</v>
      </c>
      <c r="K23" s="38">
        <v>0</v>
      </c>
      <c r="L23" s="39">
        <f t="shared" si="0"/>
        <v>29</v>
      </c>
      <c r="M23" s="145">
        <v>81.56</v>
      </c>
      <c r="N23" s="205">
        <f t="shared" si="1"/>
        <v>2365.2400000000002</v>
      </c>
      <c r="O23" s="38">
        <v>75</v>
      </c>
      <c r="P23" s="39">
        <v>1253</v>
      </c>
      <c r="Q23" s="41">
        <f t="shared" si="2"/>
        <v>630.75</v>
      </c>
      <c r="R23" s="39">
        <f t="shared" si="3"/>
        <v>4323.99</v>
      </c>
      <c r="S23" s="201">
        <v>4324</v>
      </c>
    </row>
    <row r="24" spans="1:19" s="160" customFormat="1" ht="13.5" customHeight="1" x14ac:dyDescent="0.2">
      <c r="A24" s="38">
        <v>19</v>
      </c>
      <c r="B24" s="78">
        <v>210085</v>
      </c>
      <c r="C24" s="161" t="s">
        <v>90</v>
      </c>
      <c r="D24" s="162" t="s">
        <v>91</v>
      </c>
      <c r="E24" s="38">
        <v>29</v>
      </c>
      <c r="F24" s="44"/>
      <c r="G24" s="44"/>
      <c r="H24" s="38" t="s">
        <v>38</v>
      </c>
      <c r="I24" s="38"/>
      <c r="J24" s="38">
        <v>0</v>
      </c>
      <c r="K24" s="38">
        <v>0</v>
      </c>
      <c r="L24" s="39">
        <f t="shared" si="0"/>
        <v>29</v>
      </c>
      <c r="M24" s="145">
        <v>81.56</v>
      </c>
      <c r="N24" s="205">
        <f t="shared" si="1"/>
        <v>2365.2400000000002</v>
      </c>
      <c r="O24" s="38">
        <v>75</v>
      </c>
      <c r="P24" s="39">
        <v>368</v>
      </c>
      <c r="Q24" s="41">
        <f t="shared" si="2"/>
        <v>630.75</v>
      </c>
      <c r="R24" s="39">
        <f t="shared" si="3"/>
        <v>3438.9900000000002</v>
      </c>
      <c r="S24" s="201">
        <v>3439</v>
      </c>
    </row>
    <row r="25" spans="1:19" s="160" customFormat="1" ht="13.5" customHeight="1" x14ac:dyDescent="0.2">
      <c r="A25" s="38">
        <v>20</v>
      </c>
      <c r="B25" s="163">
        <v>210092</v>
      </c>
      <c r="C25" s="161" t="s">
        <v>94</v>
      </c>
      <c r="D25" s="164" t="s">
        <v>95</v>
      </c>
      <c r="E25" s="38">
        <v>29</v>
      </c>
      <c r="F25" s="38"/>
      <c r="G25" s="38"/>
      <c r="H25" s="38" t="s">
        <v>33</v>
      </c>
      <c r="I25" s="38"/>
      <c r="J25" s="38">
        <v>0</v>
      </c>
      <c r="K25" s="38">
        <v>0</v>
      </c>
      <c r="L25" s="39">
        <f t="shared" si="0"/>
        <v>29</v>
      </c>
      <c r="M25" s="145">
        <v>81.56</v>
      </c>
      <c r="N25" s="205">
        <f t="shared" si="1"/>
        <v>2365.2400000000002</v>
      </c>
      <c r="O25" s="38">
        <v>75</v>
      </c>
      <c r="P25" s="39">
        <v>757</v>
      </c>
      <c r="Q25" s="41">
        <f t="shared" si="2"/>
        <v>630.75</v>
      </c>
      <c r="R25" s="39">
        <f t="shared" si="3"/>
        <v>3827.9900000000002</v>
      </c>
      <c r="S25" s="201">
        <v>3828</v>
      </c>
    </row>
    <row r="26" spans="1:19" s="160" customFormat="1" ht="13.5" customHeight="1" x14ac:dyDescent="0.2">
      <c r="A26" s="38">
        <v>21</v>
      </c>
      <c r="B26" s="78">
        <v>210093</v>
      </c>
      <c r="C26" s="161" t="s">
        <v>96</v>
      </c>
      <c r="D26" s="162" t="s">
        <v>97</v>
      </c>
      <c r="E26" s="38">
        <v>29</v>
      </c>
      <c r="F26" s="44"/>
      <c r="G26" s="44"/>
      <c r="H26" s="38" t="s">
        <v>33</v>
      </c>
      <c r="I26" s="38"/>
      <c r="J26" s="38">
        <v>0</v>
      </c>
      <c r="K26" s="38">
        <v>0</v>
      </c>
      <c r="L26" s="39">
        <f t="shared" si="0"/>
        <v>29</v>
      </c>
      <c r="M26" s="145">
        <v>81.56</v>
      </c>
      <c r="N26" s="205">
        <f t="shared" si="1"/>
        <v>2365.2400000000002</v>
      </c>
      <c r="O26" s="38">
        <v>75</v>
      </c>
      <c r="P26" s="39">
        <v>1235</v>
      </c>
      <c r="Q26" s="41">
        <f t="shared" si="2"/>
        <v>630.75</v>
      </c>
      <c r="R26" s="39">
        <f t="shared" si="3"/>
        <v>4305.99</v>
      </c>
      <c r="S26" s="201">
        <v>4306</v>
      </c>
    </row>
    <row r="27" spans="1:19" s="160" customFormat="1" ht="13.5" customHeight="1" x14ac:dyDescent="0.2">
      <c r="A27" s="38">
        <v>22</v>
      </c>
      <c r="B27" s="78">
        <v>210097</v>
      </c>
      <c r="C27" s="161" t="s">
        <v>100</v>
      </c>
      <c r="D27" s="162" t="s">
        <v>101</v>
      </c>
      <c r="E27" s="38">
        <v>29</v>
      </c>
      <c r="F27" s="38"/>
      <c r="G27" s="38"/>
      <c r="H27" s="38" t="s">
        <v>38</v>
      </c>
      <c r="I27" s="38"/>
      <c r="J27" s="38">
        <v>0</v>
      </c>
      <c r="K27" s="38">
        <v>0</v>
      </c>
      <c r="L27" s="39">
        <f t="shared" si="0"/>
        <v>29</v>
      </c>
      <c r="M27" s="145">
        <v>81.56</v>
      </c>
      <c r="N27" s="205">
        <f t="shared" si="1"/>
        <v>2365.2400000000002</v>
      </c>
      <c r="O27" s="38">
        <v>75</v>
      </c>
      <c r="P27" s="39">
        <v>1079</v>
      </c>
      <c r="Q27" s="41">
        <f t="shared" si="2"/>
        <v>630.75</v>
      </c>
      <c r="R27" s="39">
        <f t="shared" si="3"/>
        <v>4149.99</v>
      </c>
      <c r="S27" s="201">
        <v>4150</v>
      </c>
    </row>
    <row r="28" spans="1:19" s="160" customFormat="1" ht="13.5" customHeight="1" x14ac:dyDescent="0.2">
      <c r="A28" s="38">
        <v>23</v>
      </c>
      <c r="B28" s="78">
        <v>210102</v>
      </c>
      <c r="C28" s="161" t="s">
        <v>102</v>
      </c>
      <c r="D28" s="162" t="s">
        <v>103</v>
      </c>
      <c r="E28" s="38">
        <v>29</v>
      </c>
      <c r="F28" s="38"/>
      <c r="G28" s="38"/>
      <c r="H28" s="38"/>
      <c r="I28" s="38"/>
      <c r="J28" s="38">
        <v>0</v>
      </c>
      <c r="K28" s="38">
        <v>0</v>
      </c>
      <c r="L28" s="39">
        <f t="shared" si="0"/>
        <v>29</v>
      </c>
      <c r="M28" s="145">
        <v>81.56</v>
      </c>
      <c r="N28" s="205">
        <f t="shared" si="1"/>
        <v>2365.2400000000002</v>
      </c>
      <c r="O28" s="38">
        <v>75</v>
      </c>
      <c r="P28" s="39">
        <v>0</v>
      </c>
      <c r="Q28" s="41">
        <f t="shared" si="2"/>
        <v>630.75</v>
      </c>
      <c r="R28" s="39">
        <f t="shared" si="3"/>
        <v>3070.9900000000002</v>
      </c>
      <c r="S28" s="201">
        <v>3071</v>
      </c>
    </row>
    <row r="29" spans="1:19" s="160" customFormat="1" ht="13.5" customHeight="1" x14ac:dyDescent="0.2">
      <c r="A29" s="38">
        <v>24</v>
      </c>
      <c r="B29" s="163">
        <v>210103</v>
      </c>
      <c r="C29" s="161" t="s">
        <v>104</v>
      </c>
      <c r="D29" s="164" t="s">
        <v>105</v>
      </c>
      <c r="E29" s="38">
        <v>29</v>
      </c>
      <c r="F29" s="38"/>
      <c r="G29" s="38"/>
      <c r="H29" s="38" t="s">
        <v>56</v>
      </c>
      <c r="I29" s="38"/>
      <c r="J29" s="38">
        <v>0</v>
      </c>
      <c r="K29" s="38">
        <v>0</v>
      </c>
      <c r="L29" s="39">
        <f t="shared" si="0"/>
        <v>29</v>
      </c>
      <c r="M29" s="145">
        <v>81.56</v>
      </c>
      <c r="N29" s="205">
        <f t="shared" si="1"/>
        <v>2365.2400000000002</v>
      </c>
      <c r="O29" s="38">
        <v>75</v>
      </c>
      <c r="P29" s="39">
        <v>1453</v>
      </c>
      <c r="Q29" s="41">
        <f t="shared" si="2"/>
        <v>630.75</v>
      </c>
      <c r="R29" s="39">
        <f t="shared" si="3"/>
        <v>4523.99</v>
      </c>
      <c r="S29" s="201">
        <v>4524</v>
      </c>
    </row>
    <row r="30" spans="1:19" s="160" customFormat="1" ht="13.5" customHeight="1" x14ac:dyDescent="0.2">
      <c r="A30" s="38">
        <v>25</v>
      </c>
      <c r="B30" s="78">
        <v>210104</v>
      </c>
      <c r="C30" s="161" t="s">
        <v>106</v>
      </c>
      <c r="D30" s="162" t="s">
        <v>73</v>
      </c>
      <c r="E30" s="38">
        <v>29</v>
      </c>
      <c r="F30" s="38"/>
      <c r="G30" s="38"/>
      <c r="H30" s="38" t="s">
        <v>38</v>
      </c>
      <c r="I30" s="38"/>
      <c r="J30" s="38">
        <v>0</v>
      </c>
      <c r="K30" s="38">
        <v>0</v>
      </c>
      <c r="L30" s="39">
        <f t="shared" si="0"/>
        <v>29</v>
      </c>
      <c r="M30" s="145">
        <v>81.56</v>
      </c>
      <c r="N30" s="205">
        <f t="shared" si="1"/>
        <v>2365.2400000000002</v>
      </c>
      <c r="O30" s="38">
        <v>75</v>
      </c>
      <c r="P30" s="39">
        <v>1230</v>
      </c>
      <c r="Q30" s="41">
        <f t="shared" si="2"/>
        <v>630.75</v>
      </c>
      <c r="R30" s="39">
        <f t="shared" si="3"/>
        <v>4300.99</v>
      </c>
      <c r="S30" s="201">
        <v>4301</v>
      </c>
    </row>
    <row r="31" spans="1:19" s="160" customFormat="1" ht="13.5" customHeight="1" x14ac:dyDescent="0.2">
      <c r="A31" s="38">
        <v>26</v>
      </c>
      <c r="B31" s="78">
        <v>210105</v>
      </c>
      <c r="C31" s="161" t="s">
        <v>107</v>
      </c>
      <c r="D31" s="162" t="s">
        <v>108</v>
      </c>
      <c r="E31" s="38">
        <v>29</v>
      </c>
      <c r="F31" s="38"/>
      <c r="G31" s="38"/>
      <c r="H31" s="38" t="s">
        <v>33</v>
      </c>
      <c r="I31" s="38"/>
      <c r="J31" s="38">
        <v>0</v>
      </c>
      <c r="K31" s="38">
        <v>0</v>
      </c>
      <c r="L31" s="39">
        <f t="shared" si="0"/>
        <v>29</v>
      </c>
      <c r="M31" s="145">
        <v>81.56</v>
      </c>
      <c r="N31" s="205">
        <f t="shared" si="1"/>
        <v>2365.2400000000002</v>
      </c>
      <c r="O31" s="38">
        <v>75</v>
      </c>
      <c r="P31" s="39">
        <v>849</v>
      </c>
      <c r="Q31" s="41">
        <f t="shared" si="2"/>
        <v>630.75</v>
      </c>
      <c r="R31" s="39">
        <f t="shared" si="3"/>
        <v>3919.9900000000002</v>
      </c>
      <c r="S31" s="201">
        <v>3920</v>
      </c>
    </row>
    <row r="32" spans="1:19" s="160" customFormat="1" ht="13.5" customHeight="1" x14ac:dyDescent="0.2">
      <c r="A32" s="38">
        <v>27</v>
      </c>
      <c r="B32" s="78">
        <v>210110</v>
      </c>
      <c r="C32" s="161" t="s">
        <v>109</v>
      </c>
      <c r="D32" s="162" t="s">
        <v>110</v>
      </c>
      <c r="E32" s="38">
        <v>29</v>
      </c>
      <c r="F32" s="38"/>
      <c r="G32" s="38"/>
      <c r="H32" s="38" t="s">
        <v>38</v>
      </c>
      <c r="I32" s="38"/>
      <c r="J32" s="38">
        <v>0</v>
      </c>
      <c r="K32" s="38">
        <v>0</v>
      </c>
      <c r="L32" s="39">
        <f t="shared" si="0"/>
        <v>29</v>
      </c>
      <c r="M32" s="145">
        <v>81.56</v>
      </c>
      <c r="N32" s="205">
        <f t="shared" si="1"/>
        <v>2365.2400000000002</v>
      </c>
      <c r="O32" s="38">
        <v>75</v>
      </c>
      <c r="P32" s="39">
        <v>562</v>
      </c>
      <c r="Q32" s="41">
        <f t="shared" si="2"/>
        <v>630.75</v>
      </c>
      <c r="R32" s="39">
        <f t="shared" si="3"/>
        <v>3632.9900000000002</v>
      </c>
      <c r="S32" s="201">
        <v>3633</v>
      </c>
    </row>
    <row r="33" spans="1:19" s="160" customFormat="1" ht="13.5" customHeight="1" x14ac:dyDescent="0.2">
      <c r="A33" s="38">
        <v>28</v>
      </c>
      <c r="B33" s="78">
        <v>210114</v>
      </c>
      <c r="C33" s="161" t="s">
        <v>111</v>
      </c>
      <c r="D33" s="162" t="s">
        <v>112</v>
      </c>
      <c r="E33" s="38">
        <v>29</v>
      </c>
      <c r="F33" s="44"/>
      <c r="G33" s="44"/>
      <c r="H33" s="38" t="s">
        <v>33</v>
      </c>
      <c r="I33" s="38"/>
      <c r="J33" s="38">
        <v>0</v>
      </c>
      <c r="K33" s="38">
        <v>0</v>
      </c>
      <c r="L33" s="39">
        <f t="shared" si="0"/>
        <v>29</v>
      </c>
      <c r="M33" s="145">
        <v>81.56</v>
      </c>
      <c r="N33" s="205">
        <f t="shared" si="1"/>
        <v>2365.2400000000002</v>
      </c>
      <c r="O33" s="38">
        <v>75</v>
      </c>
      <c r="P33" s="39">
        <v>192</v>
      </c>
      <c r="Q33" s="41">
        <f t="shared" si="2"/>
        <v>630.75</v>
      </c>
      <c r="R33" s="39">
        <f t="shared" si="3"/>
        <v>3262.9900000000002</v>
      </c>
      <c r="S33" s="201">
        <v>3263</v>
      </c>
    </row>
    <row r="34" spans="1:19" s="160" customFormat="1" ht="13.5" customHeight="1" x14ac:dyDescent="0.2">
      <c r="A34" s="38">
        <v>29</v>
      </c>
      <c r="B34" s="78">
        <v>210116</v>
      </c>
      <c r="C34" s="161" t="s">
        <v>113</v>
      </c>
      <c r="D34" s="162" t="s">
        <v>114</v>
      </c>
      <c r="E34" s="38">
        <v>29</v>
      </c>
      <c r="F34" s="38"/>
      <c r="G34" s="38"/>
      <c r="H34" s="38" t="s">
        <v>33</v>
      </c>
      <c r="I34" s="38"/>
      <c r="J34" s="38">
        <v>0</v>
      </c>
      <c r="K34" s="38">
        <v>0</v>
      </c>
      <c r="L34" s="39">
        <f t="shared" si="0"/>
        <v>29</v>
      </c>
      <c r="M34" s="145">
        <v>81.56</v>
      </c>
      <c r="N34" s="205">
        <f t="shared" si="1"/>
        <v>2365.2400000000002</v>
      </c>
      <c r="O34" s="38">
        <v>75</v>
      </c>
      <c r="P34" s="39">
        <v>2503</v>
      </c>
      <c r="Q34" s="41">
        <f t="shared" si="2"/>
        <v>630.75</v>
      </c>
      <c r="R34" s="39">
        <f t="shared" si="3"/>
        <v>5573.99</v>
      </c>
      <c r="S34" s="201">
        <v>5574</v>
      </c>
    </row>
    <row r="35" spans="1:19" s="166" customFormat="1" ht="13.5" customHeight="1" x14ac:dyDescent="0.2">
      <c r="A35" s="38">
        <v>30</v>
      </c>
      <c r="B35" s="78">
        <v>210117</v>
      </c>
      <c r="C35" s="161" t="s">
        <v>115</v>
      </c>
      <c r="D35" s="162" t="s">
        <v>116</v>
      </c>
      <c r="E35" s="38">
        <v>29</v>
      </c>
      <c r="F35" s="44"/>
      <c r="G35" s="44"/>
      <c r="H35" s="38" t="s">
        <v>56</v>
      </c>
      <c r="I35" s="38"/>
      <c r="J35" s="38">
        <v>0</v>
      </c>
      <c r="K35" s="38">
        <v>0</v>
      </c>
      <c r="L35" s="39">
        <f t="shared" si="0"/>
        <v>29</v>
      </c>
      <c r="M35" s="145">
        <v>81.56</v>
      </c>
      <c r="N35" s="205">
        <f t="shared" si="1"/>
        <v>2365.2400000000002</v>
      </c>
      <c r="O35" s="38">
        <v>75</v>
      </c>
      <c r="P35" s="39">
        <v>1170</v>
      </c>
      <c r="Q35" s="41">
        <f t="shared" si="2"/>
        <v>630.75</v>
      </c>
      <c r="R35" s="39">
        <f t="shared" si="3"/>
        <v>4240.99</v>
      </c>
      <c r="S35" s="201">
        <v>4241</v>
      </c>
    </row>
    <row r="36" spans="1:19" s="160" customFormat="1" ht="13.5" customHeight="1" x14ac:dyDescent="0.2">
      <c r="A36" s="38">
        <v>31</v>
      </c>
      <c r="B36" s="78">
        <v>210118</v>
      </c>
      <c r="C36" s="161" t="s">
        <v>117</v>
      </c>
      <c r="D36" s="162" t="s">
        <v>118</v>
      </c>
      <c r="E36" s="38">
        <v>29</v>
      </c>
      <c r="F36" s="38"/>
      <c r="G36" s="38"/>
      <c r="H36" s="38" t="s">
        <v>38</v>
      </c>
      <c r="I36" s="38"/>
      <c r="J36" s="38">
        <v>0</v>
      </c>
      <c r="K36" s="38">
        <v>0</v>
      </c>
      <c r="L36" s="39">
        <f t="shared" si="0"/>
        <v>29</v>
      </c>
      <c r="M36" s="145">
        <v>81.56</v>
      </c>
      <c r="N36" s="205">
        <f t="shared" si="1"/>
        <v>2365.2400000000002</v>
      </c>
      <c r="O36" s="38">
        <v>75</v>
      </c>
      <c r="P36" s="39">
        <v>826</v>
      </c>
      <c r="Q36" s="41">
        <f t="shared" si="2"/>
        <v>630.75</v>
      </c>
      <c r="R36" s="39">
        <f t="shared" si="3"/>
        <v>3896.9900000000002</v>
      </c>
      <c r="S36" s="201">
        <v>3897</v>
      </c>
    </row>
    <row r="37" spans="1:19" s="160" customFormat="1" ht="13.5" customHeight="1" x14ac:dyDescent="0.2">
      <c r="A37" s="38">
        <v>32</v>
      </c>
      <c r="B37" s="78">
        <v>210121</v>
      </c>
      <c r="C37" s="161" t="s">
        <v>119</v>
      </c>
      <c r="D37" s="162" t="s">
        <v>120</v>
      </c>
      <c r="E37" s="38">
        <v>29</v>
      </c>
      <c r="F37" s="49"/>
      <c r="G37" s="49"/>
      <c r="H37" s="38" t="s">
        <v>38</v>
      </c>
      <c r="I37" s="38"/>
      <c r="J37" s="38">
        <v>0</v>
      </c>
      <c r="K37" s="38">
        <v>0</v>
      </c>
      <c r="L37" s="39">
        <f t="shared" si="0"/>
        <v>29</v>
      </c>
      <c r="M37" s="145">
        <v>81.56</v>
      </c>
      <c r="N37" s="205">
        <f t="shared" si="1"/>
        <v>2365.2400000000002</v>
      </c>
      <c r="O37" s="38">
        <v>75</v>
      </c>
      <c r="P37" s="39">
        <v>311</v>
      </c>
      <c r="Q37" s="41">
        <f t="shared" si="2"/>
        <v>630.75</v>
      </c>
      <c r="R37" s="39">
        <f t="shared" si="3"/>
        <v>3381.9900000000002</v>
      </c>
      <c r="S37" s="201">
        <v>3382</v>
      </c>
    </row>
    <row r="38" spans="1:19" s="160" customFormat="1" ht="13.5" customHeight="1" x14ac:dyDescent="0.2">
      <c r="A38" s="38">
        <v>33</v>
      </c>
      <c r="B38" s="78">
        <v>210138</v>
      </c>
      <c r="C38" s="161" t="s">
        <v>122</v>
      </c>
      <c r="D38" s="162" t="s">
        <v>123</v>
      </c>
      <c r="E38" s="38">
        <v>29</v>
      </c>
      <c r="F38" s="38"/>
      <c r="G38" s="38"/>
      <c r="H38" s="38" t="s">
        <v>33</v>
      </c>
      <c r="I38" s="38"/>
      <c r="J38" s="38">
        <v>0</v>
      </c>
      <c r="K38" s="38">
        <v>0</v>
      </c>
      <c r="L38" s="39">
        <f t="shared" si="0"/>
        <v>29</v>
      </c>
      <c r="M38" s="145">
        <v>81.56</v>
      </c>
      <c r="N38" s="205">
        <f t="shared" si="1"/>
        <v>2365.2400000000002</v>
      </c>
      <c r="O38" s="38">
        <v>75</v>
      </c>
      <c r="P38" s="39">
        <v>391</v>
      </c>
      <c r="Q38" s="41">
        <f t="shared" si="2"/>
        <v>630.75</v>
      </c>
      <c r="R38" s="39">
        <f t="shared" si="3"/>
        <v>3461.9900000000002</v>
      </c>
      <c r="S38" s="201">
        <v>3462</v>
      </c>
    </row>
    <row r="39" spans="1:19" s="160" customFormat="1" ht="13.5" customHeight="1" x14ac:dyDescent="0.2">
      <c r="A39" s="38">
        <v>34</v>
      </c>
      <c r="B39" s="78">
        <v>210140</v>
      </c>
      <c r="C39" s="161" t="s">
        <v>124</v>
      </c>
      <c r="D39" s="162" t="s">
        <v>125</v>
      </c>
      <c r="E39" s="38">
        <v>29</v>
      </c>
      <c r="F39" s="38"/>
      <c r="G39" s="38"/>
      <c r="H39" s="38" t="s">
        <v>33</v>
      </c>
      <c r="I39" s="38"/>
      <c r="J39" s="38">
        <v>0</v>
      </c>
      <c r="K39" s="38">
        <v>0</v>
      </c>
      <c r="L39" s="39">
        <f t="shared" si="0"/>
        <v>29</v>
      </c>
      <c r="M39" s="145">
        <v>81.56</v>
      </c>
      <c r="N39" s="205">
        <f t="shared" si="1"/>
        <v>2365.2400000000002</v>
      </c>
      <c r="O39" s="38">
        <v>75</v>
      </c>
      <c r="P39" s="39">
        <v>593</v>
      </c>
      <c r="Q39" s="41">
        <f t="shared" si="2"/>
        <v>630.75</v>
      </c>
      <c r="R39" s="39">
        <f t="shared" si="3"/>
        <v>3663.9900000000002</v>
      </c>
      <c r="S39" s="201">
        <v>3664</v>
      </c>
    </row>
    <row r="40" spans="1:19" s="160" customFormat="1" ht="13.5" customHeight="1" x14ac:dyDescent="0.2">
      <c r="A40" s="38">
        <v>35</v>
      </c>
      <c r="B40" s="78">
        <v>210156</v>
      </c>
      <c r="C40" s="161" t="s">
        <v>127</v>
      </c>
      <c r="D40" s="162" t="s">
        <v>128</v>
      </c>
      <c r="E40" s="38">
        <v>29</v>
      </c>
      <c r="F40" s="38"/>
      <c r="G40" s="38"/>
      <c r="H40" s="38" t="s">
        <v>38</v>
      </c>
      <c r="I40" s="38"/>
      <c r="J40" s="38">
        <v>0</v>
      </c>
      <c r="K40" s="38">
        <v>0</v>
      </c>
      <c r="L40" s="39">
        <f t="shared" si="0"/>
        <v>29</v>
      </c>
      <c r="M40" s="145">
        <v>81.56</v>
      </c>
      <c r="N40" s="205">
        <f t="shared" si="1"/>
        <v>2365.2400000000002</v>
      </c>
      <c r="O40" s="38">
        <v>75</v>
      </c>
      <c r="P40" s="39">
        <v>358</v>
      </c>
      <c r="Q40" s="41">
        <f t="shared" si="2"/>
        <v>630.75</v>
      </c>
      <c r="R40" s="39">
        <f t="shared" si="3"/>
        <v>3428.9900000000002</v>
      </c>
      <c r="S40" s="201">
        <v>3429</v>
      </c>
    </row>
    <row r="41" spans="1:19" s="160" customFormat="1" ht="13.5" customHeight="1" x14ac:dyDescent="0.2">
      <c r="A41" s="38">
        <v>36</v>
      </c>
      <c r="B41" s="78">
        <v>210159</v>
      </c>
      <c r="C41" s="161" t="s">
        <v>129</v>
      </c>
      <c r="D41" s="162" t="s">
        <v>125</v>
      </c>
      <c r="E41" s="38">
        <v>29</v>
      </c>
      <c r="F41" s="38"/>
      <c r="G41" s="38"/>
      <c r="H41" s="38" t="s">
        <v>33</v>
      </c>
      <c r="I41" s="38"/>
      <c r="J41" s="38">
        <v>0</v>
      </c>
      <c r="K41" s="38">
        <v>0</v>
      </c>
      <c r="L41" s="39">
        <f t="shared" si="0"/>
        <v>29</v>
      </c>
      <c r="M41" s="145">
        <v>81.56</v>
      </c>
      <c r="N41" s="205">
        <f t="shared" si="1"/>
        <v>2365.2400000000002</v>
      </c>
      <c r="O41" s="38">
        <v>75</v>
      </c>
      <c r="P41" s="39">
        <v>836</v>
      </c>
      <c r="Q41" s="41">
        <f t="shared" si="2"/>
        <v>630.75</v>
      </c>
      <c r="R41" s="39">
        <f t="shared" si="3"/>
        <v>3906.9900000000002</v>
      </c>
      <c r="S41" s="201">
        <v>3907</v>
      </c>
    </row>
    <row r="42" spans="1:19" s="160" customFormat="1" ht="13.5" customHeight="1" x14ac:dyDescent="0.2">
      <c r="A42" s="38">
        <v>37</v>
      </c>
      <c r="B42" s="78">
        <v>210165</v>
      </c>
      <c r="C42" s="161" t="s">
        <v>130</v>
      </c>
      <c r="D42" s="162" t="s">
        <v>131</v>
      </c>
      <c r="E42" s="38">
        <v>29</v>
      </c>
      <c r="F42" s="38"/>
      <c r="G42" s="38"/>
      <c r="H42" s="38" t="s">
        <v>38</v>
      </c>
      <c r="I42" s="38"/>
      <c r="J42" s="38">
        <v>0</v>
      </c>
      <c r="K42" s="38">
        <v>0</v>
      </c>
      <c r="L42" s="39">
        <f t="shared" si="0"/>
        <v>29</v>
      </c>
      <c r="M42" s="145">
        <v>81.56</v>
      </c>
      <c r="N42" s="205">
        <f t="shared" si="1"/>
        <v>2365.2400000000002</v>
      </c>
      <c r="O42" s="38">
        <v>75</v>
      </c>
      <c r="P42" s="39">
        <v>613</v>
      </c>
      <c r="Q42" s="41">
        <f t="shared" si="2"/>
        <v>630.75</v>
      </c>
      <c r="R42" s="39">
        <f t="shared" si="3"/>
        <v>3683.9900000000002</v>
      </c>
      <c r="S42" s="201">
        <v>3684</v>
      </c>
    </row>
    <row r="43" spans="1:19" s="160" customFormat="1" ht="13.5" customHeight="1" x14ac:dyDescent="0.2">
      <c r="A43" s="38">
        <v>38</v>
      </c>
      <c r="B43" s="78">
        <v>210170</v>
      </c>
      <c r="C43" s="161" t="s">
        <v>132</v>
      </c>
      <c r="D43" s="162" t="s">
        <v>81</v>
      </c>
      <c r="E43" s="38">
        <v>29</v>
      </c>
      <c r="F43" s="38"/>
      <c r="G43" s="38"/>
      <c r="H43" s="38" t="s">
        <v>33</v>
      </c>
      <c r="I43" s="38"/>
      <c r="J43" s="38">
        <v>0</v>
      </c>
      <c r="K43" s="38">
        <v>0</v>
      </c>
      <c r="L43" s="39">
        <f t="shared" si="0"/>
        <v>29</v>
      </c>
      <c r="M43" s="145">
        <v>81.56</v>
      </c>
      <c r="N43" s="205">
        <f t="shared" si="1"/>
        <v>2365.2400000000002</v>
      </c>
      <c r="O43" s="38">
        <v>75</v>
      </c>
      <c r="P43" s="39">
        <v>910</v>
      </c>
      <c r="Q43" s="41">
        <f t="shared" si="2"/>
        <v>630.75</v>
      </c>
      <c r="R43" s="39">
        <f t="shared" si="3"/>
        <v>3980.9900000000002</v>
      </c>
      <c r="S43" s="201">
        <v>3981</v>
      </c>
    </row>
    <row r="44" spans="1:19" s="160" customFormat="1" ht="13.5" customHeight="1" x14ac:dyDescent="0.2">
      <c r="A44" s="38">
        <v>39</v>
      </c>
      <c r="B44" s="78">
        <v>210171</v>
      </c>
      <c r="C44" s="161" t="s">
        <v>133</v>
      </c>
      <c r="D44" s="162" t="s">
        <v>134</v>
      </c>
      <c r="E44" s="38">
        <v>29</v>
      </c>
      <c r="F44" s="38"/>
      <c r="G44" s="38"/>
      <c r="H44" s="38" t="s">
        <v>38</v>
      </c>
      <c r="I44" s="38"/>
      <c r="J44" s="38">
        <v>0</v>
      </c>
      <c r="K44" s="38">
        <v>0</v>
      </c>
      <c r="L44" s="39">
        <f t="shared" si="0"/>
        <v>29</v>
      </c>
      <c r="M44" s="145">
        <v>81.56</v>
      </c>
      <c r="N44" s="205">
        <f t="shared" si="1"/>
        <v>2365.2400000000002</v>
      </c>
      <c r="O44" s="38">
        <v>75</v>
      </c>
      <c r="P44" s="39">
        <v>777</v>
      </c>
      <c r="Q44" s="41">
        <f t="shared" si="2"/>
        <v>630.75</v>
      </c>
      <c r="R44" s="39">
        <f t="shared" si="3"/>
        <v>3847.9900000000002</v>
      </c>
      <c r="S44" s="201">
        <v>3848</v>
      </c>
    </row>
    <row r="45" spans="1:19" s="160" customFormat="1" ht="13.5" customHeight="1" x14ac:dyDescent="0.2">
      <c r="A45" s="38">
        <v>40</v>
      </c>
      <c r="B45" s="78">
        <v>210172</v>
      </c>
      <c r="C45" s="161" t="s">
        <v>135</v>
      </c>
      <c r="D45" s="162" t="s">
        <v>136</v>
      </c>
      <c r="E45" s="38">
        <v>29</v>
      </c>
      <c r="F45" s="38"/>
      <c r="G45" s="38"/>
      <c r="H45" s="38" t="s">
        <v>38</v>
      </c>
      <c r="I45" s="38"/>
      <c r="J45" s="38">
        <v>0</v>
      </c>
      <c r="K45" s="38">
        <v>0</v>
      </c>
      <c r="L45" s="39">
        <f t="shared" si="0"/>
        <v>29</v>
      </c>
      <c r="M45" s="145">
        <v>81.56</v>
      </c>
      <c r="N45" s="205">
        <f t="shared" si="1"/>
        <v>2365.2400000000002</v>
      </c>
      <c r="O45" s="38">
        <v>75</v>
      </c>
      <c r="P45" s="39">
        <v>803</v>
      </c>
      <c r="Q45" s="41">
        <f t="shared" si="2"/>
        <v>630.75</v>
      </c>
      <c r="R45" s="39">
        <f t="shared" si="3"/>
        <v>3873.9900000000002</v>
      </c>
      <c r="S45" s="201">
        <v>3874</v>
      </c>
    </row>
    <row r="46" spans="1:19" s="160" customFormat="1" ht="13.5" customHeight="1" x14ac:dyDescent="0.2">
      <c r="A46" s="38">
        <v>41</v>
      </c>
      <c r="B46" s="78">
        <v>210173</v>
      </c>
      <c r="C46" s="161" t="s">
        <v>137</v>
      </c>
      <c r="D46" s="162" t="s">
        <v>138</v>
      </c>
      <c r="E46" s="38">
        <v>29</v>
      </c>
      <c r="F46" s="38"/>
      <c r="G46" s="38"/>
      <c r="H46" s="38" t="s">
        <v>38</v>
      </c>
      <c r="I46" s="38"/>
      <c r="J46" s="38">
        <v>0</v>
      </c>
      <c r="K46" s="38">
        <v>0</v>
      </c>
      <c r="L46" s="39">
        <f t="shared" si="0"/>
        <v>29</v>
      </c>
      <c r="M46" s="145">
        <v>81.56</v>
      </c>
      <c r="N46" s="205">
        <f t="shared" si="1"/>
        <v>2365.2400000000002</v>
      </c>
      <c r="O46" s="38">
        <v>75</v>
      </c>
      <c r="P46" s="39">
        <v>564</v>
      </c>
      <c r="Q46" s="41">
        <f t="shared" si="2"/>
        <v>630.75</v>
      </c>
      <c r="R46" s="39">
        <f t="shared" si="3"/>
        <v>3634.9900000000002</v>
      </c>
      <c r="S46" s="201">
        <v>3635</v>
      </c>
    </row>
    <row r="47" spans="1:19" s="160" customFormat="1" ht="13.5" customHeight="1" x14ac:dyDescent="0.2">
      <c r="A47" s="38">
        <v>42</v>
      </c>
      <c r="B47" s="78">
        <v>210180</v>
      </c>
      <c r="C47" s="161" t="s">
        <v>139</v>
      </c>
      <c r="D47" s="162" t="s">
        <v>140</v>
      </c>
      <c r="E47" s="38">
        <v>29</v>
      </c>
      <c r="F47" s="38"/>
      <c r="G47" s="38"/>
      <c r="H47" s="38" t="s">
        <v>38</v>
      </c>
      <c r="I47" s="38"/>
      <c r="J47" s="38">
        <v>0</v>
      </c>
      <c r="K47" s="38">
        <v>0</v>
      </c>
      <c r="L47" s="39">
        <f t="shared" si="0"/>
        <v>29</v>
      </c>
      <c r="M47" s="145">
        <v>81.56</v>
      </c>
      <c r="N47" s="205">
        <f t="shared" si="1"/>
        <v>2365.2400000000002</v>
      </c>
      <c r="O47" s="38">
        <v>75</v>
      </c>
      <c r="P47" s="39">
        <v>840</v>
      </c>
      <c r="Q47" s="41">
        <f t="shared" si="2"/>
        <v>630.75</v>
      </c>
      <c r="R47" s="39">
        <f t="shared" si="3"/>
        <v>3910.9900000000002</v>
      </c>
      <c r="S47" s="201">
        <v>3911</v>
      </c>
    </row>
    <row r="48" spans="1:19" s="160" customFormat="1" ht="13.5" customHeight="1" x14ac:dyDescent="0.2">
      <c r="A48" s="38">
        <v>43</v>
      </c>
      <c r="B48" s="163">
        <v>210186</v>
      </c>
      <c r="C48" s="161" t="s">
        <v>141</v>
      </c>
      <c r="D48" s="164" t="s">
        <v>142</v>
      </c>
      <c r="E48" s="38">
        <v>29</v>
      </c>
      <c r="F48" s="38"/>
      <c r="G48" s="38"/>
      <c r="H48" s="38" t="s">
        <v>143</v>
      </c>
      <c r="I48" s="38"/>
      <c r="J48" s="38">
        <v>0</v>
      </c>
      <c r="K48" s="38">
        <v>0</v>
      </c>
      <c r="L48" s="39">
        <f t="shared" si="0"/>
        <v>29</v>
      </c>
      <c r="M48" s="145">
        <v>81.56</v>
      </c>
      <c r="N48" s="205">
        <f t="shared" si="1"/>
        <v>2365.2400000000002</v>
      </c>
      <c r="O48" s="38">
        <v>75</v>
      </c>
      <c r="P48" s="39">
        <v>537</v>
      </c>
      <c r="Q48" s="41">
        <f t="shared" si="2"/>
        <v>630.75</v>
      </c>
      <c r="R48" s="39">
        <f t="shared" si="3"/>
        <v>3607.9900000000002</v>
      </c>
      <c r="S48" s="201">
        <v>3608</v>
      </c>
    </row>
    <row r="49" spans="1:19" s="160" customFormat="1" ht="13.5" customHeight="1" x14ac:dyDescent="0.2">
      <c r="A49" s="38">
        <v>44</v>
      </c>
      <c r="B49" s="163">
        <v>210188</v>
      </c>
      <c r="C49" s="161" t="s">
        <v>144</v>
      </c>
      <c r="D49" s="164" t="s">
        <v>145</v>
      </c>
      <c r="E49" s="38">
        <v>29</v>
      </c>
      <c r="F49" s="44"/>
      <c r="G49" s="44"/>
      <c r="H49" s="38" t="s">
        <v>56</v>
      </c>
      <c r="I49" s="38"/>
      <c r="J49" s="38">
        <v>0</v>
      </c>
      <c r="K49" s="38">
        <v>0</v>
      </c>
      <c r="L49" s="39">
        <f t="shared" si="0"/>
        <v>29</v>
      </c>
      <c r="M49" s="145">
        <v>81.56</v>
      </c>
      <c r="N49" s="205">
        <f t="shared" si="1"/>
        <v>2365.2400000000002</v>
      </c>
      <c r="O49" s="38">
        <v>75</v>
      </c>
      <c r="P49" s="39">
        <v>2547</v>
      </c>
      <c r="Q49" s="41">
        <f t="shared" si="2"/>
        <v>630.75</v>
      </c>
      <c r="R49" s="39">
        <f t="shared" si="3"/>
        <v>5617.99</v>
      </c>
      <c r="S49" s="201">
        <v>5618</v>
      </c>
    </row>
    <row r="50" spans="1:19" s="160" customFormat="1" ht="13.5" customHeight="1" x14ac:dyDescent="0.2">
      <c r="A50" s="38">
        <v>45</v>
      </c>
      <c r="B50" s="78">
        <v>210193</v>
      </c>
      <c r="C50" s="161" t="s">
        <v>146</v>
      </c>
      <c r="D50" s="162" t="s">
        <v>147</v>
      </c>
      <c r="E50" s="38">
        <v>29</v>
      </c>
      <c r="F50" s="38"/>
      <c r="G50" s="38"/>
      <c r="H50" s="38" t="s">
        <v>38</v>
      </c>
      <c r="I50" s="38"/>
      <c r="J50" s="38">
        <v>0</v>
      </c>
      <c r="K50" s="38">
        <v>0</v>
      </c>
      <c r="L50" s="39">
        <f t="shared" si="0"/>
        <v>29</v>
      </c>
      <c r="M50" s="145">
        <v>81.56</v>
      </c>
      <c r="N50" s="205">
        <f t="shared" si="1"/>
        <v>2365.2400000000002</v>
      </c>
      <c r="O50" s="38">
        <v>75</v>
      </c>
      <c r="P50" s="39">
        <v>1514</v>
      </c>
      <c r="Q50" s="41">
        <f t="shared" si="2"/>
        <v>630.75</v>
      </c>
      <c r="R50" s="39">
        <f t="shared" si="3"/>
        <v>4584.99</v>
      </c>
      <c r="S50" s="201">
        <v>4585</v>
      </c>
    </row>
    <row r="51" spans="1:19" s="160" customFormat="1" ht="13.5" customHeight="1" x14ac:dyDescent="0.2">
      <c r="A51" s="38">
        <v>46</v>
      </c>
      <c r="B51" s="78">
        <v>210200</v>
      </c>
      <c r="C51" s="161" t="s">
        <v>148</v>
      </c>
      <c r="D51" s="162" t="s">
        <v>149</v>
      </c>
      <c r="E51" s="38">
        <v>29</v>
      </c>
      <c r="F51" s="44"/>
      <c r="G51" s="44"/>
      <c r="H51" s="38" t="s">
        <v>38</v>
      </c>
      <c r="I51" s="38"/>
      <c r="J51" s="38">
        <v>0</v>
      </c>
      <c r="K51" s="38">
        <v>0</v>
      </c>
      <c r="L51" s="39">
        <f t="shared" si="0"/>
        <v>29</v>
      </c>
      <c r="M51" s="145">
        <v>81.56</v>
      </c>
      <c r="N51" s="205">
        <f t="shared" si="1"/>
        <v>2365.2400000000002</v>
      </c>
      <c r="O51" s="38">
        <v>75</v>
      </c>
      <c r="P51" s="39">
        <v>727</v>
      </c>
      <c r="Q51" s="41">
        <f t="shared" si="2"/>
        <v>630.75</v>
      </c>
      <c r="R51" s="39">
        <f t="shared" si="3"/>
        <v>3797.9900000000002</v>
      </c>
      <c r="S51" s="201">
        <v>3798</v>
      </c>
    </row>
    <row r="52" spans="1:19" s="160" customFormat="1" ht="13.5" customHeight="1" x14ac:dyDescent="0.2">
      <c r="A52" s="38">
        <v>47</v>
      </c>
      <c r="B52" s="78">
        <v>210206</v>
      </c>
      <c r="C52" s="161" t="s">
        <v>150</v>
      </c>
      <c r="D52" s="162" t="s">
        <v>151</v>
      </c>
      <c r="E52" s="38">
        <v>29</v>
      </c>
      <c r="F52" s="44"/>
      <c r="G52" s="44"/>
      <c r="H52" s="38" t="s">
        <v>38</v>
      </c>
      <c r="I52" s="38"/>
      <c r="J52" s="38">
        <v>0</v>
      </c>
      <c r="K52" s="38">
        <v>0</v>
      </c>
      <c r="L52" s="39">
        <f t="shared" si="0"/>
        <v>29</v>
      </c>
      <c r="M52" s="145">
        <v>81.56</v>
      </c>
      <c r="N52" s="205">
        <f t="shared" si="1"/>
        <v>2365.2400000000002</v>
      </c>
      <c r="O52" s="38">
        <v>75</v>
      </c>
      <c r="P52" s="39">
        <v>1198</v>
      </c>
      <c r="Q52" s="41">
        <f t="shared" si="2"/>
        <v>630.75</v>
      </c>
      <c r="R52" s="39">
        <f t="shared" si="3"/>
        <v>4268.99</v>
      </c>
      <c r="S52" s="201">
        <v>4269</v>
      </c>
    </row>
    <row r="53" spans="1:19" s="160" customFormat="1" ht="13.5" customHeight="1" x14ac:dyDescent="0.2">
      <c r="A53" s="38">
        <v>48</v>
      </c>
      <c r="B53" s="163">
        <v>210210</v>
      </c>
      <c r="C53" s="161" t="s">
        <v>153</v>
      </c>
      <c r="D53" s="164" t="s">
        <v>154</v>
      </c>
      <c r="E53" s="38">
        <v>29</v>
      </c>
      <c r="F53" s="38"/>
      <c r="G53" s="38"/>
      <c r="H53" s="38" t="s">
        <v>38</v>
      </c>
      <c r="I53" s="38"/>
      <c r="J53" s="38">
        <v>0</v>
      </c>
      <c r="K53" s="38">
        <v>0</v>
      </c>
      <c r="L53" s="39">
        <f t="shared" si="0"/>
        <v>29</v>
      </c>
      <c r="M53" s="145">
        <v>81.56</v>
      </c>
      <c r="N53" s="205">
        <f t="shared" si="1"/>
        <v>2365.2400000000002</v>
      </c>
      <c r="O53" s="38">
        <v>75</v>
      </c>
      <c r="P53" s="39">
        <v>646</v>
      </c>
      <c r="Q53" s="41">
        <f t="shared" si="2"/>
        <v>630.75</v>
      </c>
      <c r="R53" s="39">
        <f t="shared" si="3"/>
        <v>3716.9900000000002</v>
      </c>
      <c r="S53" s="201">
        <v>3717</v>
      </c>
    </row>
    <row r="54" spans="1:19" s="160" customFormat="1" ht="13.5" customHeight="1" x14ac:dyDescent="0.2">
      <c r="A54" s="38">
        <v>49</v>
      </c>
      <c r="B54" s="163">
        <v>210220</v>
      </c>
      <c r="C54" s="161" t="s">
        <v>155</v>
      </c>
      <c r="D54" s="164" t="s">
        <v>156</v>
      </c>
      <c r="E54" s="38">
        <v>29</v>
      </c>
      <c r="F54" s="38"/>
      <c r="G54" s="38"/>
      <c r="H54" s="38" t="s">
        <v>157</v>
      </c>
      <c r="I54" s="38"/>
      <c r="J54" s="38">
        <v>0</v>
      </c>
      <c r="K54" s="38">
        <v>0</v>
      </c>
      <c r="L54" s="39">
        <f t="shared" si="0"/>
        <v>29</v>
      </c>
      <c r="M54" s="145">
        <v>81.56</v>
      </c>
      <c r="N54" s="205">
        <f t="shared" si="1"/>
        <v>2365.2400000000002</v>
      </c>
      <c r="O54" s="38">
        <v>75</v>
      </c>
      <c r="P54" s="39">
        <v>66</v>
      </c>
      <c r="Q54" s="41">
        <f t="shared" si="2"/>
        <v>630.75</v>
      </c>
      <c r="R54" s="39">
        <f t="shared" si="3"/>
        <v>3136.9900000000002</v>
      </c>
      <c r="S54" s="201">
        <v>3137</v>
      </c>
    </row>
    <row r="55" spans="1:19" s="160" customFormat="1" ht="13.5" customHeight="1" x14ac:dyDescent="0.2">
      <c r="A55" s="38">
        <v>50</v>
      </c>
      <c r="B55" s="78">
        <v>210225</v>
      </c>
      <c r="C55" s="161" t="s">
        <v>158</v>
      </c>
      <c r="D55" s="162" t="s">
        <v>159</v>
      </c>
      <c r="E55" s="38">
        <v>29</v>
      </c>
      <c r="F55" s="38"/>
      <c r="G55" s="38"/>
      <c r="H55" s="38" t="s">
        <v>38</v>
      </c>
      <c r="I55" s="38"/>
      <c r="J55" s="38">
        <v>0</v>
      </c>
      <c r="K55" s="38">
        <v>0</v>
      </c>
      <c r="L55" s="39">
        <f t="shared" si="0"/>
        <v>29</v>
      </c>
      <c r="M55" s="145">
        <v>81.56</v>
      </c>
      <c r="N55" s="205">
        <f t="shared" si="1"/>
        <v>2365.2400000000002</v>
      </c>
      <c r="O55" s="38">
        <v>75</v>
      </c>
      <c r="P55" s="39">
        <v>1002</v>
      </c>
      <c r="Q55" s="41">
        <f t="shared" si="2"/>
        <v>630.75</v>
      </c>
      <c r="R55" s="39">
        <f t="shared" si="3"/>
        <v>4072.9900000000002</v>
      </c>
      <c r="S55" s="201">
        <v>4073</v>
      </c>
    </row>
    <row r="56" spans="1:19" s="160" customFormat="1" ht="13.5" customHeight="1" x14ac:dyDescent="0.2">
      <c r="A56" s="38">
        <v>51</v>
      </c>
      <c r="B56" s="78">
        <v>210228</v>
      </c>
      <c r="C56" s="161" t="s">
        <v>160</v>
      </c>
      <c r="D56" s="162" t="s">
        <v>161</v>
      </c>
      <c r="E56" s="38">
        <v>29</v>
      </c>
      <c r="F56" s="38"/>
      <c r="G56" s="38"/>
      <c r="H56" s="38" t="s">
        <v>33</v>
      </c>
      <c r="I56" s="38"/>
      <c r="J56" s="38">
        <v>0</v>
      </c>
      <c r="K56" s="38">
        <v>0</v>
      </c>
      <c r="L56" s="39">
        <f t="shared" si="0"/>
        <v>29</v>
      </c>
      <c r="M56" s="145">
        <v>81.56</v>
      </c>
      <c r="N56" s="205">
        <f t="shared" si="1"/>
        <v>2365.2400000000002</v>
      </c>
      <c r="O56" s="38">
        <v>75</v>
      </c>
      <c r="P56" s="39">
        <v>86</v>
      </c>
      <c r="Q56" s="41">
        <f t="shared" si="2"/>
        <v>630.75</v>
      </c>
      <c r="R56" s="39">
        <f t="shared" si="3"/>
        <v>3156.9900000000002</v>
      </c>
      <c r="S56" s="201">
        <v>3157</v>
      </c>
    </row>
    <row r="57" spans="1:19" s="160" customFormat="1" ht="13.5" customHeight="1" x14ac:dyDescent="0.2">
      <c r="A57" s="38">
        <v>52</v>
      </c>
      <c r="B57" s="163">
        <v>210233</v>
      </c>
      <c r="C57" s="161" t="s">
        <v>162</v>
      </c>
      <c r="D57" s="164" t="s">
        <v>163</v>
      </c>
      <c r="E57" s="38">
        <v>29</v>
      </c>
      <c r="F57" s="44"/>
      <c r="G57" s="44"/>
      <c r="H57" s="38" t="s">
        <v>38</v>
      </c>
      <c r="I57" s="38"/>
      <c r="J57" s="38">
        <v>0</v>
      </c>
      <c r="K57" s="38">
        <v>0</v>
      </c>
      <c r="L57" s="39">
        <f t="shared" si="0"/>
        <v>29</v>
      </c>
      <c r="M57" s="145">
        <v>81.56</v>
      </c>
      <c r="N57" s="205">
        <f t="shared" si="1"/>
        <v>2365.2400000000002</v>
      </c>
      <c r="O57" s="38">
        <v>75</v>
      </c>
      <c r="P57" s="39">
        <v>398</v>
      </c>
      <c r="Q57" s="41">
        <f t="shared" si="2"/>
        <v>630.75</v>
      </c>
      <c r="R57" s="39">
        <f t="shared" si="3"/>
        <v>3468.9900000000002</v>
      </c>
      <c r="S57" s="201">
        <v>3469</v>
      </c>
    </row>
    <row r="58" spans="1:19" s="166" customFormat="1" ht="13.5" customHeight="1" x14ac:dyDescent="0.2">
      <c r="A58" s="38">
        <v>53</v>
      </c>
      <c r="B58" s="78">
        <v>210234</v>
      </c>
      <c r="C58" s="161" t="s">
        <v>164</v>
      </c>
      <c r="D58" s="162" t="s">
        <v>165</v>
      </c>
      <c r="E58" s="38">
        <v>29</v>
      </c>
      <c r="F58" s="44"/>
      <c r="G58" s="44"/>
      <c r="H58" s="38" t="s">
        <v>38</v>
      </c>
      <c r="I58" s="38"/>
      <c r="J58" s="38">
        <v>0</v>
      </c>
      <c r="K58" s="38">
        <v>0</v>
      </c>
      <c r="L58" s="39">
        <f t="shared" si="0"/>
        <v>29</v>
      </c>
      <c r="M58" s="145">
        <v>81.56</v>
      </c>
      <c r="N58" s="205">
        <f t="shared" si="1"/>
        <v>2365.2400000000002</v>
      </c>
      <c r="O58" s="38">
        <v>75</v>
      </c>
      <c r="P58" s="39">
        <v>782</v>
      </c>
      <c r="Q58" s="41">
        <f t="shared" si="2"/>
        <v>630.75</v>
      </c>
      <c r="R58" s="39">
        <f t="shared" si="3"/>
        <v>3852.9900000000002</v>
      </c>
      <c r="S58" s="201">
        <v>3853</v>
      </c>
    </row>
    <row r="59" spans="1:19" s="160" customFormat="1" ht="13.5" customHeight="1" x14ac:dyDescent="0.2">
      <c r="A59" s="38">
        <v>54</v>
      </c>
      <c r="B59" s="78">
        <v>210236</v>
      </c>
      <c r="C59" s="161" t="s">
        <v>166</v>
      </c>
      <c r="D59" s="162" t="s">
        <v>167</v>
      </c>
      <c r="E59" s="38">
        <v>29</v>
      </c>
      <c r="F59" s="44"/>
      <c r="G59" s="44"/>
      <c r="H59" s="38" t="s">
        <v>38</v>
      </c>
      <c r="I59" s="38"/>
      <c r="J59" s="38">
        <v>0</v>
      </c>
      <c r="K59" s="38">
        <v>0</v>
      </c>
      <c r="L59" s="39">
        <f t="shared" si="0"/>
        <v>29</v>
      </c>
      <c r="M59" s="145">
        <v>81.56</v>
      </c>
      <c r="N59" s="205">
        <f t="shared" si="1"/>
        <v>2365.2400000000002</v>
      </c>
      <c r="O59" s="38">
        <v>75</v>
      </c>
      <c r="P59" s="39">
        <v>1128</v>
      </c>
      <c r="Q59" s="41">
        <f t="shared" si="2"/>
        <v>630.75</v>
      </c>
      <c r="R59" s="39">
        <f t="shared" si="3"/>
        <v>4198.99</v>
      </c>
      <c r="S59" s="201">
        <v>4199</v>
      </c>
    </row>
    <row r="60" spans="1:19" s="160" customFormat="1" ht="13.5" customHeight="1" x14ac:dyDescent="0.2">
      <c r="A60" s="38">
        <v>55</v>
      </c>
      <c r="B60" s="78">
        <v>210246</v>
      </c>
      <c r="C60" s="161" t="s">
        <v>168</v>
      </c>
      <c r="D60" s="162" t="s">
        <v>169</v>
      </c>
      <c r="E60" s="38">
        <v>29</v>
      </c>
      <c r="F60" s="38"/>
      <c r="G60" s="38"/>
      <c r="H60" s="38" t="s">
        <v>33</v>
      </c>
      <c r="I60" s="38"/>
      <c r="J60" s="38">
        <v>0</v>
      </c>
      <c r="K60" s="38">
        <v>0</v>
      </c>
      <c r="L60" s="39">
        <f t="shared" si="0"/>
        <v>29</v>
      </c>
      <c r="M60" s="145">
        <v>81.56</v>
      </c>
      <c r="N60" s="205">
        <f t="shared" si="1"/>
        <v>2365.2400000000002</v>
      </c>
      <c r="O60" s="38">
        <v>75</v>
      </c>
      <c r="P60" s="39">
        <v>693</v>
      </c>
      <c r="Q60" s="41">
        <f t="shared" si="2"/>
        <v>630.75</v>
      </c>
      <c r="R60" s="39">
        <f t="shared" si="3"/>
        <v>3763.9900000000002</v>
      </c>
      <c r="S60" s="201">
        <v>3764</v>
      </c>
    </row>
    <row r="61" spans="1:19" s="160" customFormat="1" ht="13.5" customHeight="1" x14ac:dyDescent="0.25">
      <c r="A61" s="38">
        <v>56</v>
      </c>
      <c r="B61" s="167">
        <v>210250</v>
      </c>
      <c r="C61" s="168" t="s">
        <v>170</v>
      </c>
      <c r="D61" s="169"/>
      <c r="E61" s="38">
        <v>29</v>
      </c>
      <c r="F61" s="38"/>
      <c r="G61" s="38"/>
      <c r="H61" s="38"/>
      <c r="I61" s="38"/>
      <c r="J61" s="38">
        <v>0</v>
      </c>
      <c r="K61" s="38">
        <v>0</v>
      </c>
      <c r="L61" s="39">
        <f t="shared" si="0"/>
        <v>29</v>
      </c>
      <c r="M61" s="145">
        <v>81.56</v>
      </c>
      <c r="N61" s="205">
        <f t="shared" si="1"/>
        <v>2365.2400000000002</v>
      </c>
      <c r="O61" s="38">
        <v>75</v>
      </c>
      <c r="P61" s="39">
        <v>660</v>
      </c>
      <c r="Q61" s="41">
        <f t="shared" si="2"/>
        <v>630.75</v>
      </c>
      <c r="R61" s="39">
        <f t="shared" si="3"/>
        <v>3730.9900000000002</v>
      </c>
      <c r="S61" s="201">
        <v>3731</v>
      </c>
    </row>
    <row r="62" spans="1:19" s="160" customFormat="1" ht="13.5" customHeight="1" x14ac:dyDescent="0.2">
      <c r="A62" s="38">
        <v>57</v>
      </c>
      <c r="B62" s="163">
        <v>210259</v>
      </c>
      <c r="C62" s="161" t="s">
        <v>171</v>
      </c>
      <c r="D62" s="164" t="s">
        <v>172</v>
      </c>
      <c r="E62" s="38">
        <v>29</v>
      </c>
      <c r="F62" s="44"/>
      <c r="G62" s="44"/>
      <c r="H62" s="38" t="s">
        <v>56</v>
      </c>
      <c r="I62" s="38"/>
      <c r="J62" s="38">
        <v>0</v>
      </c>
      <c r="K62" s="38">
        <v>0</v>
      </c>
      <c r="L62" s="39">
        <f t="shared" si="0"/>
        <v>29</v>
      </c>
      <c r="M62" s="145">
        <v>81.56</v>
      </c>
      <c r="N62" s="205">
        <f t="shared" si="1"/>
        <v>2365.2400000000002</v>
      </c>
      <c r="O62" s="38">
        <v>75</v>
      </c>
      <c r="P62" s="39">
        <v>1514</v>
      </c>
      <c r="Q62" s="41">
        <f t="shared" si="2"/>
        <v>630.75</v>
      </c>
      <c r="R62" s="39">
        <f t="shared" si="3"/>
        <v>4584.99</v>
      </c>
      <c r="S62" s="201">
        <v>4585</v>
      </c>
    </row>
    <row r="63" spans="1:19" s="160" customFormat="1" ht="13.5" customHeight="1" x14ac:dyDescent="0.2">
      <c r="A63" s="38">
        <v>58</v>
      </c>
      <c r="B63" s="163">
        <v>210260</v>
      </c>
      <c r="C63" s="161" t="s">
        <v>173</v>
      </c>
      <c r="D63" s="164" t="s">
        <v>174</v>
      </c>
      <c r="E63" s="38">
        <v>29</v>
      </c>
      <c r="F63" s="38"/>
      <c r="G63" s="38"/>
      <c r="H63" s="38" t="s">
        <v>33</v>
      </c>
      <c r="I63" s="38"/>
      <c r="J63" s="38">
        <v>0</v>
      </c>
      <c r="K63" s="38">
        <v>0</v>
      </c>
      <c r="L63" s="39">
        <f t="shared" si="0"/>
        <v>29</v>
      </c>
      <c r="M63" s="145">
        <v>81.56</v>
      </c>
      <c r="N63" s="205">
        <f t="shared" si="1"/>
        <v>2365.2400000000002</v>
      </c>
      <c r="O63" s="38">
        <v>75</v>
      </c>
      <c r="P63" s="39">
        <v>547</v>
      </c>
      <c r="Q63" s="41">
        <f t="shared" si="2"/>
        <v>630.75</v>
      </c>
      <c r="R63" s="39">
        <f t="shared" si="3"/>
        <v>3617.9900000000002</v>
      </c>
      <c r="S63" s="201">
        <v>3618</v>
      </c>
    </row>
    <row r="64" spans="1:19" s="160" customFormat="1" ht="13.5" customHeight="1" x14ac:dyDescent="0.2">
      <c r="A64" s="38">
        <v>59</v>
      </c>
      <c r="B64" s="78">
        <v>210264</v>
      </c>
      <c r="C64" s="161" t="s">
        <v>175</v>
      </c>
      <c r="D64" s="162" t="s">
        <v>91</v>
      </c>
      <c r="E64" s="38">
        <v>29</v>
      </c>
      <c r="F64" s="38"/>
      <c r="G64" s="38"/>
      <c r="H64" s="38" t="s">
        <v>38</v>
      </c>
      <c r="I64" s="38"/>
      <c r="J64" s="38">
        <v>0</v>
      </c>
      <c r="K64" s="38">
        <v>0</v>
      </c>
      <c r="L64" s="39">
        <f t="shared" si="0"/>
        <v>29</v>
      </c>
      <c r="M64" s="145">
        <v>81.56</v>
      </c>
      <c r="N64" s="205">
        <f t="shared" si="1"/>
        <v>2365.2400000000002</v>
      </c>
      <c r="O64" s="38">
        <v>75</v>
      </c>
      <c r="P64" s="39">
        <v>906</v>
      </c>
      <c r="Q64" s="41">
        <f t="shared" si="2"/>
        <v>630.75</v>
      </c>
      <c r="R64" s="39">
        <f t="shared" si="3"/>
        <v>3976.9900000000002</v>
      </c>
      <c r="S64" s="201">
        <v>3977</v>
      </c>
    </row>
    <row r="65" spans="1:19" s="160" customFormat="1" ht="13.5" customHeight="1" x14ac:dyDescent="0.2">
      <c r="A65" s="38">
        <v>60</v>
      </c>
      <c r="B65" s="78">
        <v>210265</v>
      </c>
      <c r="C65" s="161" t="s">
        <v>176</v>
      </c>
      <c r="D65" s="162" t="s">
        <v>177</v>
      </c>
      <c r="E65" s="38">
        <v>29</v>
      </c>
      <c r="F65" s="44"/>
      <c r="G65" s="44"/>
      <c r="H65" s="38" t="s">
        <v>38</v>
      </c>
      <c r="I65" s="38"/>
      <c r="J65" s="38">
        <v>0</v>
      </c>
      <c r="K65" s="38">
        <v>0</v>
      </c>
      <c r="L65" s="39">
        <f t="shared" si="0"/>
        <v>29</v>
      </c>
      <c r="M65" s="145">
        <v>81.56</v>
      </c>
      <c r="N65" s="205">
        <f t="shared" si="1"/>
        <v>2365.2400000000002</v>
      </c>
      <c r="O65" s="38">
        <v>75</v>
      </c>
      <c r="P65" s="39">
        <v>391</v>
      </c>
      <c r="Q65" s="41">
        <f t="shared" si="2"/>
        <v>630.75</v>
      </c>
      <c r="R65" s="39">
        <f t="shared" si="3"/>
        <v>3461.9900000000002</v>
      </c>
      <c r="S65" s="201">
        <v>3462</v>
      </c>
    </row>
    <row r="66" spans="1:19" s="160" customFormat="1" ht="13.5" customHeight="1" x14ac:dyDescent="0.2">
      <c r="A66" s="38">
        <v>61</v>
      </c>
      <c r="B66" s="78">
        <v>210267</v>
      </c>
      <c r="C66" s="161" t="s">
        <v>178</v>
      </c>
      <c r="D66" s="162" t="s">
        <v>134</v>
      </c>
      <c r="E66" s="38">
        <v>29</v>
      </c>
      <c r="F66" s="44"/>
      <c r="G66" s="44"/>
      <c r="H66" s="38" t="s">
        <v>38</v>
      </c>
      <c r="I66" s="38"/>
      <c r="J66" s="38">
        <v>0</v>
      </c>
      <c r="K66" s="38">
        <v>0</v>
      </c>
      <c r="L66" s="39">
        <f t="shared" si="0"/>
        <v>29</v>
      </c>
      <c r="M66" s="145">
        <v>81.56</v>
      </c>
      <c r="N66" s="205">
        <f t="shared" si="1"/>
        <v>2365.2400000000002</v>
      </c>
      <c r="O66" s="38">
        <v>75</v>
      </c>
      <c r="P66" s="39">
        <v>374</v>
      </c>
      <c r="Q66" s="41">
        <f t="shared" si="2"/>
        <v>630.75</v>
      </c>
      <c r="R66" s="39">
        <f t="shared" si="3"/>
        <v>3444.9900000000002</v>
      </c>
      <c r="S66" s="201">
        <v>3445</v>
      </c>
    </row>
    <row r="67" spans="1:19" s="160" customFormat="1" ht="13.5" customHeight="1" x14ac:dyDescent="0.2">
      <c r="A67" s="38">
        <v>62</v>
      </c>
      <c r="B67" s="163">
        <v>210269</v>
      </c>
      <c r="C67" s="161" t="s">
        <v>179</v>
      </c>
      <c r="D67" s="164" t="s">
        <v>145</v>
      </c>
      <c r="E67" s="38">
        <v>29</v>
      </c>
      <c r="F67" s="38"/>
      <c r="G67" s="38"/>
      <c r="H67" s="38" t="s">
        <v>180</v>
      </c>
      <c r="I67" s="38"/>
      <c r="J67" s="38">
        <v>0</v>
      </c>
      <c r="K67" s="38">
        <v>0</v>
      </c>
      <c r="L67" s="39">
        <f t="shared" si="0"/>
        <v>29</v>
      </c>
      <c r="M67" s="145">
        <v>81.56</v>
      </c>
      <c r="N67" s="205">
        <f t="shared" si="1"/>
        <v>2365.2400000000002</v>
      </c>
      <c r="O67" s="38">
        <v>75</v>
      </c>
      <c r="P67" s="39">
        <v>810</v>
      </c>
      <c r="Q67" s="41">
        <f t="shared" si="2"/>
        <v>630.75</v>
      </c>
      <c r="R67" s="39">
        <f t="shared" si="3"/>
        <v>3880.9900000000002</v>
      </c>
      <c r="S67" s="201">
        <v>3881</v>
      </c>
    </row>
    <row r="68" spans="1:19" s="160" customFormat="1" ht="13.5" customHeight="1" x14ac:dyDescent="0.2">
      <c r="A68" s="38">
        <v>63</v>
      </c>
      <c r="B68" s="78">
        <v>210270</v>
      </c>
      <c r="C68" s="161" t="s">
        <v>181</v>
      </c>
      <c r="D68" s="162" t="s">
        <v>123</v>
      </c>
      <c r="E68" s="38">
        <v>29</v>
      </c>
      <c r="F68" s="44"/>
      <c r="G68" s="44"/>
      <c r="H68" s="38" t="s">
        <v>33</v>
      </c>
      <c r="I68" s="38"/>
      <c r="J68" s="38">
        <v>0</v>
      </c>
      <c r="K68" s="38">
        <v>0</v>
      </c>
      <c r="L68" s="39">
        <f t="shared" si="0"/>
        <v>29</v>
      </c>
      <c r="M68" s="145">
        <v>81.56</v>
      </c>
      <c r="N68" s="205">
        <f t="shared" si="1"/>
        <v>2365.2400000000002</v>
      </c>
      <c r="O68" s="38">
        <v>75</v>
      </c>
      <c r="P68" s="39">
        <v>0</v>
      </c>
      <c r="Q68" s="41">
        <f t="shared" si="2"/>
        <v>630.75</v>
      </c>
      <c r="R68" s="39">
        <f t="shared" si="3"/>
        <v>3070.9900000000002</v>
      </c>
      <c r="S68" s="201">
        <v>3071</v>
      </c>
    </row>
    <row r="69" spans="1:19" s="160" customFormat="1" ht="13.5" customHeight="1" x14ac:dyDescent="0.2">
      <c r="A69" s="38">
        <v>64</v>
      </c>
      <c r="B69" s="78">
        <v>210271</v>
      </c>
      <c r="C69" s="161" t="s">
        <v>182</v>
      </c>
      <c r="D69" s="162" t="s">
        <v>183</v>
      </c>
      <c r="E69" s="38">
        <v>29</v>
      </c>
      <c r="F69" s="38"/>
      <c r="G69" s="38"/>
      <c r="H69" s="38" t="s">
        <v>33</v>
      </c>
      <c r="I69" s="38"/>
      <c r="J69" s="38">
        <v>0</v>
      </c>
      <c r="K69" s="38">
        <v>0</v>
      </c>
      <c r="L69" s="39">
        <f t="shared" si="0"/>
        <v>29</v>
      </c>
      <c r="M69" s="145">
        <v>81.56</v>
      </c>
      <c r="N69" s="205">
        <f t="shared" si="1"/>
        <v>2365.2400000000002</v>
      </c>
      <c r="O69" s="38">
        <v>75</v>
      </c>
      <c r="P69" s="39">
        <v>488</v>
      </c>
      <c r="Q69" s="41">
        <f t="shared" si="2"/>
        <v>630.75</v>
      </c>
      <c r="R69" s="39">
        <f t="shared" si="3"/>
        <v>3558.9900000000002</v>
      </c>
      <c r="S69" s="201">
        <v>3559</v>
      </c>
    </row>
    <row r="70" spans="1:19" s="160" customFormat="1" ht="13.5" customHeight="1" x14ac:dyDescent="0.2">
      <c r="A70" s="38">
        <v>65</v>
      </c>
      <c r="B70" s="163">
        <v>210279</v>
      </c>
      <c r="C70" s="161" t="s">
        <v>184</v>
      </c>
      <c r="D70" s="164" t="s">
        <v>185</v>
      </c>
      <c r="E70" s="38">
        <v>29</v>
      </c>
      <c r="F70" s="38"/>
      <c r="G70" s="38"/>
      <c r="H70" s="38" t="s">
        <v>56</v>
      </c>
      <c r="I70" s="38"/>
      <c r="J70" s="38">
        <v>0</v>
      </c>
      <c r="K70" s="38">
        <v>0</v>
      </c>
      <c r="L70" s="39">
        <f t="shared" ref="L70:L133" si="4">E70-(J70*90%)-(K70*100%)</f>
        <v>29</v>
      </c>
      <c r="M70" s="145">
        <v>81.56</v>
      </c>
      <c r="N70" s="205">
        <f t="shared" ref="N70:N133" si="5">L70*M70</f>
        <v>2365.2400000000002</v>
      </c>
      <c r="O70" s="38">
        <v>75</v>
      </c>
      <c r="P70" s="39">
        <v>1923</v>
      </c>
      <c r="Q70" s="41">
        <f t="shared" si="2"/>
        <v>630.75</v>
      </c>
      <c r="R70" s="39">
        <f t="shared" si="3"/>
        <v>4993.99</v>
      </c>
      <c r="S70" s="201">
        <v>4994</v>
      </c>
    </row>
    <row r="71" spans="1:19" s="160" customFormat="1" ht="13.5" customHeight="1" x14ac:dyDescent="0.2">
      <c r="A71" s="38">
        <v>66</v>
      </c>
      <c r="B71" s="163">
        <v>210280</v>
      </c>
      <c r="C71" s="161" t="s">
        <v>186</v>
      </c>
      <c r="D71" s="164" t="s">
        <v>108</v>
      </c>
      <c r="E71" s="38">
        <v>29</v>
      </c>
      <c r="F71" s="38"/>
      <c r="G71" s="38"/>
      <c r="H71" s="38" t="s">
        <v>143</v>
      </c>
      <c r="I71" s="38"/>
      <c r="J71" s="38">
        <v>0</v>
      </c>
      <c r="K71" s="38">
        <v>0</v>
      </c>
      <c r="L71" s="39">
        <f t="shared" si="4"/>
        <v>29</v>
      </c>
      <c r="M71" s="145">
        <v>81.56</v>
      </c>
      <c r="N71" s="205">
        <f t="shared" si="5"/>
        <v>2365.2400000000002</v>
      </c>
      <c r="O71" s="38">
        <v>75</v>
      </c>
      <c r="P71" s="39">
        <v>525</v>
      </c>
      <c r="Q71" s="41">
        <f t="shared" ref="Q71:Q134" si="6">L71*21.75</f>
        <v>630.75</v>
      </c>
      <c r="R71" s="39">
        <f t="shared" ref="R71:R134" si="7">N71+O71+P71+Q71</f>
        <v>3595.9900000000002</v>
      </c>
      <c r="S71" s="201">
        <v>3596</v>
      </c>
    </row>
    <row r="72" spans="1:19" s="160" customFormat="1" ht="13.5" customHeight="1" x14ac:dyDescent="0.2">
      <c r="A72" s="38">
        <v>67</v>
      </c>
      <c r="B72" s="78">
        <v>210282</v>
      </c>
      <c r="C72" s="161" t="s">
        <v>187</v>
      </c>
      <c r="D72" s="162" t="s">
        <v>188</v>
      </c>
      <c r="E72" s="38">
        <v>29</v>
      </c>
      <c r="F72" s="44"/>
      <c r="G72" s="44"/>
      <c r="H72" s="38" t="s">
        <v>38</v>
      </c>
      <c r="I72" s="38"/>
      <c r="J72" s="38">
        <v>0</v>
      </c>
      <c r="K72" s="38">
        <v>0</v>
      </c>
      <c r="L72" s="39">
        <f t="shared" si="4"/>
        <v>29</v>
      </c>
      <c r="M72" s="145">
        <v>81.56</v>
      </c>
      <c r="N72" s="205">
        <f t="shared" si="5"/>
        <v>2365.2400000000002</v>
      </c>
      <c r="O72" s="38">
        <v>75</v>
      </c>
      <c r="P72" s="39">
        <v>448</v>
      </c>
      <c r="Q72" s="41">
        <f t="shared" si="6"/>
        <v>630.75</v>
      </c>
      <c r="R72" s="39">
        <f t="shared" si="7"/>
        <v>3518.9900000000002</v>
      </c>
      <c r="S72" s="201">
        <v>3519</v>
      </c>
    </row>
    <row r="73" spans="1:19" s="160" customFormat="1" ht="13.5" customHeight="1" x14ac:dyDescent="0.2">
      <c r="A73" s="38">
        <v>68</v>
      </c>
      <c r="B73" s="163">
        <v>210283</v>
      </c>
      <c r="C73" s="161" t="s">
        <v>189</v>
      </c>
      <c r="D73" s="164" t="s">
        <v>177</v>
      </c>
      <c r="E73" s="38">
        <v>29</v>
      </c>
      <c r="F73" s="38"/>
      <c r="G73" s="38"/>
      <c r="H73" s="38" t="s">
        <v>38</v>
      </c>
      <c r="I73" s="38"/>
      <c r="J73" s="38">
        <v>0</v>
      </c>
      <c r="K73" s="38">
        <v>0</v>
      </c>
      <c r="L73" s="39">
        <f t="shared" si="4"/>
        <v>29</v>
      </c>
      <c r="M73" s="145">
        <v>81.56</v>
      </c>
      <c r="N73" s="205">
        <f t="shared" si="5"/>
        <v>2365.2400000000002</v>
      </c>
      <c r="O73" s="38">
        <v>75</v>
      </c>
      <c r="P73" s="39">
        <v>579</v>
      </c>
      <c r="Q73" s="41">
        <f t="shared" si="6"/>
        <v>630.75</v>
      </c>
      <c r="R73" s="39">
        <f t="shared" si="7"/>
        <v>3649.9900000000002</v>
      </c>
      <c r="S73" s="201">
        <v>3650</v>
      </c>
    </row>
    <row r="74" spans="1:19" s="160" customFormat="1" ht="13.5" customHeight="1" x14ac:dyDescent="0.2">
      <c r="A74" s="38">
        <v>69</v>
      </c>
      <c r="B74" s="78">
        <v>210294</v>
      </c>
      <c r="C74" s="161" t="s">
        <v>190</v>
      </c>
      <c r="D74" s="162" t="s">
        <v>191</v>
      </c>
      <c r="E74" s="38">
        <v>29</v>
      </c>
      <c r="F74" s="44"/>
      <c r="G74" s="44"/>
      <c r="H74" s="38" t="s">
        <v>33</v>
      </c>
      <c r="I74" s="38"/>
      <c r="J74" s="38">
        <v>0</v>
      </c>
      <c r="K74" s="38">
        <v>0</v>
      </c>
      <c r="L74" s="39">
        <f t="shared" si="4"/>
        <v>29</v>
      </c>
      <c r="M74" s="145">
        <v>81.56</v>
      </c>
      <c r="N74" s="205">
        <f t="shared" si="5"/>
        <v>2365.2400000000002</v>
      </c>
      <c r="O74" s="38">
        <v>75</v>
      </c>
      <c r="P74" s="39">
        <v>269</v>
      </c>
      <c r="Q74" s="41">
        <f t="shared" si="6"/>
        <v>630.75</v>
      </c>
      <c r="R74" s="39">
        <f t="shared" si="7"/>
        <v>3339.9900000000002</v>
      </c>
      <c r="S74" s="201">
        <v>3340</v>
      </c>
    </row>
    <row r="75" spans="1:19" s="160" customFormat="1" ht="13.5" customHeight="1" x14ac:dyDescent="0.2">
      <c r="A75" s="38">
        <v>70</v>
      </c>
      <c r="B75" s="78">
        <v>210296</v>
      </c>
      <c r="C75" s="161" t="s">
        <v>192</v>
      </c>
      <c r="D75" s="162" t="s">
        <v>193</v>
      </c>
      <c r="E75" s="38">
        <v>29</v>
      </c>
      <c r="F75" s="38"/>
      <c r="G75" s="38"/>
      <c r="H75" s="38"/>
      <c r="I75" s="38"/>
      <c r="J75" s="38">
        <v>0</v>
      </c>
      <c r="K75" s="38">
        <v>0</v>
      </c>
      <c r="L75" s="39">
        <f t="shared" si="4"/>
        <v>29</v>
      </c>
      <c r="M75" s="145">
        <v>81.56</v>
      </c>
      <c r="N75" s="205">
        <f t="shared" si="5"/>
        <v>2365.2400000000002</v>
      </c>
      <c r="O75" s="38">
        <v>75</v>
      </c>
      <c r="P75" s="39">
        <v>3264</v>
      </c>
      <c r="Q75" s="41">
        <f t="shared" si="6"/>
        <v>630.75</v>
      </c>
      <c r="R75" s="39">
        <f t="shared" si="7"/>
        <v>6334.99</v>
      </c>
      <c r="S75" s="201">
        <v>6335</v>
      </c>
    </row>
    <row r="76" spans="1:19" s="160" customFormat="1" ht="13.5" customHeight="1" x14ac:dyDescent="0.2">
      <c r="A76" s="38">
        <v>71</v>
      </c>
      <c r="B76" s="78">
        <v>210304</v>
      </c>
      <c r="C76" s="161" t="s">
        <v>194</v>
      </c>
      <c r="D76" s="162" t="s">
        <v>177</v>
      </c>
      <c r="E76" s="38">
        <v>29</v>
      </c>
      <c r="F76" s="38"/>
      <c r="G76" s="38"/>
      <c r="H76" s="38" t="s">
        <v>56</v>
      </c>
      <c r="I76" s="38"/>
      <c r="J76" s="38">
        <v>0</v>
      </c>
      <c r="K76" s="38">
        <v>0</v>
      </c>
      <c r="L76" s="39">
        <f t="shared" si="4"/>
        <v>29</v>
      </c>
      <c r="M76" s="145">
        <v>81.56</v>
      </c>
      <c r="N76" s="205">
        <f t="shared" si="5"/>
        <v>2365.2400000000002</v>
      </c>
      <c r="O76" s="38">
        <v>75</v>
      </c>
      <c r="P76" s="39">
        <v>1149</v>
      </c>
      <c r="Q76" s="41">
        <f t="shared" si="6"/>
        <v>630.75</v>
      </c>
      <c r="R76" s="39">
        <f t="shared" si="7"/>
        <v>4219.99</v>
      </c>
      <c r="S76" s="201">
        <v>4220</v>
      </c>
    </row>
    <row r="77" spans="1:19" s="160" customFormat="1" ht="13.5" customHeight="1" x14ac:dyDescent="0.2">
      <c r="A77" s="38">
        <v>72</v>
      </c>
      <c r="B77" s="78">
        <v>210306</v>
      </c>
      <c r="C77" s="161" t="s">
        <v>195</v>
      </c>
      <c r="D77" s="162" t="s">
        <v>89</v>
      </c>
      <c r="E77" s="38">
        <v>29</v>
      </c>
      <c r="F77" s="38"/>
      <c r="G77" s="38"/>
      <c r="H77" s="38" t="s">
        <v>38</v>
      </c>
      <c r="I77" s="38"/>
      <c r="J77" s="38">
        <v>0</v>
      </c>
      <c r="K77" s="38">
        <v>0</v>
      </c>
      <c r="L77" s="39">
        <f t="shared" si="4"/>
        <v>29</v>
      </c>
      <c r="M77" s="145">
        <v>81.56</v>
      </c>
      <c r="N77" s="205">
        <f t="shared" si="5"/>
        <v>2365.2400000000002</v>
      </c>
      <c r="O77" s="38">
        <v>75</v>
      </c>
      <c r="P77" s="39">
        <v>91</v>
      </c>
      <c r="Q77" s="41">
        <f t="shared" si="6"/>
        <v>630.75</v>
      </c>
      <c r="R77" s="39">
        <f t="shared" si="7"/>
        <v>3161.9900000000002</v>
      </c>
      <c r="S77" s="201">
        <v>3162</v>
      </c>
    </row>
    <row r="78" spans="1:19" s="160" customFormat="1" ht="13.5" customHeight="1" x14ac:dyDescent="0.2">
      <c r="A78" s="38">
        <v>73</v>
      </c>
      <c r="B78" s="78">
        <v>210307</v>
      </c>
      <c r="C78" s="161" t="s">
        <v>196</v>
      </c>
      <c r="D78" s="162" t="s">
        <v>197</v>
      </c>
      <c r="E78" s="38">
        <v>29</v>
      </c>
      <c r="F78" s="38"/>
      <c r="G78" s="38"/>
      <c r="H78" s="38" t="s">
        <v>38</v>
      </c>
      <c r="I78" s="38"/>
      <c r="J78" s="38">
        <v>0</v>
      </c>
      <c r="K78" s="38">
        <v>0</v>
      </c>
      <c r="L78" s="39">
        <f t="shared" si="4"/>
        <v>29</v>
      </c>
      <c r="M78" s="145">
        <v>81.56</v>
      </c>
      <c r="N78" s="205">
        <f t="shared" si="5"/>
        <v>2365.2400000000002</v>
      </c>
      <c r="O78" s="38">
        <v>75</v>
      </c>
      <c r="P78" s="39">
        <v>90</v>
      </c>
      <c r="Q78" s="41">
        <f t="shared" si="6"/>
        <v>630.75</v>
      </c>
      <c r="R78" s="39">
        <f t="shared" si="7"/>
        <v>3160.9900000000002</v>
      </c>
      <c r="S78" s="201">
        <v>3161</v>
      </c>
    </row>
    <row r="79" spans="1:19" s="160" customFormat="1" ht="13.5" customHeight="1" x14ac:dyDescent="0.2">
      <c r="A79" s="38">
        <v>74</v>
      </c>
      <c r="B79" s="78">
        <v>210308</v>
      </c>
      <c r="C79" s="161" t="s">
        <v>198</v>
      </c>
      <c r="D79" s="162" t="s">
        <v>199</v>
      </c>
      <c r="E79" s="38">
        <v>29</v>
      </c>
      <c r="F79" s="38"/>
      <c r="G79" s="38"/>
      <c r="H79" s="38" t="s">
        <v>33</v>
      </c>
      <c r="I79" s="38"/>
      <c r="J79" s="38">
        <v>0</v>
      </c>
      <c r="K79" s="38">
        <v>0</v>
      </c>
      <c r="L79" s="39">
        <f t="shared" si="4"/>
        <v>29</v>
      </c>
      <c r="M79" s="145">
        <v>81.56</v>
      </c>
      <c r="N79" s="205">
        <f t="shared" si="5"/>
        <v>2365.2400000000002</v>
      </c>
      <c r="O79" s="38">
        <v>75</v>
      </c>
      <c r="P79" s="39">
        <v>626</v>
      </c>
      <c r="Q79" s="41">
        <f t="shared" si="6"/>
        <v>630.75</v>
      </c>
      <c r="R79" s="39">
        <f t="shared" si="7"/>
        <v>3696.9900000000002</v>
      </c>
      <c r="S79" s="201">
        <v>3697</v>
      </c>
    </row>
    <row r="80" spans="1:19" s="160" customFormat="1" ht="13.5" customHeight="1" x14ac:dyDescent="0.2">
      <c r="A80" s="38">
        <v>75</v>
      </c>
      <c r="B80" s="78">
        <v>210312</v>
      </c>
      <c r="C80" s="161" t="s">
        <v>200</v>
      </c>
      <c r="D80" s="162" t="s">
        <v>201</v>
      </c>
      <c r="E80" s="38">
        <v>29</v>
      </c>
      <c r="F80" s="38"/>
      <c r="G80" s="38"/>
      <c r="H80" s="38" t="s">
        <v>33</v>
      </c>
      <c r="I80" s="38"/>
      <c r="J80" s="38">
        <v>0</v>
      </c>
      <c r="K80" s="38">
        <v>0</v>
      </c>
      <c r="L80" s="39">
        <f t="shared" si="4"/>
        <v>29</v>
      </c>
      <c r="M80" s="145">
        <v>81.56</v>
      </c>
      <c r="N80" s="205">
        <f t="shared" si="5"/>
        <v>2365.2400000000002</v>
      </c>
      <c r="O80" s="38">
        <v>75</v>
      </c>
      <c r="P80" s="39">
        <v>515</v>
      </c>
      <c r="Q80" s="41">
        <f t="shared" si="6"/>
        <v>630.75</v>
      </c>
      <c r="R80" s="39">
        <f t="shared" si="7"/>
        <v>3585.9900000000002</v>
      </c>
      <c r="S80" s="201">
        <v>3586</v>
      </c>
    </row>
    <row r="81" spans="1:19" s="160" customFormat="1" ht="13.5" customHeight="1" x14ac:dyDescent="0.2">
      <c r="A81" s="38">
        <v>76</v>
      </c>
      <c r="B81" s="78">
        <v>210318</v>
      </c>
      <c r="C81" s="161" t="s">
        <v>202</v>
      </c>
      <c r="D81" s="162" t="s">
        <v>203</v>
      </c>
      <c r="E81" s="38">
        <v>29</v>
      </c>
      <c r="F81" s="38"/>
      <c r="G81" s="38"/>
      <c r="H81" s="38" t="s">
        <v>56</v>
      </c>
      <c r="I81" s="38"/>
      <c r="J81" s="38">
        <v>0</v>
      </c>
      <c r="K81" s="38">
        <v>0</v>
      </c>
      <c r="L81" s="39">
        <f t="shared" si="4"/>
        <v>29</v>
      </c>
      <c r="M81" s="145">
        <v>81.56</v>
      </c>
      <c r="N81" s="205">
        <f t="shared" si="5"/>
        <v>2365.2400000000002</v>
      </c>
      <c r="O81" s="38">
        <v>75</v>
      </c>
      <c r="P81" s="39">
        <v>304</v>
      </c>
      <c r="Q81" s="41">
        <f t="shared" si="6"/>
        <v>630.75</v>
      </c>
      <c r="R81" s="39">
        <f t="shared" si="7"/>
        <v>3374.9900000000002</v>
      </c>
      <c r="S81" s="201">
        <v>3375</v>
      </c>
    </row>
    <row r="82" spans="1:19" s="160" customFormat="1" ht="13.5" customHeight="1" x14ac:dyDescent="0.2">
      <c r="A82" s="38">
        <v>77</v>
      </c>
      <c r="B82" s="78">
        <v>210320</v>
      </c>
      <c r="C82" s="161" t="s">
        <v>204</v>
      </c>
      <c r="D82" s="162" t="s">
        <v>205</v>
      </c>
      <c r="E82" s="38">
        <v>29</v>
      </c>
      <c r="F82" s="44" t="s">
        <v>889</v>
      </c>
      <c r="G82" s="44" t="s">
        <v>890</v>
      </c>
      <c r="H82" s="38" t="s">
        <v>33</v>
      </c>
      <c r="I82" s="38"/>
      <c r="J82" s="38">
        <v>0</v>
      </c>
      <c r="K82" s="38">
        <v>5</v>
      </c>
      <c r="L82" s="39">
        <f t="shared" si="4"/>
        <v>24</v>
      </c>
      <c r="M82" s="145">
        <v>81.56</v>
      </c>
      <c r="N82" s="205">
        <f t="shared" si="5"/>
        <v>1957.44</v>
      </c>
      <c r="O82" s="38">
        <v>75</v>
      </c>
      <c r="P82" s="39">
        <v>336</v>
      </c>
      <c r="Q82" s="41">
        <f t="shared" si="6"/>
        <v>522</v>
      </c>
      <c r="R82" s="39">
        <f t="shared" si="7"/>
        <v>2890.44</v>
      </c>
      <c r="S82" s="201">
        <v>2891</v>
      </c>
    </row>
    <row r="83" spans="1:19" s="160" customFormat="1" ht="13.5" customHeight="1" x14ac:dyDescent="0.2">
      <c r="A83" s="38">
        <v>78</v>
      </c>
      <c r="B83" s="78">
        <v>210327</v>
      </c>
      <c r="C83" s="161" t="s">
        <v>206</v>
      </c>
      <c r="D83" s="162" t="s">
        <v>207</v>
      </c>
      <c r="E83" s="38">
        <v>29</v>
      </c>
      <c r="F83" s="38"/>
      <c r="G83" s="38"/>
      <c r="H83" s="38" t="s">
        <v>38</v>
      </c>
      <c r="I83" s="38"/>
      <c r="J83" s="38">
        <v>0</v>
      </c>
      <c r="K83" s="38">
        <v>0</v>
      </c>
      <c r="L83" s="39">
        <f t="shared" si="4"/>
        <v>29</v>
      </c>
      <c r="M83" s="145">
        <v>81.56</v>
      </c>
      <c r="N83" s="205">
        <f t="shared" si="5"/>
        <v>2365.2400000000002</v>
      </c>
      <c r="O83" s="38">
        <v>75</v>
      </c>
      <c r="P83" s="39">
        <v>530</v>
      </c>
      <c r="Q83" s="41">
        <f t="shared" si="6"/>
        <v>630.75</v>
      </c>
      <c r="R83" s="39">
        <f t="shared" si="7"/>
        <v>3600.9900000000002</v>
      </c>
      <c r="S83" s="201">
        <v>3601</v>
      </c>
    </row>
    <row r="84" spans="1:19" s="160" customFormat="1" ht="13.5" customHeight="1" x14ac:dyDescent="0.2">
      <c r="A84" s="38">
        <v>79</v>
      </c>
      <c r="B84" s="78">
        <v>210328</v>
      </c>
      <c r="C84" s="161" t="s">
        <v>209</v>
      </c>
      <c r="D84" s="162" t="s">
        <v>210</v>
      </c>
      <c r="E84" s="38">
        <v>29</v>
      </c>
      <c r="F84" s="38"/>
      <c r="G84" s="38"/>
      <c r="H84" s="38" t="s">
        <v>33</v>
      </c>
      <c r="I84" s="38"/>
      <c r="J84" s="38">
        <v>0</v>
      </c>
      <c r="K84" s="38">
        <v>0</v>
      </c>
      <c r="L84" s="39">
        <f t="shared" si="4"/>
        <v>29</v>
      </c>
      <c r="M84" s="145">
        <v>81.56</v>
      </c>
      <c r="N84" s="205">
        <f t="shared" si="5"/>
        <v>2365.2400000000002</v>
      </c>
      <c r="O84" s="38">
        <v>75</v>
      </c>
      <c r="P84" s="39">
        <v>606</v>
      </c>
      <c r="Q84" s="41">
        <f t="shared" si="6"/>
        <v>630.75</v>
      </c>
      <c r="R84" s="39">
        <f t="shared" si="7"/>
        <v>3676.9900000000002</v>
      </c>
      <c r="S84" s="201">
        <v>3677</v>
      </c>
    </row>
    <row r="85" spans="1:19" s="160" customFormat="1" ht="13.5" customHeight="1" x14ac:dyDescent="0.2">
      <c r="A85" s="38">
        <v>80</v>
      </c>
      <c r="B85" s="163">
        <v>210333</v>
      </c>
      <c r="C85" s="161" t="s">
        <v>211</v>
      </c>
      <c r="D85" s="164" t="s">
        <v>212</v>
      </c>
      <c r="E85" s="38">
        <v>29</v>
      </c>
      <c r="F85" s="38"/>
      <c r="G85" s="38"/>
      <c r="H85" s="38" t="s">
        <v>68</v>
      </c>
      <c r="I85" s="38"/>
      <c r="J85" s="38">
        <v>0</v>
      </c>
      <c r="K85" s="38">
        <v>0</v>
      </c>
      <c r="L85" s="39">
        <f t="shared" si="4"/>
        <v>29</v>
      </c>
      <c r="M85" s="145">
        <v>81.56</v>
      </c>
      <c r="N85" s="205">
        <f t="shared" si="5"/>
        <v>2365.2400000000002</v>
      </c>
      <c r="O85" s="38">
        <v>75</v>
      </c>
      <c r="P85" s="39">
        <v>431</v>
      </c>
      <c r="Q85" s="41">
        <f t="shared" si="6"/>
        <v>630.75</v>
      </c>
      <c r="R85" s="39">
        <f t="shared" si="7"/>
        <v>3501.9900000000002</v>
      </c>
      <c r="S85" s="201">
        <v>3502</v>
      </c>
    </row>
    <row r="86" spans="1:19" s="160" customFormat="1" ht="13.5" customHeight="1" x14ac:dyDescent="0.2">
      <c r="A86" s="38">
        <v>81</v>
      </c>
      <c r="B86" s="78">
        <v>210336</v>
      </c>
      <c r="C86" s="161" t="s">
        <v>213</v>
      </c>
      <c r="D86" s="162" t="s">
        <v>120</v>
      </c>
      <c r="E86" s="38">
        <v>29</v>
      </c>
      <c r="F86" s="44"/>
      <c r="G86" s="44"/>
      <c r="H86" s="38" t="s">
        <v>38</v>
      </c>
      <c r="I86" s="38"/>
      <c r="J86" s="38">
        <v>0</v>
      </c>
      <c r="K86" s="38">
        <v>0</v>
      </c>
      <c r="L86" s="39">
        <f t="shared" si="4"/>
        <v>29</v>
      </c>
      <c r="M86" s="145">
        <v>81.56</v>
      </c>
      <c r="N86" s="205">
        <f t="shared" si="5"/>
        <v>2365.2400000000002</v>
      </c>
      <c r="O86" s="38">
        <v>75</v>
      </c>
      <c r="P86" s="39">
        <v>1580</v>
      </c>
      <c r="Q86" s="41">
        <f t="shared" si="6"/>
        <v>630.75</v>
      </c>
      <c r="R86" s="39">
        <f t="shared" si="7"/>
        <v>4650.99</v>
      </c>
      <c r="S86" s="201">
        <v>4651</v>
      </c>
    </row>
    <row r="87" spans="1:19" s="160" customFormat="1" ht="13.5" customHeight="1" x14ac:dyDescent="0.2">
      <c r="A87" s="38">
        <v>82</v>
      </c>
      <c r="B87" s="163">
        <v>210339</v>
      </c>
      <c r="C87" s="161" t="s">
        <v>214</v>
      </c>
      <c r="D87" s="164" t="s">
        <v>116</v>
      </c>
      <c r="E87" s="38">
        <v>29</v>
      </c>
      <c r="F87" s="38"/>
      <c r="G87" s="38"/>
      <c r="H87" s="38" t="s">
        <v>215</v>
      </c>
      <c r="I87" s="38"/>
      <c r="J87" s="38">
        <v>0</v>
      </c>
      <c r="K87" s="38">
        <v>0</v>
      </c>
      <c r="L87" s="39">
        <f t="shared" si="4"/>
        <v>29</v>
      </c>
      <c r="M87" s="145">
        <v>81.56</v>
      </c>
      <c r="N87" s="205">
        <f t="shared" si="5"/>
        <v>2365.2400000000002</v>
      </c>
      <c r="O87" s="38">
        <v>75</v>
      </c>
      <c r="P87" s="39">
        <v>653</v>
      </c>
      <c r="Q87" s="41">
        <f t="shared" si="6"/>
        <v>630.75</v>
      </c>
      <c r="R87" s="39">
        <f t="shared" si="7"/>
        <v>3723.9900000000002</v>
      </c>
      <c r="S87" s="201">
        <v>3724</v>
      </c>
    </row>
    <row r="88" spans="1:19" s="160" customFormat="1" ht="13.5" customHeight="1" x14ac:dyDescent="0.2">
      <c r="A88" s="38">
        <v>83</v>
      </c>
      <c r="B88" s="78">
        <v>210350</v>
      </c>
      <c r="C88" s="161" t="s">
        <v>216</v>
      </c>
      <c r="D88" s="162" t="s">
        <v>44</v>
      </c>
      <c r="E88" s="38">
        <v>29</v>
      </c>
      <c r="F88" s="44"/>
      <c r="G88" s="44"/>
      <c r="H88" s="38" t="s">
        <v>33</v>
      </c>
      <c r="I88" s="38"/>
      <c r="J88" s="38">
        <v>0</v>
      </c>
      <c r="K88" s="38">
        <v>0</v>
      </c>
      <c r="L88" s="39">
        <f t="shared" si="4"/>
        <v>29</v>
      </c>
      <c r="M88" s="145">
        <v>81.56</v>
      </c>
      <c r="N88" s="205">
        <f t="shared" si="5"/>
        <v>2365.2400000000002</v>
      </c>
      <c r="O88" s="38">
        <v>75</v>
      </c>
      <c r="P88" s="39">
        <v>651</v>
      </c>
      <c r="Q88" s="41">
        <f t="shared" si="6"/>
        <v>630.75</v>
      </c>
      <c r="R88" s="39">
        <f t="shared" si="7"/>
        <v>3721.9900000000002</v>
      </c>
      <c r="S88" s="201">
        <v>3722</v>
      </c>
    </row>
    <row r="89" spans="1:19" s="160" customFormat="1" ht="13.5" customHeight="1" x14ac:dyDescent="0.2">
      <c r="A89" s="38">
        <v>84</v>
      </c>
      <c r="B89" s="78">
        <v>210357</v>
      </c>
      <c r="C89" s="161" t="s">
        <v>217</v>
      </c>
      <c r="D89" s="162" t="s">
        <v>114</v>
      </c>
      <c r="E89" s="38">
        <v>29</v>
      </c>
      <c r="F89" s="44"/>
      <c r="G89" s="44"/>
      <c r="H89" s="38" t="s">
        <v>33</v>
      </c>
      <c r="I89" s="38"/>
      <c r="J89" s="38">
        <v>0</v>
      </c>
      <c r="K89" s="38">
        <v>0</v>
      </c>
      <c r="L89" s="39">
        <f t="shared" si="4"/>
        <v>29</v>
      </c>
      <c r="M89" s="145">
        <v>81.56</v>
      </c>
      <c r="N89" s="205">
        <f t="shared" si="5"/>
        <v>2365.2400000000002</v>
      </c>
      <c r="O89" s="38">
        <v>75</v>
      </c>
      <c r="P89" s="39">
        <v>406</v>
      </c>
      <c r="Q89" s="41">
        <f t="shared" si="6"/>
        <v>630.75</v>
      </c>
      <c r="R89" s="39">
        <f t="shared" si="7"/>
        <v>3476.9900000000002</v>
      </c>
      <c r="S89" s="201">
        <v>3477</v>
      </c>
    </row>
    <row r="90" spans="1:19" s="160" customFormat="1" ht="45" x14ac:dyDescent="0.2">
      <c r="A90" s="38">
        <v>85</v>
      </c>
      <c r="B90" s="78">
        <v>210360</v>
      </c>
      <c r="C90" s="161" t="s">
        <v>218</v>
      </c>
      <c r="D90" s="162" t="s">
        <v>219</v>
      </c>
      <c r="E90" s="38">
        <v>29</v>
      </c>
      <c r="F90" s="44" t="s">
        <v>891</v>
      </c>
      <c r="G90" s="44" t="s">
        <v>892</v>
      </c>
      <c r="H90" s="38" t="s">
        <v>33</v>
      </c>
      <c r="I90" s="38"/>
      <c r="J90" s="38">
        <v>0</v>
      </c>
      <c r="K90" s="38">
        <v>12</v>
      </c>
      <c r="L90" s="39">
        <f t="shared" si="4"/>
        <v>17</v>
      </c>
      <c r="M90" s="145">
        <v>81.56</v>
      </c>
      <c r="N90" s="205">
        <f t="shared" si="5"/>
        <v>1386.52</v>
      </c>
      <c r="O90" s="38">
        <v>75</v>
      </c>
      <c r="P90" s="39">
        <v>126</v>
      </c>
      <c r="Q90" s="41">
        <f t="shared" si="6"/>
        <v>369.75</v>
      </c>
      <c r="R90" s="39">
        <f t="shared" si="7"/>
        <v>1957.27</v>
      </c>
      <c r="S90" s="201">
        <v>1958</v>
      </c>
    </row>
    <row r="91" spans="1:19" s="160" customFormat="1" ht="13.5" customHeight="1" x14ac:dyDescent="0.2">
      <c r="A91" s="38">
        <v>86</v>
      </c>
      <c r="B91" s="78">
        <v>210366</v>
      </c>
      <c r="C91" s="161" t="s">
        <v>222</v>
      </c>
      <c r="D91" s="162" t="s">
        <v>156</v>
      </c>
      <c r="E91" s="38">
        <v>29</v>
      </c>
      <c r="F91" s="38"/>
      <c r="G91" s="38"/>
      <c r="H91" s="38" t="s">
        <v>180</v>
      </c>
      <c r="I91" s="38"/>
      <c r="J91" s="38">
        <v>0</v>
      </c>
      <c r="K91" s="38">
        <v>0</v>
      </c>
      <c r="L91" s="39">
        <f t="shared" si="4"/>
        <v>29</v>
      </c>
      <c r="M91" s="145">
        <v>81.56</v>
      </c>
      <c r="N91" s="205">
        <f t="shared" si="5"/>
        <v>2365.2400000000002</v>
      </c>
      <c r="O91" s="38">
        <v>75</v>
      </c>
      <c r="P91" s="39">
        <v>2005</v>
      </c>
      <c r="Q91" s="41">
        <f t="shared" si="6"/>
        <v>630.75</v>
      </c>
      <c r="R91" s="39">
        <f t="shared" si="7"/>
        <v>5075.99</v>
      </c>
      <c r="S91" s="201">
        <v>5076</v>
      </c>
    </row>
    <row r="92" spans="1:19" s="160" customFormat="1" ht="13.5" customHeight="1" x14ac:dyDescent="0.2">
      <c r="A92" s="38">
        <v>87</v>
      </c>
      <c r="B92" s="163">
        <v>210373</v>
      </c>
      <c r="C92" s="161" t="s">
        <v>224</v>
      </c>
      <c r="D92" s="164" t="s">
        <v>225</v>
      </c>
      <c r="E92" s="38">
        <v>29</v>
      </c>
      <c r="F92" s="49"/>
      <c r="G92" s="49"/>
      <c r="H92" s="38" t="s">
        <v>33</v>
      </c>
      <c r="I92" s="38"/>
      <c r="J92" s="38">
        <v>0</v>
      </c>
      <c r="K92" s="38">
        <v>0</v>
      </c>
      <c r="L92" s="39">
        <f t="shared" si="4"/>
        <v>29</v>
      </c>
      <c r="M92" s="145">
        <v>81.56</v>
      </c>
      <c r="N92" s="205">
        <f t="shared" si="5"/>
        <v>2365.2400000000002</v>
      </c>
      <c r="O92" s="38">
        <v>75</v>
      </c>
      <c r="P92" s="39">
        <v>1093</v>
      </c>
      <c r="Q92" s="41">
        <f t="shared" si="6"/>
        <v>630.75</v>
      </c>
      <c r="R92" s="39">
        <f t="shared" si="7"/>
        <v>4163.99</v>
      </c>
      <c r="S92" s="201">
        <v>4164</v>
      </c>
    </row>
    <row r="93" spans="1:19" s="160" customFormat="1" ht="13.5" customHeight="1" x14ac:dyDescent="0.2">
      <c r="A93" s="38">
        <v>88</v>
      </c>
      <c r="B93" s="78">
        <v>210375</v>
      </c>
      <c r="C93" s="161" t="s">
        <v>226</v>
      </c>
      <c r="D93" s="162" t="s">
        <v>227</v>
      </c>
      <c r="E93" s="38">
        <v>29</v>
      </c>
      <c r="F93" s="49"/>
      <c r="G93" s="49"/>
      <c r="H93" s="38"/>
      <c r="I93" s="38"/>
      <c r="J93" s="38">
        <v>0</v>
      </c>
      <c r="K93" s="38">
        <v>0</v>
      </c>
      <c r="L93" s="39">
        <f t="shared" si="4"/>
        <v>29</v>
      </c>
      <c r="M93" s="145">
        <v>81.56</v>
      </c>
      <c r="N93" s="205">
        <f t="shared" si="5"/>
        <v>2365.2400000000002</v>
      </c>
      <c r="O93" s="38">
        <v>75</v>
      </c>
      <c r="P93" s="39">
        <v>207</v>
      </c>
      <c r="Q93" s="41">
        <f t="shared" si="6"/>
        <v>630.75</v>
      </c>
      <c r="R93" s="39">
        <f t="shared" si="7"/>
        <v>3277.9900000000002</v>
      </c>
      <c r="S93" s="201">
        <v>3278</v>
      </c>
    </row>
    <row r="94" spans="1:19" s="160" customFormat="1" ht="13.5" customHeight="1" x14ac:dyDescent="0.2">
      <c r="A94" s="38">
        <v>89</v>
      </c>
      <c r="B94" s="78">
        <v>210381</v>
      </c>
      <c r="C94" s="161" t="s">
        <v>228</v>
      </c>
      <c r="D94" s="162" t="s">
        <v>229</v>
      </c>
      <c r="E94" s="38">
        <v>29</v>
      </c>
      <c r="F94" s="44" t="s">
        <v>893</v>
      </c>
      <c r="G94" s="44" t="s">
        <v>894</v>
      </c>
      <c r="H94" s="38" t="s">
        <v>38</v>
      </c>
      <c r="I94" s="38"/>
      <c r="J94" s="38">
        <v>0</v>
      </c>
      <c r="K94" s="38">
        <v>6</v>
      </c>
      <c r="L94" s="39">
        <f t="shared" si="4"/>
        <v>23</v>
      </c>
      <c r="M94" s="145">
        <v>81.56</v>
      </c>
      <c r="N94" s="205">
        <f t="shared" si="5"/>
        <v>1875.88</v>
      </c>
      <c r="O94" s="38">
        <v>75</v>
      </c>
      <c r="P94" s="39">
        <v>70</v>
      </c>
      <c r="Q94" s="41">
        <f t="shared" si="6"/>
        <v>500.25</v>
      </c>
      <c r="R94" s="39">
        <f t="shared" si="7"/>
        <v>2521.13</v>
      </c>
      <c r="S94" s="201">
        <v>2522</v>
      </c>
    </row>
    <row r="95" spans="1:19" s="160" customFormat="1" ht="13.5" customHeight="1" x14ac:dyDescent="0.2">
      <c r="A95" s="38">
        <v>90</v>
      </c>
      <c r="B95" s="78">
        <v>210382</v>
      </c>
      <c r="C95" s="161" t="s">
        <v>230</v>
      </c>
      <c r="D95" s="162" t="s">
        <v>231</v>
      </c>
      <c r="E95" s="38">
        <v>29</v>
      </c>
      <c r="F95" s="38"/>
      <c r="G95" s="38"/>
      <c r="H95" s="38" t="s">
        <v>38</v>
      </c>
      <c r="I95" s="38"/>
      <c r="J95" s="38">
        <v>0</v>
      </c>
      <c r="K95" s="38">
        <v>0</v>
      </c>
      <c r="L95" s="39">
        <f t="shared" si="4"/>
        <v>29</v>
      </c>
      <c r="M95" s="145">
        <v>81.56</v>
      </c>
      <c r="N95" s="205">
        <f t="shared" si="5"/>
        <v>2365.2400000000002</v>
      </c>
      <c r="O95" s="38">
        <v>75</v>
      </c>
      <c r="P95" s="39">
        <v>945</v>
      </c>
      <c r="Q95" s="41">
        <f t="shared" si="6"/>
        <v>630.75</v>
      </c>
      <c r="R95" s="39">
        <f t="shared" si="7"/>
        <v>4015.9900000000002</v>
      </c>
      <c r="S95" s="201">
        <v>4016</v>
      </c>
    </row>
    <row r="96" spans="1:19" s="160" customFormat="1" ht="13.5" customHeight="1" x14ac:dyDescent="0.25">
      <c r="A96" s="38">
        <v>91</v>
      </c>
      <c r="B96" s="78">
        <v>210385</v>
      </c>
      <c r="C96" s="170" t="s">
        <v>232</v>
      </c>
      <c r="D96" s="162" t="s">
        <v>233</v>
      </c>
      <c r="E96" s="38">
        <v>29</v>
      </c>
      <c r="F96" s="44" t="s">
        <v>895</v>
      </c>
      <c r="G96" s="44" t="s">
        <v>896</v>
      </c>
      <c r="H96" s="38" t="s">
        <v>56</v>
      </c>
      <c r="I96" s="38"/>
      <c r="J96" s="38">
        <v>0</v>
      </c>
      <c r="K96" s="38">
        <v>4</v>
      </c>
      <c r="L96" s="39">
        <f t="shared" si="4"/>
        <v>25</v>
      </c>
      <c r="M96" s="145">
        <v>81.56</v>
      </c>
      <c r="N96" s="205">
        <f t="shared" si="5"/>
        <v>2039</v>
      </c>
      <c r="O96" s="38">
        <v>75</v>
      </c>
      <c r="P96" s="39">
        <v>1035</v>
      </c>
      <c r="Q96" s="41">
        <f t="shared" si="6"/>
        <v>543.75</v>
      </c>
      <c r="R96" s="39">
        <f t="shared" si="7"/>
        <v>3692.75</v>
      </c>
      <c r="S96" s="201">
        <v>3693</v>
      </c>
    </row>
    <row r="97" spans="1:19" s="160" customFormat="1" ht="13.5" customHeight="1" x14ac:dyDescent="0.2">
      <c r="A97" s="38">
        <v>92</v>
      </c>
      <c r="B97" s="163">
        <v>210387</v>
      </c>
      <c r="C97" s="161" t="s">
        <v>234</v>
      </c>
      <c r="D97" s="164" t="s">
        <v>40</v>
      </c>
      <c r="E97" s="38">
        <v>29</v>
      </c>
      <c r="F97" s="44"/>
      <c r="G97" s="44"/>
      <c r="H97" s="38" t="s">
        <v>68</v>
      </c>
      <c r="I97" s="38"/>
      <c r="J97" s="38">
        <v>0</v>
      </c>
      <c r="K97" s="38">
        <v>0</v>
      </c>
      <c r="L97" s="39">
        <f t="shared" si="4"/>
        <v>29</v>
      </c>
      <c r="M97" s="145">
        <v>81.56</v>
      </c>
      <c r="N97" s="205">
        <f t="shared" si="5"/>
        <v>2365.2400000000002</v>
      </c>
      <c r="O97" s="38">
        <v>75</v>
      </c>
      <c r="P97" s="39">
        <v>377</v>
      </c>
      <c r="Q97" s="41">
        <f t="shared" si="6"/>
        <v>630.75</v>
      </c>
      <c r="R97" s="39">
        <f t="shared" si="7"/>
        <v>3447.9900000000002</v>
      </c>
      <c r="S97" s="201">
        <v>3448</v>
      </c>
    </row>
    <row r="98" spans="1:19" s="160" customFormat="1" ht="13.5" customHeight="1" x14ac:dyDescent="0.2">
      <c r="A98" s="38">
        <v>93</v>
      </c>
      <c r="B98" s="78">
        <v>210390</v>
      </c>
      <c r="C98" s="161" t="s">
        <v>235</v>
      </c>
      <c r="D98" s="171" t="s">
        <v>236</v>
      </c>
      <c r="E98" s="38">
        <v>29</v>
      </c>
      <c r="F98" s="38"/>
      <c r="G98" s="38"/>
      <c r="H98" s="38" t="s">
        <v>33</v>
      </c>
      <c r="I98" s="38"/>
      <c r="J98" s="38">
        <v>0</v>
      </c>
      <c r="K98" s="38">
        <v>0</v>
      </c>
      <c r="L98" s="39">
        <f t="shared" si="4"/>
        <v>29</v>
      </c>
      <c r="M98" s="145">
        <v>81.56</v>
      </c>
      <c r="N98" s="205">
        <f t="shared" si="5"/>
        <v>2365.2400000000002</v>
      </c>
      <c r="O98" s="38">
        <v>75</v>
      </c>
      <c r="P98" s="39">
        <v>1216</v>
      </c>
      <c r="Q98" s="41">
        <f t="shared" si="6"/>
        <v>630.75</v>
      </c>
      <c r="R98" s="39">
        <f t="shared" si="7"/>
        <v>4286.99</v>
      </c>
      <c r="S98" s="201">
        <v>4287</v>
      </c>
    </row>
    <row r="99" spans="1:19" s="160" customFormat="1" ht="13.5" customHeight="1" x14ac:dyDescent="0.2">
      <c r="A99" s="38">
        <v>94</v>
      </c>
      <c r="B99" s="78">
        <v>210391</v>
      </c>
      <c r="C99" s="161" t="s">
        <v>237</v>
      </c>
      <c r="D99" s="162" t="s">
        <v>238</v>
      </c>
      <c r="E99" s="38">
        <v>29</v>
      </c>
      <c r="F99" s="44"/>
      <c r="G99" s="44"/>
      <c r="H99" s="38" t="s">
        <v>33</v>
      </c>
      <c r="I99" s="38"/>
      <c r="J99" s="38">
        <v>0</v>
      </c>
      <c r="K99" s="38">
        <v>0</v>
      </c>
      <c r="L99" s="39">
        <f t="shared" si="4"/>
        <v>29</v>
      </c>
      <c r="M99" s="145">
        <v>81.56</v>
      </c>
      <c r="N99" s="205">
        <f t="shared" si="5"/>
        <v>2365.2400000000002</v>
      </c>
      <c r="O99" s="38">
        <v>75</v>
      </c>
      <c r="P99" s="39">
        <v>773</v>
      </c>
      <c r="Q99" s="41">
        <f t="shared" si="6"/>
        <v>630.75</v>
      </c>
      <c r="R99" s="39">
        <f t="shared" si="7"/>
        <v>3843.9900000000002</v>
      </c>
      <c r="S99" s="201">
        <v>3844</v>
      </c>
    </row>
    <row r="100" spans="1:19" s="160" customFormat="1" ht="13.5" customHeight="1" x14ac:dyDescent="0.2">
      <c r="A100" s="38">
        <v>95</v>
      </c>
      <c r="B100" s="78">
        <v>210397</v>
      </c>
      <c r="C100" s="161" t="s">
        <v>239</v>
      </c>
      <c r="D100" s="162" t="s">
        <v>240</v>
      </c>
      <c r="E100" s="38">
        <v>29</v>
      </c>
      <c r="F100" s="38"/>
      <c r="G100" s="38"/>
      <c r="H100" s="38" t="s">
        <v>38</v>
      </c>
      <c r="I100" s="38"/>
      <c r="J100" s="38">
        <v>0</v>
      </c>
      <c r="K100" s="38">
        <v>0</v>
      </c>
      <c r="L100" s="39">
        <f t="shared" si="4"/>
        <v>29</v>
      </c>
      <c r="M100" s="145">
        <v>81.56</v>
      </c>
      <c r="N100" s="205">
        <f t="shared" si="5"/>
        <v>2365.2400000000002</v>
      </c>
      <c r="O100" s="38">
        <v>75</v>
      </c>
      <c r="P100" s="39">
        <v>941</v>
      </c>
      <c r="Q100" s="41">
        <f t="shared" si="6"/>
        <v>630.75</v>
      </c>
      <c r="R100" s="39">
        <f t="shared" si="7"/>
        <v>4011.9900000000002</v>
      </c>
      <c r="S100" s="201">
        <v>4012</v>
      </c>
    </row>
    <row r="101" spans="1:19" s="160" customFormat="1" ht="13.5" customHeight="1" x14ac:dyDescent="0.2">
      <c r="A101" s="38">
        <v>96</v>
      </c>
      <c r="B101" s="78">
        <v>210401</v>
      </c>
      <c r="C101" s="161" t="s">
        <v>241</v>
      </c>
      <c r="D101" s="162" t="s">
        <v>242</v>
      </c>
      <c r="E101" s="38">
        <v>29</v>
      </c>
      <c r="F101" s="38"/>
      <c r="G101" s="38"/>
      <c r="H101" s="38" t="s">
        <v>38</v>
      </c>
      <c r="I101" s="38"/>
      <c r="J101" s="38">
        <v>0</v>
      </c>
      <c r="K101" s="38">
        <v>0</v>
      </c>
      <c r="L101" s="39">
        <f t="shared" si="4"/>
        <v>29</v>
      </c>
      <c r="M101" s="145">
        <v>81.56</v>
      </c>
      <c r="N101" s="205">
        <f t="shared" si="5"/>
        <v>2365.2400000000002</v>
      </c>
      <c r="O101" s="38">
        <v>75</v>
      </c>
      <c r="P101" s="39">
        <v>40</v>
      </c>
      <c r="Q101" s="41">
        <f t="shared" si="6"/>
        <v>630.75</v>
      </c>
      <c r="R101" s="39">
        <f t="shared" si="7"/>
        <v>3110.9900000000002</v>
      </c>
      <c r="S101" s="201">
        <v>3111</v>
      </c>
    </row>
    <row r="102" spans="1:19" s="160" customFormat="1" ht="13.5" customHeight="1" x14ac:dyDescent="0.2">
      <c r="A102" s="38">
        <v>97</v>
      </c>
      <c r="B102" s="78">
        <v>210403</v>
      </c>
      <c r="C102" s="161" t="s">
        <v>243</v>
      </c>
      <c r="D102" s="162" t="s">
        <v>114</v>
      </c>
      <c r="E102" s="38">
        <v>29</v>
      </c>
      <c r="F102" s="38"/>
      <c r="G102" s="38"/>
      <c r="H102" s="38" t="s">
        <v>33</v>
      </c>
      <c r="I102" s="38"/>
      <c r="J102" s="38">
        <v>0</v>
      </c>
      <c r="K102" s="38">
        <v>0</v>
      </c>
      <c r="L102" s="39">
        <f t="shared" si="4"/>
        <v>29</v>
      </c>
      <c r="M102" s="145">
        <v>81.56</v>
      </c>
      <c r="N102" s="205">
        <f t="shared" si="5"/>
        <v>2365.2400000000002</v>
      </c>
      <c r="O102" s="38">
        <v>75</v>
      </c>
      <c r="P102" s="39">
        <v>534</v>
      </c>
      <c r="Q102" s="41">
        <f t="shared" si="6"/>
        <v>630.75</v>
      </c>
      <c r="R102" s="39">
        <f t="shared" si="7"/>
        <v>3604.9900000000002</v>
      </c>
      <c r="S102" s="201">
        <v>3605</v>
      </c>
    </row>
    <row r="103" spans="1:19" s="160" customFormat="1" ht="13.5" customHeight="1" x14ac:dyDescent="0.2">
      <c r="A103" s="38">
        <v>98</v>
      </c>
      <c r="B103" s="163">
        <v>210404</v>
      </c>
      <c r="C103" s="161" t="s">
        <v>244</v>
      </c>
      <c r="D103" s="164" t="s">
        <v>35</v>
      </c>
      <c r="E103" s="38">
        <v>29</v>
      </c>
      <c r="F103" s="38"/>
      <c r="G103" s="38"/>
      <c r="H103" s="38" t="s">
        <v>68</v>
      </c>
      <c r="I103" s="38"/>
      <c r="J103" s="38">
        <v>0</v>
      </c>
      <c r="K103" s="38">
        <v>0</v>
      </c>
      <c r="L103" s="39">
        <f t="shared" si="4"/>
        <v>29</v>
      </c>
      <c r="M103" s="145">
        <v>81.56</v>
      </c>
      <c r="N103" s="205">
        <f t="shared" si="5"/>
        <v>2365.2400000000002</v>
      </c>
      <c r="O103" s="38">
        <v>75</v>
      </c>
      <c r="P103" s="39">
        <v>594</v>
      </c>
      <c r="Q103" s="41">
        <f t="shared" si="6"/>
        <v>630.75</v>
      </c>
      <c r="R103" s="39">
        <f t="shared" si="7"/>
        <v>3664.9900000000002</v>
      </c>
      <c r="S103" s="201">
        <v>3665</v>
      </c>
    </row>
    <row r="104" spans="1:19" s="160" customFormat="1" ht="13.5" customHeight="1" x14ac:dyDescent="0.2">
      <c r="A104" s="38">
        <v>99</v>
      </c>
      <c r="B104" s="78">
        <v>210406</v>
      </c>
      <c r="C104" s="161" t="s">
        <v>245</v>
      </c>
      <c r="D104" s="162" t="s">
        <v>87</v>
      </c>
      <c r="E104" s="38">
        <v>29</v>
      </c>
      <c r="F104" s="38"/>
      <c r="G104" s="38"/>
      <c r="H104" s="38" t="s">
        <v>38</v>
      </c>
      <c r="I104" s="38"/>
      <c r="J104" s="38">
        <v>0</v>
      </c>
      <c r="K104" s="38">
        <v>0</v>
      </c>
      <c r="L104" s="39">
        <f t="shared" si="4"/>
        <v>29</v>
      </c>
      <c r="M104" s="145">
        <v>81.56</v>
      </c>
      <c r="N104" s="205">
        <f t="shared" si="5"/>
        <v>2365.2400000000002</v>
      </c>
      <c r="O104" s="38">
        <v>75</v>
      </c>
      <c r="P104" s="39">
        <v>694</v>
      </c>
      <c r="Q104" s="41">
        <f t="shared" si="6"/>
        <v>630.75</v>
      </c>
      <c r="R104" s="39">
        <f t="shared" si="7"/>
        <v>3764.9900000000002</v>
      </c>
      <c r="S104" s="201">
        <v>3765</v>
      </c>
    </row>
    <row r="105" spans="1:19" s="160" customFormat="1" ht="13.5" customHeight="1" x14ac:dyDescent="0.2">
      <c r="A105" s="38">
        <v>100</v>
      </c>
      <c r="B105" s="78">
        <v>210411</v>
      </c>
      <c r="C105" s="161" t="s">
        <v>246</v>
      </c>
      <c r="D105" s="162" t="s">
        <v>247</v>
      </c>
      <c r="E105" s="38">
        <v>29</v>
      </c>
      <c r="F105" s="38"/>
      <c r="G105" s="38"/>
      <c r="H105" s="38" t="s">
        <v>33</v>
      </c>
      <c r="I105" s="38"/>
      <c r="J105" s="38">
        <v>0</v>
      </c>
      <c r="K105" s="38">
        <v>0</v>
      </c>
      <c r="L105" s="39">
        <f t="shared" si="4"/>
        <v>29</v>
      </c>
      <c r="M105" s="145">
        <v>81.56</v>
      </c>
      <c r="N105" s="205">
        <f t="shared" si="5"/>
        <v>2365.2400000000002</v>
      </c>
      <c r="O105" s="38">
        <v>75</v>
      </c>
      <c r="P105" s="39">
        <v>289</v>
      </c>
      <c r="Q105" s="41">
        <f t="shared" si="6"/>
        <v>630.75</v>
      </c>
      <c r="R105" s="39">
        <f t="shared" si="7"/>
        <v>3359.9900000000002</v>
      </c>
      <c r="S105" s="201">
        <v>3360</v>
      </c>
    </row>
    <row r="106" spans="1:19" s="160" customFormat="1" ht="13.5" customHeight="1" x14ac:dyDescent="0.2">
      <c r="A106" s="38">
        <v>101</v>
      </c>
      <c r="B106" s="78">
        <v>210414</v>
      </c>
      <c r="C106" s="161" t="s">
        <v>248</v>
      </c>
      <c r="D106" s="162" t="s">
        <v>249</v>
      </c>
      <c r="E106" s="38">
        <v>29</v>
      </c>
      <c r="F106" s="38"/>
      <c r="G106" s="38"/>
      <c r="H106" s="38" t="s">
        <v>38</v>
      </c>
      <c r="I106" s="38"/>
      <c r="J106" s="38">
        <v>0</v>
      </c>
      <c r="K106" s="38">
        <v>0</v>
      </c>
      <c r="L106" s="39">
        <f t="shared" si="4"/>
        <v>29</v>
      </c>
      <c r="M106" s="145">
        <v>81.56</v>
      </c>
      <c r="N106" s="205">
        <f t="shared" si="5"/>
        <v>2365.2400000000002</v>
      </c>
      <c r="O106" s="38">
        <v>75</v>
      </c>
      <c r="P106" s="39">
        <v>1347</v>
      </c>
      <c r="Q106" s="41">
        <f t="shared" si="6"/>
        <v>630.75</v>
      </c>
      <c r="R106" s="39">
        <f t="shared" si="7"/>
        <v>4417.99</v>
      </c>
      <c r="S106" s="201">
        <v>4418</v>
      </c>
    </row>
    <row r="107" spans="1:19" s="160" customFormat="1" ht="13.5" customHeight="1" x14ac:dyDescent="0.2">
      <c r="A107" s="38">
        <v>102</v>
      </c>
      <c r="B107" s="78">
        <v>210422</v>
      </c>
      <c r="C107" s="161" t="s">
        <v>250</v>
      </c>
      <c r="D107" s="162" t="s">
        <v>199</v>
      </c>
      <c r="E107" s="38">
        <v>29</v>
      </c>
      <c r="F107" s="38"/>
      <c r="G107" s="38"/>
      <c r="H107" s="38" t="s">
        <v>33</v>
      </c>
      <c r="I107" s="38"/>
      <c r="J107" s="38">
        <v>0</v>
      </c>
      <c r="K107" s="38">
        <v>0</v>
      </c>
      <c r="L107" s="39">
        <f t="shared" si="4"/>
        <v>29</v>
      </c>
      <c r="M107" s="145">
        <v>81.56</v>
      </c>
      <c r="N107" s="205">
        <f t="shared" si="5"/>
        <v>2365.2400000000002</v>
      </c>
      <c r="O107" s="38">
        <v>75</v>
      </c>
      <c r="P107" s="39">
        <v>291</v>
      </c>
      <c r="Q107" s="41">
        <f t="shared" si="6"/>
        <v>630.75</v>
      </c>
      <c r="R107" s="39">
        <f t="shared" si="7"/>
        <v>3361.9900000000002</v>
      </c>
      <c r="S107" s="201">
        <v>3362</v>
      </c>
    </row>
    <row r="108" spans="1:19" s="160" customFormat="1" ht="13.5" customHeight="1" x14ac:dyDescent="0.2">
      <c r="A108" s="38">
        <v>103</v>
      </c>
      <c r="B108" s="163">
        <v>210426</v>
      </c>
      <c r="C108" s="161" t="s">
        <v>251</v>
      </c>
      <c r="D108" s="164" t="s">
        <v>229</v>
      </c>
      <c r="E108" s="38">
        <v>29</v>
      </c>
      <c r="F108" s="38"/>
      <c r="G108" s="38"/>
      <c r="H108" s="38" t="s">
        <v>68</v>
      </c>
      <c r="I108" s="38"/>
      <c r="J108" s="38">
        <v>0</v>
      </c>
      <c r="K108" s="38">
        <v>0</v>
      </c>
      <c r="L108" s="39">
        <f t="shared" si="4"/>
        <v>29</v>
      </c>
      <c r="M108" s="145">
        <v>81.56</v>
      </c>
      <c r="N108" s="205">
        <f t="shared" si="5"/>
        <v>2365.2400000000002</v>
      </c>
      <c r="O108" s="38">
        <v>75</v>
      </c>
      <c r="P108" s="39">
        <v>992</v>
      </c>
      <c r="Q108" s="41">
        <f t="shared" si="6"/>
        <v>630.75</v>
      </c>
      <c r="R108" s="39">
        <f t="shared" si="7"/>
        <v>4062.9900000000002</v>
      </c>
      <c r="S108" s="201">
        <v>4063</v>
      </c>
    </row>
    <row r="109" spans="1:19" s="160" customFormat="1" ht="13.5" customHeight="1" x14ac:dyDescent="0.2">
      <c r="A109" s="38">
        <v>104</v>
      </c>
      <c r="B109" s="172">
        <v>210428</v>
      </c>
      <c r="C109" s="161" t="s">
        <v>252</v>
      </c>
      <c r="D109" s="38" t="s">
        <v>253</v>
      </c>
      <c r="E109" s="38">
        <v>29</v>
      </c>
      <c r="F109" s="44"/>
      <c r="G109" s="44"/>
      <c r="H109" s="38" t="s">
        <v>33</v>
      </c>
      <c r="I109" s="38"/>
      <c r="J109" s="38">
        <v>0</v>
      </c>
      <c r="K109" s="38">
        <v>0</v>
      </c>
      <c r="L109" s="39">
        <f t="shared" si="4"/>
        <v>29</v>
      </c>
      <c r="M109" s="145">
        <v>81.56</v>
      </c>
      <c r="N109" s="205">
        <f t="shared" si="5"/>
        <v>2365.2400000000002</v>
      </c>
      <c r="O109" s="38">
        <v>75</v>
      </c>
      <c r="P109" s="39">
        <v>1031</v>
      </c>
      <c r="Q109" s="41">
        <f t="shared" si="6"/>
        <v>630.75</v>
      </c>
      <c r="R109" s="39">
        <f t="shared" si="7"/>
        <v>4101.99</v>
      </c>
      <c r="S109" s="201">
        <v>4102</v>
      </c>
    </row>
    <row r="110" spans="1:19" s="160" customFormat="1" ht="13.5" customHeight="1" x14ac:dyDescent="0.2">
      <c r="A110" s="38">
        <v>105</v>
      </c>
      <c r="B110" s="78">
        <v>210430</v>
      </c>
      <c r="C110" s="161" t="s">
        <v>254</v>
      </c>
      <c r="D110" s="162" t="s">
        <v>255</v>
      </c>
      <c r="E110" s="38">
        <v>29</v>
      </c>
      <c r="F110" s="38"/>
      <c r="G110" s="38"/>
      <c r="H110" s="38" t="s">
        <v>33</v>
      </c>
      <c r="I110" s="38"/>
      <c r="J110" s="38">
        <v>0</v>
      </c>
      <c r="K110" s="38">
        <v>0</v>
      </c>
      <c r="L110" s="39">
        <f t="shared" si="4"/>
        <v>29</v>
      </c>
      <c r="M110" s="145">
        <v>81.56</v>
      </c>
      <c r="N110" s="205">
        <f t="shared" si="5"/>
        <v>2365.2400000000002</v>
      </c>
      <c r="O110" s="38">
        <v>75</v>
      </c>
      <c r="P110" s="39">
        <v>1250</v>
      </c>
      <c r="Q110" s="41">
        <f t="shared" si="6"/>
        <v>630.75</v>
      </c>
      <c r="R110" s="39">
        <f t="shared" si="7"/>
        <v>4320.99</v>
      </c>
      <c r="S110" s="201">
        <v>4321</v>
      </c>
    </row>
    <row r="111" spans="1:19" s="160" customFormat="1" ht="13.5" customHeight="1" x14ac:dyDescent="0.2">
      <c r="A111" s="38">
        <v>106</v>
      </c>
      <c r="B111" s="78">
        <v>210438</v>
      </c>
      <c r="C111" s="161" t="s">
        <v>256</v>
      </c>
      <c r="D111" s="162" t="s">
        <v>257</v>
      </c>
      <c r="E111" s="38">
        <v>29</v>
      </c>
      <c r="F111" s="38"/>
      <c r="G111" s="38"/>
      <c r="H111" s="38" t="s">
        <v>33</v>
      </c>
      <c r="I111" s="38"/>
      <c r="J111" s="38">
        <v>0</v>
      </c>
      <c r="K111" s="38">
        <v>0</v>
      </c>
      <c r="L111" s="39">
        <f t="shared" si="4"/>
        <v>29</v>
      </c>
      <c r="M111" s="145">
        <v>81.56</v>
      </c>
      <c r="N111" s="205">
        <f t="shared" si="5"/>
        <v>2365.2400000000002</v>
      </c>
      <c r="O111" s="38">
        <v>75</v>
      </c>
      <c r="P111" s="39">
        <v>1174</v>
      </c>
      <c r="Q111" s="41">
        <f t="shared" si="6"/>
        <v>630.75</v>
      </c>
      <c r="R111" s="39">
        <f t="shared" si="7"/>
        <v>4244.99</v>
      </c>
      <c r="S111" s="201">
        <v>4245</v>
      </c>
    </row>
    <row r="112" spans="1:19" s="160" customFormat="1" ht="13.5" customHeight="1" x14ac:dyDescent="0.2">
      <c r="A112" s="38">
        <v>107</v>
      </c>
      <c r="B112" s="78">
        <v>210440</v>
      </c>
      <c r="C112" s="161" t="s">
        <v>258</v>
      </c>
      <c r="D112" s="162" t="s">
        <v>259</v>
      </c>
      <c r="E112" s="38">
        <v>29</v>
      </c>
      <c r="F112" s="38"/>
      <c r="G112" s="38"/>
      <c r="H112" s="38" t="s">
        <v>33</v>
      </c>
      <c r="I112" s="38"/>
      <c r="J112" s="38">
        <v>0</v>
      </c>
      <c r="K112" s="38">
        <v>0</v>
      </c>
      <c r="L112" s="39">
        <f t="shared" si="4"/>
        <v>29</v>
      </c>
      <c r="M112" s="145">
        <v>81.56</v>
      </c>
      <c r="N112" s="205">
        <f t="shared" si="5"/>
        <v>2365.2400000000002</v>
      </c>
      <c r="O112" s="38">
        <v>75</v>
      </c>
      <c r="P112" s="39">
        <v>2480</v>
      </c>
      <c r="Q112" s="41">
        <f t="shared" si="6"/>
        <v>630.75</v>
      </c>
      <c r="R112" s="39">
        <f t="shared" si="7"/>
        <v>5550.99</v>
      </c>
      <c r="S112" s="201">
        <v>5551</v>
      </c>
    </row>
    <row r="113" spans="1:19" s="160" customFormat="1" ht="13.5" customHeight="1" x14ac:dyDescent="0.25">
      <c r="A113" s="38">
        <v>108</v>
      </c>
      <c r="B113" s="78">
        <v>210441</v>
      </c>
      <c r="C113" s="173" t="s">
        <v>260</v>
      </c>
      <c r="D113" s="162" t="s">
        <v>261</v>
      </c>
      <c r="E113" s="38">
        <v>29</v>
      </c>
      <c r="F113" s="44"/>
      <c r="G113" s="44"/>
      <c r="H113" s="38" t="s">
        <v>33</v>
      </c>
      <c r="I113" s="38"/>
      <c r="J113" s="38">
        <v>0</v>
      </c>
      <c r="K113" s="38">
        <v>0</v>
      </c>
      <c r="L113" s="39">
        <f t="shared" si="4"/>
        <v>29</v>
      </c>
      <c r="M113" s="145">
        <v>81.56</v>
      </c>
      <c r="N113" s="205">
        <f t="shared" si="5"/>
        <v>2365.2400000000002</v>
      </c>
      <c r="O113" s="38">
        <v>75</v>
      </c>
      <c r="P113" s="39">
        <v>228</v>
      </c>
      <c r="Q113" s="41">
        <f t="shared" si="6"/>
        <v>630.75</v>
      </c>
      <c r="R113" s="39">
        <f t="shared" si="7"/>
        <v>3298.9900000000002</v>
      </c>
      <c r="S113" s="201">
        <v>3299</v>
      </c>
    </row>
    <row r="114" spans="1:19" s="160" customFormat="1" ht="13.5" customHeight="1" x14ac:dyDescent="0.25">
      <c r="A114" s="38">
        <v>109</v>
      </c>
      <c r="B114" s="78">
        <v>210442</v>
      </c>
      <c r="C114" s="174" t="s">
        <v>264</v>
      </c>
      <c r="D114" s="162" t="s">
        <v>265</v>
      </c>
      <c r="E114" s="38">
        <v>29</v>
      </c>
      <c r="F114" s="38"/>
      <c r="G114" s="38"/>
      <c r="H114" s="38"/>
      <c r="I114" s="38"/>
      <c r="J114" s="38">
        <v>0</v>
      </c>
      <c r="K114" s="38">
        <v>0</v>
      </c>
      <c r="L114" s="39">
        <f t="shared" si="4"/>
        <v>29</v>
      </c>
      <c r="M114" s="145">
        <v>81.56</v>
      </c>
      <c r="N114" s="205">
        <f t="shared" si="5"/>
        <v>2365.2400000000002</v>
      </c>
      <c r="O114" s="38">
        <v>75</v>
      </c>
      <c r="P114" s="39">
        <v>1478</v>
      </c>
      <c r="Q114" s="41">
        <f t="shared" si="6"/>
        <v>630.75</v>
      </c>
      <c r="R114" s="39">
        <f t="shared" si="7"/>
        <v>4548.99</v>
      </c>
      <c r="S114" s="201">
        <v>4549</v>
      </c>
    </row>
    <row r="115" spans="1:19" s="160" customFormat="1" ht="13.5" customHeight="1" x14ac:dyDescent="0.2">
      <c r="A115" s="38">
        <v>110</v>
      </c>
      <c r="B115" s="78">
        <v>210444</v>
      </c>
      <c r="C115" s="161" t="s">
        <v>266</v>
      </c>
      <c r="D115" s="162" t="s">
        <v>75</v>
      </c>
      <c r="E115" s="38">
        <v>29</v>
      </c>
      <c r="F115" s="44"/>
      <c r="G115" s="44"/>
      <c r="H115" s="38" t="s">
        <v>33</v>
      </c>
      <c r="I115" s="38"/>
      <c r="J115" s="38">
        <v>0</v>
      </c>
      <c r="K115" s="38">
        <v>0</v>
      </c>
      <c r="L115" s="39">
        <f t="shared" si="4"/>
        <v>29</v>
      </c>
      <c r="M115" s="145">
        <v>81.56</v>
      </c>
      <c r="N115" s="205">
        <f t="shared" si="5"/>
        <v>2365.2400000000002</v>
      </c>
      <c r="O115" s="38">
        <v>75</v>
      </c>
      <c r="P115" s="39">
        <v>95</v>
      </c>
      <c r="Q115" s="41">
        <f t="shared" si="6"/>
        <v>630.75</v>
      </c>
      <c r="R115" s="39">
        <f t="shared" si="7"/>
        <v>3165.9900000000002</v>
      </c>
      <c r="S115" s="201">
        <v>3166</v>
      </c>
    </row>
    <row r="116" spans="1:19" s="160" customFormat="1" ht="13.5" customHeight="1" x14ac:dyDescent="0.2">
      <c r="A116" s="38">
        <v>111</v>
      </c>
      <c r="B116" s="78">
        <v>210447</v>
      </c>
      <c r="C116" s="161" t="s">
        <v>267</v>
      </c>
      <c r="D116" s="162" t="s">
        <v>65</v>
      </c>
      <c r="E116" s="38">
        <v>29</v>
      </c>
      <c r="F116" s="38"/>
      <c r="G116" s="38"/>
      <c r="H116" s="38" t="s">
        <v>33</v>
      </c>
      <c r="I116" s="38"/>
      <c r="J116" s="38">
        <v>0</v>
      </c>
      <c r="K116" s="38">
        <v>0</v>
      </c>
      <c r="L116" s="39">
        <f t="shared" si="4"/>
        <v>29</v>
      </c>
      <c r="M116" s="145">
        <v>81.56</v>
      </c>
      <c r="N116" s="205">
        <f t="shared" si="5"/>
        <v>2365.2400000000002</v>
      </c>
      <c r="O116" s="38">
        <v>75</v>
      </c>
      <c r="P116" s="39">
        <v>146</v>
      </c>
      <c r="Q116" s="41">
        <f t="shared" si="6"/>
        <v>630.75</v>
      </c>
      <c r="R116" s="39">
        <f t="shared" si="7"/>
        <v>3216.9900000000002</v>
      </c>
      <c r="S116" s="201">
        <v>3217</v>
      </c>
    </row>
    <row r="117" spans="1:19" s="160" customFormat="1" ht="13.5" customHeight="1" x14ac:dyDescent="0.2">
      <c r="A117" s="38">
        <v>112</v>
      </c>
      <c r="B117" s="78">
        <v>210451</v>
      </c>
      <c r="C117" s="161" t="s">
        <v>268</v>
      </c>
      <c r="D117" s="162" t="s">
        <v>269</v>
      </c>
      <c r="E117" s="38">
        <v>29</v>
      </c>
      <c r="F117" s="38"/>
      <c r="G117" s="38"/>
      <c r="H117" s="38" t="s">
        <v>38</v>
      </c>
      <c r="I117" s="38"/>
      <c r="J117" s="38">
        <v>0</v>
      </c>
      <c r="K117" s="38">
        <v>0</v>
      </c>
      <c r="L117" s="39">
        <f t="shared" si="4"/>
        <v>29</v>
      </c>
      <c r="M117" s="145">
        <v>81.56</v>
      </c>
      <c r="N117" s="205">
        <f t="shared" si="5"/>
        <v>2365.2400000000002</v>
      </c>
      <c r="O117" s="38">
        <v>75</v>
      </c>
      <c r="P117" s="39">
        <v>1884</v>
      </c>
      <c r="Q117" s="41">
        <f t="shared" si="6"/>
        <v>630.75</v>
      </c>
      <c r="R117" s="39">
        <f t="shared" si="7"/>
        <v>4954.99</v>
      </c>
      <c r="S117" s="201">
        <v>4955</v>
      </c>
    </row>
    <row r="118" spans="1:19" s="160" customFormat="1" ht="13.5" customHeight="1" x14ac:dyDescent="0.25">
      <c r="A118" s="38">
        <v>113</v>
      </c>
      <c r="B118" s="78">
        <v>210452</v>
      </c>
      <c r="C118" s="174" t="s">
        <v>270</v>
      </c>
      <c r="D118" s="162" t="s">
        <v>271</v>
      </c>
      <c r="E118" s="38">
        <v>29</v>
      </c>
      <c r="F118" s="38"/>
      <c r="G118" s="38"/>
      <c r="H118" s="38" t="s">
        <v>272</v>
      </c>
      <c r="I118" s="38"/>
      <c r="J118" s="38">
        <v>0</v>
      </c>
      <c r="K118" s="38">
        <v>0</v>
      </c>
      <c r="L118" s="39">
        <f t="shared" si="4"/>
        <v>29</v>
      </c>
      <c r="M118" s="145">
        <v>81.56</v>
      </c>
      <c r="N118" s="205">
        <f t="shared" si="5"/>
        <v>2365.2400000000002</v>
      </c>
      <c r="O118" s="38">
        <v>75</v>
      </c>
      <c r="P118" s="39">
        <v>510</v>
      </c>
      <c r="Q118" s="41">
        <f t="shared" si="6"/>
        <v>630.75</v>
      </c>
      <c r="R118" s="39">
        <f t="shared" si="7"/>
        <v>3580.9900000000002</v>
      </c>
      <c r="S118" s="201">
        <v>3581</v>
      </c>
    </row>
    <row r="119" spans="1:19" s="160" customFormat="1" ht="13.5" customHeight="1" x14ac:dyDescent="0.2">
      <c r="A119" s="38">
        <v>114</v>
      </c>
      <c r="B119" s="78">
        <v>210455</v>
      </c>
      <c r="C119" s="161" t="s">
        <v>273</v>
      </c>
      <c r="D119" s="162" t="s">
        <v>274</v>
      </c>
      <c r="E119" s="38">
        <v>29</v>
      </c>
      <c r="F119" s="38"/>
      <c r="G119" s="38"/>
      <c r="H119" s="38" t="s">
        <v>33</v>
      </c>
      <c r="I119" s="38"/>
      <c r="J119" s="38">
        <v>0</v>
      </c>
      <c r="K119" s="38">
        <v>0</v>
      </c>
      <c r="L119" s="39">
        <f t="shared" si="4"/>
        <v>29</v>
      </c>
      <c r="M119" s="145">
        <v>81.56</v>
      </c>
      <c r="N119" s="205">
        <f t="shared" si="5"/>
        <v>2365.2400000000002</v>
      </c>
      <c r="O119" s="38">
        <v>75</v>
      </c>
      <c r="P119" s="39">
        <v>1388</v>
      </c>
      <c r="Q119" s="41">
        <f t="shared" si="6"/>
        <v>630.75</v>
      </c>
      <c r="R119" s="39">
        <f t="shared" si="7"/>
        <v>4458.99</v>
      </c>
      <c r="S119" s="201">
        <v>4459</v>
      </c>
    </row>
    <row r="120" spans="1:19" s="160" customFormat="1" ht="13.5" customHeight="1" x14ac:dyDescent="0.2">
      <c r="A120" s="38">
        <v>115</v>
      </c>
      <c r="B120" s="163">
        <v>210456</v>
      </c>
      <c r="C120" s="161" t="s">
        <v>275</v>
      </c>
      <c r="D120" s="164" t="s">
        <v>30</v>
      </c>
      <c r="E120" s="38">
        <v>29</v>
      </c>
      <c r="F120" s="38"/>
      <c r="G120" s="38"/>
      <c r="H120" s="38" t="s">
        <v>68</v>
      </c>
      <c r="I120" s="38"/>
      <c r="J120" s="38">
        <v>0</v>
      </c>
      <c r="K120" s="38">
        <v>0</v>
      </c>
      <c r="L120" s="39">
        <f t="shared" si="4"/>
        <v>29</v>
      </c>
      <c r="M120" s="145">
        <v>81.56</v>
      </c>
      <c r="N120" s="205">
        <f t="shared" si="5"/>
        <v>2365.2400000000002</v>
      </c>
      <c r="O120" s="38">
        <v>75</v>
      </c>
      <c r="P120" s="39">
        <v>0</v>
      </c>
      <c r="Q120" s="41">
        <f t="shared" si="6"/>
        <v>630.75</v>
      </c>
      <c r="R120" s="39">
        <f t="shared" si="7"/>
        <v>3070.9900000000002</v>
      </c>
      <c r="S120" s="201">
        <v>3071</v>
      </c>
    </row>
    <row r="121" spans="1:19" s="160" customFormat="1" ht="13.5" customHeight="1" x14ac:dyDescent="0.2">
      <c r="A121" s="38">
        <v>116</v>
      </c>
      <c r="B121" s="78">
        <v>210458</v>
      </c>
      <c r="C121" s="161" t="s">
        <v>276</v>
      </c>
      <c r="D121" s="162" t="s">
        <v>277</v>
      </c>
      <c r="E121" s="38">
        <v>29</v>
      </c>
      <c r="F121" s="44"/>
      <c r="G121" s="44"/>
      <c r="H121" s="38" t="s">
        <v>33</v>
      </c>
      <c r="I121" s="38"/>
      <c r="J121" s="38">
        <v>0</v>
      </c>
      <c r="K121" s="38">
        <v>0</v>
      </c>
      <c r="L121" s="39">
        <f t="shared" si="4"/>
        <v>29</v>
      </c>
      <c r="M121" s="145">
        <v>81.56</v>
      </c>
      <c r="N121" s="205">
        <f t="shared" si="5"/>
        <v>2365.2400000000002</v>
      </c>
      <c r="O121" s="38">
        <v>75</v>
      </c>
      <c r="P121" s="39">
        <v>368</v>
      </c>
      <c r="Q121" s="41">
        <f t="shared" si="6"/>
        <v>630.75</v>
      </c>
      <c r="R121" s="39">
        <f t="shared" si="7"/>
        <v>3438.9900000000002</v>
      </c>
      <c r="S121" s="201">
        <v>3439</v>
      </c>
    </row>
    <row r="122" spans="1:19" s="160" customFormat="1" ht="13.5" customHeight="1" x14ac:dyDescent="0.2">
      <c r="A122" s="38">
        <v>117</v>
      </c>
      <c r="B122" s="78">
        <v>210463</v>
      </c>
      <c r="C122" s="161" t="s">
        <v>278</v>
      </c>
      <c r="D122" s="162" t="s">
        <v>279</v>
      </c>
      <c r="E122" s="38">
        <v>29</v>
      </c>
      <c r="F122" s="38"/>
      <c r="G122" s="38"/>
      <c r="H122" s="38" t="s">
        <v>38</v>
      </c>
      <c r="I122" s="38"/>
      <c r="J122" s="38">
        <v>0</v>
      </c>
      <c r="K122" s="38">
        <v>0</v>
      </c>
      <c r="L122" s="39">
        <f t="shared" si="4"/>
        <v>29</v>
      </c>
      <c r="M122" s="145">
        <v>81.56</v>
      </c>
      <c r="N122" s="205">
        <f t="shared" si="5"/>
        <v>2365.2400000000002</v>
      </c>
      <c r="O122" s="38">
        <v>75</v>
      </c>
      <c r="P122" s="39">
        <v>582</v>
      </c>
      <c r="Q122" s="41">
        <f t="shared" si="6"/>
        <v>630.75</v>
      </c>
      <c r="R122" s="39">
        <f t="shared" si="7"/>
        <v>3652.9900000000002</v>
      </c>
      <c r="S122" s="201">
        <v>3653</v>
      </c>
    </row>
    <row r="123" spans="1:19" s="160" customFormat="1" ht="13.5" customHeight="1" x14ac:dyDescent="0.2">
      <c r="A123" s="38">
        <v>118</v>
      </c>
      <c r="B123" s="78">
        <v>210464</v>
      </c>
      <c r="C123" s="161" t="s">
        <v>280</v>
      </c>
      <c r="D123" s="162" t="s">
        <v>281</v>
      </c>
      <c r="E123" s="38">
        <v>29</v>
      </c>
      <c r="F123" s="38"/>
      <c r="G123" s="38"/>
      <c r="H123" s="38" t="s">
        <v>38</v>
      </c>
      <c r="I123" s="38"/>
      <c r="J123" s="38">
        <v>0</v>
      </c>
      <c r="K123" s="38">
        <v>0</v>
      </c>
      <c r="L123" s="39">
        <f t="shared" si="4"/>
        <v>29</v>
      </c>
      <c r="M123" s="145">
        <v>81.56</v>
      </c>
      <c r="N123" s="205">
        <f t="shared" si="5"/>
        <v>2365.2400000000002</v>
      </c>
      <c r="O123" s="38">
        <v>75</v>
      </c>
      <c r="P123" s="39">
        <v>715</v>
      </c>
      <c r="Q123" s="41">
        <f t="shared" si="6"/>
        <v>630.75</v>
      </c>
      <c r="R123" s="39">
        <f t="shared" si="7"/>
        <v>3785.9900000000002</v>
      </c>
      <c r="S123" s="201">
        <v>3786</v>
      </c>
    </row>
    <row r="124" spans="1:19" s="160" customFormat="1" ht="13.5" customHeight="1" x14ac:dyDescent="0.25">
      <c r="A124" s="38">
        <v>119</v>
      </c>
      <c r="B124" s="78">
        <v>210478</v>
      </c>
      <c r="C124" s="170" t="s">
        <v>282</v>
      </c>
      <c r="D124" s="162" t="s">
        <v>283</v>
      </c>
      <c r="E124" s="38">
        <v>29</v>
      </c>
      <c r="F124" s="38"/>
      <c r="G124" s="38"/>
      <c r="H124" s="38" t="s">
        <v>215</v>
      </c>
      <c r="I124" s="38"/>
      <c r="J124" s="38">
        <v>0</v>
      </c>
      <c r="K124" s="38">
        <v>0</v>
      </c>
      <c r="L124" s="39">
        <f t="shared" si="4"/>
        <v>29</v>
      </c>
      <c r="M124" s="145">
        <v>81.56</v>
      </c>
      <c r="N124" s="205">
        <f t="shared" si="5"/>
        <v>2365.2400000000002</v>
      </c>
      <c r="O124" s="38">
        <v>75</v>
      </c>
      <c r="P124" s="39">
        <v>1798</v>
      </c>
      <c r="Q124" s="41">
        <f t="shared" si="6"/>
        <v>630.75</v>
      </c>
      <c r="R124" s="39">
        <f t="shared" si="7"/>
        <v>4868.99</v>
      </c>
      <c r="S124" s="201">
        <v>4869</v>
      </c>
    </row>
    <row r="125" spans="1:19" s="160" customFormat="1" ht="13.5" customHeight="1" x14ac:dyDescent="0.2">
      <c r="A125" s="38">
        <v>120</v>
      </c>
      <c r="B125" s="78">
        <v>210479</v>
      </c>
      <c r="C125" s="161" t="s">
        <v>284</v>
      </c>
      <c r="D125" s="162" t="s">
        <v>285</v>
      </c>
      <c r="E125" s="38">
        <v>29</v>
      </c>
      <c r="F125" s="38"/>
      <c r="G125" s="38"/>
      <c r="H125" s="38" t="s">
        <v>33</v>
      </c>
      <c r="I125" s="38"/>
      <c r="J125" s="38">
        <v>0</v>
      </c>
      <c r="K125" s="38">
        <v>0</v>
      </c>
      <c r="L125" s="39">
        <f t="shared" si="4"/>
        <v>29</v>
      </c>
      <c r="M125" s="145">
        <v>81.56</v>
      </c>
      <c r="N125" s="205">
        <f t="shared" si="5"/>
        <v>2365.2400000000002</v>
      </c>
      <c r="O125" s="38">
        <v>75</v>
      </c>
      <c r="P125" s="39">
        <v>2857</v>
      </c>
      <c r="Q125" s="41">
        <f t="shared" si="6"/>
        <v>630.75</v>
      </c>
      <c r="R125" s="39">
        <f t="shared" si="7"/>
        <v>5927.99</v>
      </c>
      <c r="S125" s="201">
        <v>5928</v>
      </c>
    </row>
    <row r="126" spans="1:19" s="160" customFormat="1" ht="13.5" customHeight="1" x14ac:dyDescent="0.2">
      <c r="A126" s="38">
        <v>121</v>
      </c>
      <c r="B126" s="163">
        <v>210489</v>
      </c>
      <c r="C126" s="161" t="s">
        <v>286</v>
      </c>
      <c r="D126" s="164" t="s">
        <v>287</v>
      </c>
      <c r="E126" s="38">
        <v>29</v>
      </c>
      <c r="F126" s="38"/>
      <c r="G126" s="38"/>
      <c r="H126" s="38" t="s">
        <v>143</v>
      </c>
      <c r="I126" s="38"/>
      <c r="J126" s="38">
        <v>0</v>
      </c>
      <c r="K126" s="38">
        <v>0</v>
      </c>
      <c r="L126" s="39">
        <f t="shared" si="4"/>
        <v>29</v>
      </c>
      <c r="M126" s="145">
        <v>81.56</v>
      </c>
      <c r="N126" s="205">
        <f t="shared" si="5"/>
        <v>2365.2400000000002</v>
      </c>
      <c r="O126" s="38">
        <v>75</v>
      </c>
      <c r="P126" s="39">
        <v>4244</v>
      </c>
      <c r="Q126" s="41">
        <f t="shared" si="6"/>
        <v>630.75</v>
      </c>
      <c r="R126" s="39">
        <f t="shared" si="7"/>
        <v>7314.99</v>
      </c>
      <c r="S126" s="201">
        <v>7315</v>
      </c>
    </row>
    <row r="127" spans="1:19" s="160" customFormat="1" ht="13.5" customHeight="1" x14ac:dyDescent="0.2">
      <c r="A127" s="38">
        <v>122</v>
      </c>
      <c r="B127" s="78">
        <v>210490</v>
      </c>
      <c r="C127" s="161" t="s">
        <v>288</v>
      </c>
      <c r="D127" s="162" t="s">
        <v>289</v>
      </c>
      <c r="E127" s="38">
        <v>29</v>
      </c>
      <c r="F127" s="38"/>
      <c r="G127" s="38"/>
      <c r="H127" s="38" t="s">
        <v>38</v>
      </c>
      <c r="I127" s="38"/>
      <c r="J127" s="38">
        <v>0</v>
      </c>
      <c r="K127" s="38">
        <v>0</v>
      </c>
      <c r="L127" s="39">
        <f t="shared" si="4"/>
        <v>29</v>
      </c>
      <c r="M127" s="145">
        <v>81.56</v>
      </c>
      <c r="N127" s="205">
        <f t="shared" si="5"/>
        <v>2365.2400000000002</v>
      </c>
      <c r="O127" s="38">
        <v>75</v>
      </c>
      <c r="P127" s="39">
        <v>349</v>
      </c>
      <c r="Q127" s="41">
        <f t="shared" si="6"/>
        <v>630.75</v>
      </c>
      <c r="R127" s="39">
        <f t="shared" si="7"/>
        <v>3419.9900000000002</v>
      </c>
      <c r="S127" s="201">
        <v>3420</v>
      </c>
    </row>
    <row r="128" spans="1:19" s="160" customFormat="1" ht="13.5" customHeight="1" x14ac:dyDescent="0.2">
      <c r="A128" s="38">
        <v>123</v>
      </c>
      <c r="B128" s="78">
        <v>210496</v>
      </c>
      <c r="C128" s="161" t="s">
        <v>290</v>
      </c>
      <c r="D128" s="162" t="s">
        <v>291</v>
      </c>
      <c r="E128" s="38">
        <v>29</v>
      </c>
      <c r="F128" s="44"/>
      <c r="G128" s="44"/>
      <c r="H128" s="38" t="s">
        <v>38</v>
      </c>
      <c r="I128" s="38"/>
      <c r="J128" s="38">
        <v>0</v>
      </c>
      <c r="K128" s="38">
        <v>0</v>
      </c>
      <c r="L128" s="39">
        <f t="shared" si="4"/>
        <v>29</v>
      </c>
      <c r="M128" s="145">
        <v>81.56</v>
      </c>
      <c r="N128" s="205">
        <f t="shared" si="5"/>
        <v>2365.2400000000002</v>
      </c>
      <c r="O128" s="38">
        <v>75</v>
      </c>
      <c r="P128" s="39">
        <v>675</v>
      </c>
      <c r="Q128" s="41">
        <f t="shared" si="6"/>
        <v>630.75</v>
      </c>
      <c r="R128" s="39">
        <f t="shared" si="7"/>
        <v>3745.9900000000002</v>
      </c>
      <c r="S128" s="201">
        <v>3746</v>
      </c>
    </row>
    <row r="129" spans="1:19" s="160" customFormat="1" ht="13.5" customHeight="1" x14ac:dyDescent="0.2">
      <c r="A129" s="38">
        <v>124</v>
      </c>
      <c r="B129" s="163">
        <v>210500</v>
      </c>
      <c r="C129" s="161" t="s">
        <v>292</v>
      </c>
      <c r="D129" s="164" t="s">
        <v>293</v>
      </c>
      <c r="E129" s="38">
        <v>29</v>
      </c>
      <c r="F129" s="38"/>
      <c r="G129" s="38"/>
      <c r="H129" s="38" t="s">
        <v>56</v>
      </c>
      <c r="I129" s="38"/>
      <c r="J129" s="38">
        <v>0</v>
      </c>
      <c r="K129" s="38">
        <v>0</v>
      </c>
      <c r="L129" s="39">
        <f t="shared" si="4"/>
        <v>29</v>
      </c>
      <c r="M129" s="145">
        <v>81.56</v>
      </c>
      <c r="N129" s="205">
        <f t="shared" si="5"/>
        <v>2365.2400000000002</v>
      </c>
      <c r="O129" s="38">
        <v>75</v>
      </c>
      <c r="P129" s="39">
        <v>1030</v>
      </c>
      <c r="Q129" s="41">
        <f t="shared" si="6"/>
        <v>630.75</v>
      </c>
      <c r="R129" s="39">
        <f t="shared" si="7"/>
        <v>4100.99</v>
      </c>
      <c r="S129" s="201">
        <v>4101</v>
      </c>
    </row>
    <row r="130" spans="1:19" s="160" customFormat="1" ht="13.5" customHeight="1" x14ac:dyDescent="0.2">
      <c r="A130" s="38">
        <v>125</v>
      </c>
      <c r="B130" s="163">
        <v>210510</v>
      </c>
      <c r="C130" s="161" t="s">
        <v>294</v>
      </c>
      <c r="D130" s="164" t="s">
        <v>295</v>
      </c>
      <c r="E130" s="38">
        <v>29</v>
      </c>
      <c r="F130" s="38"/>
      <c r="G130" s="38"/>
      <c r="H130" s="38" t="s">
        <v>296</v>
      </c>
      <c r="I130" s="38"/>
      <c r="J130" s="38">
        <v>0</v>
      </c>
      <c r="K130" s="38">
        <v>0</v>
      </c>
      <c r="L130" s="39">
        <f t="shared" si="4"/>
        <v>29</v>
      </c>
      <c r="M130" s="145">
        <v>81.56</v>
      </c>
      <c r="N130" s="205">
        <f t="shared" si="5"/>
        <v>2365.2400000000002</v>
      </c>
      <c r="O130" s="38">
        <v>75</v>
      </c>
      <c r="P130" s="39">
        <v>692</v>
      </c>
      <c r="Q130" s="41">
        <f t="shared" si="6"/>
        <v>630.75</v>
      </c>
      <c r="R130" s="39">
        <f t="shared" si="7"/>
        <v>3762.9900000000002</v>
      </c>
      <c r="S130" s="201">
        <v>3763</v>
      </c>
    </row>
    <row r="131" spans="1:19" s="160" customFormat="1" ht="13.5" customHeight="1" x14ac:dyDescent="0.2">
      <c r="A131" s="38">
        <v>126</v>
      </c>
      <c r="B131" s="78">
        <v>210533</v>
      </c>
      <c r="C131" s="161" t="s">
        <v>297</v>
      </c>
      <c r="D131" s="162" t="s">
        <v>289</v>
      </c>
      <c r="E131" s="38">
        <v>29</v>
      </c>
      <c r="F131" s="38"/>
      <c r="G131" s="38"/>
      <c r="H131" s="38" t="s">
        <v>33</v>
      </c>
      <c r="I131" s="38"/>
      <c r="J131" s="38">
        <v>0</v>
      </c>
      <c r="K131" s="38">
        <v>0</v>
      </c>
      <c r="L131" s="39">
        <f t="shared" si="4"/>
        <v>29</v>
      </c>
      <c r="M131" s="145">
        <v>81.56</v>
      </c>
      <c r="N131" s="205">
        <f t="shared" si="5"/>
        <v>2365.2400000000002</v>
      </c>
      <c r="O131" s="38">
        <v>75</v>
      </c>
      <c r="P131" s="39">
        <v>1116</v>
      </c>
      <c r="Q131" s="41">
        <f t="shared" si="6"/>
        <v>630.75</v>
      </c>
      <c r="R131" s="39">
        <f t="shared" si="7"/>
        <v>4186.99</v>
      </c>
      <c r="S131" s="201">
        <v>4187</v>
      </c>
    </row>
    <row r="132" spans="1:19" s="160" customFormat="1" ht="13.5" customHeight="1" x14ac:dyDescent="0.2">
      <c r="A132" s="38">
        <v>127</v>
      </c>
      <c r="B132" s="78">
        <v>210539</v>
      </c>
      <c r="C132" s="161" t="s">
        <v>298</v>
      </c>
      <c r="D132" s="162" t="s">
        <v>299</v>
      </c>
      <c r="E132" s="38">
        <v>29</v>
      </c>
      <c r="F132" s="44"/>
      <c r="G132" s="44"/>
      <c r="H132" s="38" t="s">
        <v>38</v>
      </c>
      <c r="I132" s="38"/>
      <c r="J132" s="38">
        <v>0</v>
      </c>
      <c r="K132" s="38">
        <v>0</v>
      </c>
      <c r="L132" s="39">
        <f t="shared" si="4"/>
        <v>29</v>
      </c>
      <c r="M132" s="145">
        <v>81.56</v>
      </c>
      <c r="N132" s="205">
        <f t="shared" si="5"/>
        <v>2365.2400000000002</v>
      </c>
      <c r="O132" s="38">
        <v>75</v>
      </c>
      <c r="P132" s="39">
        <v>376</v>
      </c>
      <c r="Q132" s="41">
        <f t="shared" si="6"/>
        <v>630.75</v>
      </c>
      <c r="R132" s="39">
        <f t="shared" si="7"/>
        <v>3446.9900000000002</v>
      </c>
      <c r="S132" s="201">
        <v>3447</v>
      </c>
    </row>
    <row r="133" spans="1:19" s="160" customFormat="1" ht="13.5" customHeight="1" x14ac:dyDescent="0.2">
      <c r="A133" s="38">
        <v>128</v>
      </c>
      <c r="B133" s="78">
        <v>210543</v>
      </c>
      <c r="C133" s="161" t="s">
        <v>302</v>
      </c>
      <c r="D133" s="162" t="s">
        <v>303</v>
      </c>
      <c r="E133" s="38">
        <v>29</v>
      </c>
      <c r="F133" s="38" t="s">
        <v>897</v>
      </c>
      <c r="G133" s="38" t="s">
        <v>898</v>
      </c>
      <c r="H133" s="38" t="s">
        <v>38</v>
      </c>
      <c r="I133" s="38"/>
      <c r="J133" s="38">
        <v>0</v>
      </c>
      <c r="K133" s="38">
        <v>3</v>
      </c>
      <c r="L133" s="39">
        <f t="shared" si="4"/>
        <v>26</v>
      </c>
      <c r="M133" s="145">
        <v>81.56</v>
      </c>
      <c r="N133" s="205">
        <f t="shared" si="5"/>
        <v>2120.56</v>
      </c>
      <c r="O133" s="38">
        <v>75</v>
      </c>
      <c r="P133" s="39">
        <v>1733</v>
      </c>
      <c r="Q133" s="41">
        <f t="shared" si="6"/>
        <v>565.5</v>
      </c>
      <c r="R133" s="39">
        <f t="shared" si="7"/>
        <v>4494.0599999999995</v>
      </c>
      <c r="S133" s="201">
        <v>4495</v>
      </c>
    </row>
    <row r="134" spans="1:19" s="160" customFormat="1" ht="13.5" customHeight="1" x14ac:dyDescent="0.2">
      <c r="A134" s="38">
        <v>129</v>
      </c>
      <c r="B134" s="163">
        <v>210544</v>
      </c>
      <c r="C134" s="161" t="s">
        <v>304</v>
      </c>
      <c r="D134" s="164" t="s">
        <v>231</v>
      </c>
      <c r="E134" s="38">
        <v>29</v>
      </c>
      <c r="F134" s="38"/>
      <c r="G134" s="38"/>
      <c r="H134" s="38" t="s">
        <v>305</v>
      </c>
      <c r="I134" s="38"/>
      <c r="J134" s="38">
        <v>0</v>
      </c>
      <c r="K134" s="38">
        <v>0</v>
      </c>
      <c r="L134" s="39">
        <f t="shared" ref="L134:L197" si="8">E134-(J134*90%)-(K134*100%)</f>
        <v>29</v>
      </c>
      <c r="M134" s="145">
        <v>81.56</v>
      </c>
      <c r="N134" s="205">
        <f t="shared" ref="N134:N197" si="9">L134*M134</f>
        <v>2365.2400000000002</v>
      </c>
      <c r="O134" s="38">
        <v>75</v>
      </c>
      <c r="P134" s="39">
        <v>564</v>
      </c>
      <c r="Q134" s="41">
        <f t="shared" si="6"/>
        <v>630.75</v>
      </c>
      <c r="R134" s="39">
        <f t="shared" si="7"/>
        <v>3634.9900000000002</v>
      </c>
      <c r="S134" s="201">
        <v>3635</v>
      </c>
    </row>
    <row r="135" spans="1:19" s="160" customFormat="1" ht="13.5" customHeight="1" x14ac:dyDescent="0.2">
      <c r="A135" s="38">
        <v>130</v>
      </c>
      <c r="B135" s="163">
        <v>210559</v>
      </c>
      <c r="C135" s="161" t="s">
        <v>306</v>
      </c>
      <c r="D135" s="164" t="s">
        <v>101</v>
      </c>
      <c r="E135" s="38">
        <v>29</v>
      </c>
      <c r="F135" s="38"/>
      <c r="G135" s="38"/>
      <c r="H135" s="38" t="s">
        <v>33</v>
      </c>
      <c r="I135" s="38"/>
      <c r="J135" s="38">
        <v>0</v>
      </c>
      <c r="K135" s="38">
        <v>0</v>
      </c>
      <c r="L135" s="39">
        <f t="shared" si="8"/>
        <v>29</v>
      </c>
      <c r="M135" s="145">
        <v>81.56</v>
      </c>
      <c r="N135" s="205">
        <f t="shared" si="9"/>
        <v>2365.2400000000002</v>
      </c>
      <c r="O135" s="38">
        <v>75</v>
      </c>
      <c r="P135" s="39">
        <v>309</v>
      </c>
      <c r="Q135" s="41">
        <f t="shared" ref="Q135:Q198" si="10">L135*21.75</f>
        <v>630.75</v>
      </c>
      <c r="R135" s="39">
        <f t="shared" ref="R135:R198" si="11">N135+O135+P135+Q135</f>
        <v>3379.9900000000002</v>
      </c>
      <c r="S135" s="201">
        <v>3380</v>
      </c>
    </row>
    <row r="136" spans="1:19" s="160" customFormat="1" ht="13.5" customHeight="1" x14ac:dyDescent="0.2">
      <c r="A136" s="38">
        <v>131</v>
      </c>
      <c r="B136" s="78">
        <v>210562</v>
      </c>
      <c r="C136" s="161" t="s">
        <v>307</v>
      </c>
      <c r="D136" s="162" t="s">
        <v>274</v>
      </c>
      <c r="E136" s="38">
        <v>29</v>
      </c>
      <c r="F136" s="38"/>
      <c r="G136" s="38"/>
      <c r="H136" s="38" t="s">
        <v>33</v>
      </c>
      <c r="I136" s="38"/>
      <c r="J136" s="38">
        <v>0</v>
      </c>
      <c r="K136" s="38">
        <v>0</v>
      </c>
      <c r="L136" s="39">
        <f t="shared" si="8"/>
        <v>29</v>
      </c>
      <c r="M136" s="145">
        <v>81.56</v>
      </c>
      <c r="N136" s="205">
        <f t="shared" si="9"/>
        <v>2365.2400000000002</v>
      </c>
      <c r="O136" s="38">
        <v>75</v>
      </c>
      <c r="P136" s="39">
        <v>2873</v>
      </c>
      <c r="Q136" s="41">
        <f t="shared" si="10"/>
        <v>630.75</v>
      </c>
      <c r="R136" s="39">
        <f t="shared" si="11"/>
        <v>5943.99</v>
      </c>
      <c r="S136" s="201">
        <v>5944</v>
      </c>
    </row>
    <row r="137" spans="1:19" s="160" customFormat="1" ht="13.5" customHeight="1" x14ac:dyDescent="0.2">
      <c r="A137" s="38">
        <v>132</v>
      </c>
      <c r="B137" s="163">
        <v>210566</v>
      </c>
      <c r="C137" s="161" t="s">
        <v>308</v>
      </c>
      <c r="D137" s="164" t="s">
        <v>309</v>
      </c>
      <c r="E137" s="38">
        <v>29</v>
      </c>
      <c r="F137" s="38"/>
      <c r="G137" s="38"/>
      <c r="H137" s="38" t="s">
        <v>56</v>
      </c>
      <c r="I137" s="38"/>
      <c r="J137" s="38">
        <v>0</v>
      </c>
      <c r="K137" s="38">
        <v>0</v>
      </c>
      <c r="L137" s="39">
        <f t="shared" si="8"/>
        <v>29</v>
      </c>
      <c r="M137" s="145">
        <v>81.56</v>
      </c>
      <c r="N137" s="205">
        <f t="shared" si="9"/>
        <v>2365.2400000000002</v>
      </c>
      <c r="O137" s="38">
        <v>75</v>
      </c>
      <c r="P137" s="39">
        <v>195</v>
      </c>
      <c r="Q137" s="41">
        <f t="shared" si="10"/>
        <v>630.75</v>
      </c>
      <c r="R137" s="39">
        <f t="shared" si="11"/>
        <v>3265.9900000000002</v>
      </c>
      <c r="S137" s="201">
        <v>3266</v>
      </c>
    </row>
    <row r="138" spans="1:19" s="160" customFormat="1" ht="13.5" customHeight="1" x14ac:dyDescent="0.2">
      <c r="A138" s="38">
        <v>133</v>
      </c>
      <c r="B138" s="78">
        <v>210569</v>
      </c>
      <c r="C138" s="161" t="s">
        <v>310</v>
      </c>
      <c r="D138" s="162" t="s">
        <v>311</v>
      </c>
      <c r="E138" s="38">
        <v>29</v>
      </c>
      <c r="F138" s="38"/>
      <c r="G138" s="38"/>
      <c r="H138" s="38" t="s">
        <v>33</v>
      </c>
      <c r="I138" s="38"/>
      <c r="J138" s="38">
        <v>0</v>
      </c>
      <c r="K138" s="38">
        <v>0</v>
      </c>
      <c r="L138" s="39">
        <f t="shared" si="8"/>
        <v>29</v>
      </c>
      <c r="M138" s="145">
        <v>81.56</v>
      </c>
      <c r="N138" s="205">
        <f t="shared" si="9"/>
        <v>2365.2400000000002</v>
      </c>
      <c r="O138" s="38">
        <v>75</v>
      </c>
      <c r="P138" s="39">
        <v>743</v>
      </c>
      <c r="Q138" s="41">
        <f t="shared" si="10"/>
        <v>630.75</v>
      </c>
      <c r="R138" s="39">
        <f t="shared" si="11"/>
        <v>3813.9900000000002</v>
      </c>
      <c r="S138" s="201">
        <v>3814</v>
      </c>
    </row>
    <row r="139" spans="1:19" s="160" customFormat="1" ht="13.5" customHeight="1" x14ac:dyDescent="0.2">
      <c r="A139" s="38">
        <v>134</v>
      </c>
      <c r="B139" s="78">
        <v>210570</v>
      </c>
      <c r="C139" s="161" t="s">
        <v>312</v>
      </c>
      <c r="D139" s="162" t="s">
        <v>313</v>
      </c>
      <c r="E139" s="38">
        <v>29</v>
      </c>
      <c r="F139" s="38"/>
      <c r="G139" s="38"/>
      <c r="H139" s="38" t="s">
        <v>38</v>
      </c>
      <c r="I139" s="38"/>
      <c r="J139" s="38">
        <v>0</v>
      </c>
      <c r="K139" s="38">
        <v>0</v>
      </c>
      <c r="L139" s="39">
        <f t="shared" si="8"/>
        <v>29</v>
      </c>
      <c r="M139" s="145">
        <v>81.56</v>
      </c>
      <c r="N139" s="205">
        <f t="shared" si="9"/>
        <v>2365.2400000000002</v>
      </c>
      <c r="O139" s="38">
        <v>75</v>
      </c>
      <c r="P139" s="39">
        <v>609</v>
      </c>
      <c r="Q139" s="41">
        <f t="shared" si="10"/>
        <v>630.75</v>
      </c>
      <c r="R139" s="39">
        <f t="shared" si="11"/>
        <v>3679.9900000000002</v>
      </c>
      <c r="S139" s="201">
        <v>3680</v>
      </c>
    </row>
    <row r="140" spans="1:19" s="160" customFormat="1" ht="13.5" customHeight="1" x14ac:dyDescent="0.2">
      <c r="A140" s="38">
        <v>135</v>
      </c>
      <c r="B140" s="78">
        <v>210598</v>
      </c>
      <c r="C140" s="161" t="s">
        <v>314</v>
      </c>
      <c r="D140" s="162" t="s">
        <v>145</v>
      </c>
      <c r="E140" s="38">
        <v>29</v>
      </c>
      <c r="F140" s="38"/>
      <c r="G140" s="38"/>
      <c r="H140" s="38" t="s">
        <v>38</v>
      </c>
      <c r="I140" s="38"/>
      <c r="J140" s="38">
        <v>0</v>
      </c>
      <c r="K140" s="38">
        <v>0</v>
      </c>
      <c r="L140" s="39">
        <f t="shared" si="8"/>
        <v>29</v>
      </c>
      <c r="M140" s="145">
        <v>81.56</v>
      </c>
      <c r="N140" s="205">
        <f t="shared" si="9"/>
        <v>2365.2400000000002</v>
      </c>
      <c r="O140" s="38">
        <v>75</v>
      </c>
      <c r="P140" s="39">
        <v>739</v>
      </c>
      <c r="Q140" s="41">
        <f t="shared" si="10"/>
        <v>630.75</v>
      </c>
      <c r="R140" s="39">
        <f t="shared" si="11"/>
        <v>3809.9900000000002</v>
      </c>
      <c r="S140" s="201">
        <v>3810</v>
      </c>
    </row>
    <row r="141" spans="1:19" s="160" customFormat="1" ht="13.5" customHeight="1" x14ac:dyDescent="0.2">
      <c r="A141" s="38">
        <v>136</v>
      </c>
      <c r="B141" s="78">
        <v>210599</v>
      </c>
      <c r="C141" s="161" t="s">
        <v>315</v>
      </c>
      <c r="D141" s="162" t="s">
        <v>134</v>
      </c>
      <c r="E141" s="38">
        <v>29</v>
      </c>
      <c r="F141" s="38"/>
      <c r="G141" s="38"/>
      <c r="H141" s="38" t="s">
        <v>38</v>
      </c>
      <c r="I141" s="38"/>
      <c r="J141" s="38">
        <v>0</v>
      </c>
      <c r="K141" s="38">
        <v>0</v>
      </c>
      <c r="L141" s="39">
        <f t="shared" si="8"/>
        <v>29</v>
      </c>
      <c r="M141" s="145">
        <v>81.56</v>
      </c>
      <c r="N141" s="205">
        <f t="shared" si="9"/>
        <v>2365.2400000000002</v>
      </c>
      <c r="O141" s="38">
        <v>75</v>
      </c>
      <c r="P141" s="39">
        <v>727</v>
      </c>
      <c r="Q141" s="41">
        <f t="shared" si="10"/>
        <v>630.75</v>
      </c>
      <c r="R141" s="39">
        <f t="shared" si="11"/>
        <v>3797.9900000000002</v>
      </c>
      <c r="S141" s="201">
        <v>3798</v>
      </c>
    </row>
    <row r="142" spans="1:19" s="160" customFormat="1" ht="13.5" customHeight="1" x14ac:dyDescent="0.2">
      <c r="A142" s="38">
        <v>137</v>
      </c>
      <c r="B142" s="163">
        <v>210600</v>
      </c>
      <c r="C142" s="161" t="s">
        <v>316</v>
      </c>
      <c r="D142" s="164" t="s">
        <v>317</v>
      </c>
      <c r="E142" s="38">
        <v>29</v>
      </c>
      <c r="F142" s="38"/>
      <c r="G142" s="38"/>
      <c r="H142" s="38" t="s">
        <v>318</v>
      </c>
      <c r="I142" s="38"/>
      <c r="J142" s="38">
        <v>0</v>
      </c>
      <c r="K142" s="38">
        <v>0</v>
      </c>
      <c r="L142" s="39">
        <f t="shared" si="8"/>
        <v>29</v>
      </c>
      <c r="M142" s="145">
        <v>81.56</v>
      </c>
      <c r="N142" s="205">
        <f t="shared" si="9"/>
        <v>2365.2400000000002</v>
      </c>
      <c r="O142" s="38">
        <v>75</v>
      </c>
      <c r="P142" s="39">
        <v>4047</v>
      </c>
      <c r="Q142" s="41">
        <f t="shared" si="10"/>
        <v>630.75</v>
      </c>
      <c r="R142" s="39">
        <f t="shared" si="11"/>
        <v>7117.99</v>
      </c>
      <c r="S142" s="201">
        <v>7118</v>
      </c>
    </row>
    <row r="143" spans="1:19" s="160" customFormat="1" ht="13.5" customHeight="1" x14ac:dyDescent="0.2">
      <c r="A143" s="38">
        <v>138</v>
      </c>
      <c r="B143" s="78">
        <v>210615</v>
      </c>
      <c r="C143" s="161" t="s">
        <v>319</v>
      </c>
      <c r="D143" s="162" t="s">
        <v>138</v>
      </c>
      <c r="E143" s="38">
        <v>29</v>
      </c>
      <c r="F143" s="44" t="s">
        <v>899</v>
      </c>
      <c r="G143" s="44" t="s">
        <v>895</v>
      </c>
      <c r="H143" s="38" t="s">
        <v>38</v>
      </c>
      <c r="I143" s="38"/>
      <c r="J143" s="38">
        <v>0</v>
      </c>
      <c r="K143" s="38">
        <v>4</v>
      </c>
      <c r="L143" s="39">
        <f t="shared" si="8"/>
        <v>25</v>
      </c>
      <c r="M143" s="145">
        <v>81.56</v>
      </c>
      <c r="N143" s="205">
        <f t="shared" si="9"/>
        <v>2039</v>
      </c>
      <c r="O143" s="38">
        <v>75</v>
      </c>
      <c r="P143" s="39">
        <v>669</v>
      </c>
      <c r="Q143" s="41">
        <f t="shared" si="10"/>
        <v>543.75</v>
      </c>
      <c r="R143" s="39">
        <f t="shared" si="11"/>
        <v>3326.75</v>
      </c>
      <c r="S143" s="201">
        <v>3327</v>
      </c>
    </row>
    <row r="144" spans="1:19" s="160" customFormat="1" ht="13.5" customHeight="1" x14ac:dyDescent="0.2">
      <c r="A144" s="38">
        <v>139</v>
      </c>
      <c r="B144" s="78">
        <v>210616</v>
      </c>
      <c r="C144" s="161" t="s">
        <v>320</v>
      </c>
      <c r="D144" s="162" t="s">
        <v>183</v>
      </c>
      <c r="E144" s="38">
        <v>29</v>
      </c>
      <c r="F144" s="44"/>
      <c r="G144" s="44"/>
      <c r="H144" s="38" t="s">
        <v>33</v>
      </c>
      <c r="I144" s="38"/>
      <c r="J144" s="38">
        <v>0</v>
      </c>
      <c r="K144" s="38">
        <v>0</v>
      </c>
      <c r="L144" s="39">
        <f t="shared" si="8"/>
        <v>29</v>
      </c>
      <c r="M144" s="145">
        <v>81.56</v>
      </c>
      <c r="N144" s="205">
        <f t="shared" si="9"/>
        <v>2365.2400000000002</v>
      </c>
      <c r="O144" s="38">
        <v>75</v>
      </c>
      <c r="P144" s="39">
        <v>1162</v>
      </c>
      <c r="Q144" s="41">
        <f t="shared" si="10"/>
        <v>630.75</v>
      </c>
      <c r="R144" s="39">
        <f t="shared" si="11"/>
        <v>4232.99</v>
      </c>
      <c r="S144" s="201">
        <v>4233</v>
      </c>
    </row>
    <row r="145" spans="1:19" s="160" customFormat="1" ht="13.5" customHeight="1" x14ac:dyDescent="0.2">
      <c r="A145" s="38">
        <v>140</v>
      </c>
      <c r="B145" s="78">
        <v>210620</v>
      </c>
      <c r="C145" s="161" t="s">
        <v>321</v>
      </c>
      <c r="D145" s="162" t="s">
        <v>322</v>
      </c>
      <c r="E145" s="38">
        <v>29</v>
      </c>
      <c r="F145" s="38"/>
      <c r="G145" s="38"/>
      <c r="H145" s="38" t="s">
        <v>33</v>
      </c>
      <c r="I145" s="38"/>
      <c r="J145" s="38">
        <v>0</v>
      </c>
      <c r="K145" s="38">
        <v>0</v>
      </c>
      <c r="L145" s="39">
        <f t="shared" si="8"/>
        <v>29</v>
      </c>
      <c r="M145" s="145">
        <v>81.56</v>
      </c>
      <c r="N145" s="205">
        <f t="shared" si="9"/>
        <v>2365.2400000000002</v>
      </c>
      <c r="O145" s="38">
        <v>75</v>
      </c>
      <c r="P145" s="39">
        <v>1173</v>
      </c>
      <c r="Q145" s="41">
        <f t="shared" si="10"/>
        <v>630.75</v>
      </c>
      <c r="R145" s="39">
        <f t="shared" si="11"/>
        <v>4243.99</v>
      </c>
      <c r="S145" s="201">
        <v>4244</v>
      </c>
    </row>
    <row r="146" spans="1:19" s="160" customFormat="1" ht="13.5" customHeight="1" x14ac:dyDescent="0.2">
      <c r="A146" s="38">
        <v>141</v>
      </c>
      <c r="B146" s="163">
        <v>210624</v>
      </c>
      <c r="C146" s="161" t="s">
        <v>323</v>
      </c>
      <c r="D146" s="164" t="s">
        <v>188</v>
      </c>
      <c r="E146" s="38">
        <v>29</v>
      </c>
      <c r="F146" s="38"/>
      <c r="G146" s="38"/>
      <c r="H146" s="38" t="s">
        <v>68</v>
      </c>
      <c r="I146" s="38"/>
      <c r="J146" s="38">
        <v>0</v>
      </c>
      <c r="K146" s="38">
        <v>0</v>
      </c>
      <c r="L146" s="39">
        <f t="shared" si="8"/>
        <v>29</v>
      </c>
      <c r="M146" s="145">
        <v>81.56</v>
      </c>
      <c r="N146" s="205">
        <f t="shared" si="9"/>
        <v>2365.2400000000002</v>
      </c>
      <c r="O146" s="38">
        <v>75</v>
      </c>
      <c r="P146" s="39">
        <v>1840</v>
      </c>
      <c r="Q146" s="41">
        <f t="shared" si="10"/>
        <v>630.75</v>
      </c>
      <c r="R146" s="39">
        <f t="shared" si="11"/>
        <v>4910.99</v>
      </c>
      <c r="S146" s="201">
        <v>4911</v>
      </c>
    </row>
    <row r="147" spans="1:19" s="160" customFormat="1" ht="13.5" customHeight="1" x14ac:dyDescent="0.2">
      <c r="A147" s="38">
        <v>142</v>
      </c>
      <c r="B147" s="78">
        <v>210630</v>
      </c>
      <c r="C147" s="161" t="s">
        <v>324</v>
      </c>
      <c r="D147" s="162" t="s">
        <v>325</v>
      </c>
      <c r="E147" s="38">
        <v>29</v>
      </c>
      <c r="F147" s="44"/>
      <c r="G147" s="44"/>
      <c r="H147" s="38" t="s">
        <v>33</v>
      </c>
      <c r="I147" s="38"/>
      <c r="J147" s="38">
        <v>0</v>
      </c>
      <c r="K147" s="38">
        <v>0</v>
      </c>
      <c r="L147" s="39">
        <f t="shared" si="8"/>
        <v>29</v>
      </c>
      <c r="M147" s="145">
        <v>81.56</v>
      </c>
      <c r="N147" s="205">
        <f t="shared" si="9"/>
        <v>2365.2400000000002</v>
      </c>
      <c r="O147" s="38">
        <v>75</v>
      </c>
      <c r="P147" s="39">
        <v>468</v>
      </c>
      <c r="Q147" s="41">
        <f t="shared" si="10"/>
        <v>630.75</v>
      </c>
      <c r="R147" s="39">
        <f t="shared" si="11"/>
        <v>3538.9900000000002</v>
      </c>
      <c r="S147" s="201">
        <v>3539</v>
      </c>
    </row>
    <row r="148" spans="1:19" s="160" customFormat="1" ht="13.5" customHeight="1" x14ac:dyDescent="0.2">
      <c r="A148" s="38">
        <v>143</v>
      </c>
      <c r="B148" s="78">
        <v>210631</v>
      </c>
      <c r="C148" s="161" t="s">
        <v>326</v>
      </c>
      <c r="D148" s="162" t="s">
        <v>257</v>
      </c>
      <c r="E148" s="38">
        <v>29</v>
      </c>
      <c r="F148" s="38"/>
      <c r="G148" s="38"/>
      <c r="H148" s="38" t="s">
        <v>33</v>
      </c>
      <c r="I148" s="38"/>
      <c r="J148" s="38">
        <v>0</v>
      </c>
      <c r="K148" s="38">
        <v>0</v>
      </c>
      <c r="L148" s="39">
        <f t="shared" si="8"/>
        <v>29</v>
      </c>
      <c r="M148" s="145">
        <v>81.56</v>
      </c>
      <c r="N148" s="205">
        <f t="shared" si="9"/>
        <v>2365.2400000000002</v>
      </c>
      <c r="O148" s="38">
        <v>75</v>
      </c>
      <c r="P148" s="39">
        <v>577</v>
      </c>
      <c r="Q148" s="41">
        <f t="shared" si="10"/>
        <v>630.75</v>
      </c>
      <c r="R148" s="39">
        <f t="shared" si="11"/>
        <v>3647.9900000000002</v>
      </c>
      <c r="S148" s="201">
        <v>3648</v>
      </c>
    </row>
    <row r="149" spans="1:19" s="160" customFormat="1" ht="13.5" customHeight="1" x14ac:dyDescent="0.2">
      <c r="A149" s="38">
        <v>144</v>
      </c>
      <c r="B149" s="78">
        <v>210635</v>
      </c>
      <c r="C149" s="161" t="s">
        <v>327</v>
      </c>
      <c r="D149" s="162" t="s">
        <v>118</v>
      </c>
      <c r="E149" s="38">
        <v>29</v>
      </c>
      <c r="F149" s="38"/>
      <c r="G149" s="38"/>
      <c r="H149" s="38" t="s">
        <v>33</v>
      </c>
      <c r="I149" s="38"/>
      <c r="J149" s="38">
        <v>0</v>
      </c>
      <c r="K149" s="38">
        <v>0</v>
      </c>
      <c r="L149" s="39">
        <f t="shared" si="8"/>
        <v>29</v>
      </c>
      <c r="M149" s="145">
        <v>81.56</v>
      </c>
      <c r="N149" s="205">
        <f t="shared" si="9"/>
        <v>2365.2400000000002</v>
      </c>
      <c r="O149" s="38">
        <v>75</v>
      </c>
      <c r="P149" s="39">
        <v>384</v>
      </c>
      <c r="Q149" s="41">
        <f t="shared" si="10"/>
        <v>630.75</v>
      </c>
      <c r="R149" s="39">
        <f t="shared" si="11"/>
        <v>3454.9900000000002</v>
      </c>
      <c r="S149" s="201">
        <v>3455</v>
      </c>
    </row>
    <row r="150" spans="1:19" s="160" customFormat="1" ht="13.5" customHeight="1" x14ac:dyDescent="0.2">
      <c r="A150" s="38">
        <v>145</v>
      </c>
      <c r="B150" s="78">
        <v>210639</v>
      </c>
      <c r="C150" s="161" t="s">
        <v>328</v>
      </c>
      <c r="D150" s="162" t="s">
        <v>329</v>
      </c>
      <c r="E150" s="38">
        <v>29</v>
      </c>
      <c r="F150" s="44"/>
      <c r="G150" s="44"/>
      <c r="H150" s="38" t="s">
        <v>38</v>
      </c>
      <c r="I150" s="38"/>
      <c r="J150" s="38">
        <v>0</v>
      </c>
      <c r="K150" s="38">
        <v>0</v>
      </c>
      <c r="L150" s="39">
        <f t="shared" si="8"/>
        <v>29</v>
      </c>
      <c r="M150" s="145">
        <v>81.56</v>
      </c>
      <c r="N150" s="205">
        <f t="shared" si="9"/>
        <v>2365.2400000000002</v>
      </c>
      <c r="O150" s="38">
        <v>75</v>
      </c>
      <c r="P150" s="39">
        <v>393</v>
      </c>
      <c r="Q150" s="41">
        <f t="shared" si="10"/>
        <v>630.75</v>
      </c>
      <c r="R150" s="39">
        <f t="shared" si="11"/>
        <v>3463.9900000000002</v>
      </c>
      <c r="S150" s="201">
        <v>3464</v>
      </c>
    </row>
    <row r="151" spans="1:19" s="160" customFormat="1" ht="13.5" customHeight="1" x14ac:dyDescent="0.2">
      <c r="A151" s="38">
        <v>146</v>
      </c>
      <c r="B151" s="78">
        <v>210646</v>
      </c>
      <c r="C151" s="161" t="s">
        <v>330</v>
      </c>
      <c r="D151" s="162" t="s">
        <v>95</v>
      </c>
      <c r="E151" s="38">
        <v>29</v>
      </c>
      <c r="F151" s="38"/>
      <c r="G151" s="38"/>
      <c r="H151" s="38" t="s">
        <v>33</v>
      </c>
      <c r="I151" s="38"/>
      <c r="J151" s="38">
        <v>0</v>
      </c>
      <c r="K151" s="38">
        <v>0</v>
      </c>
      <c r="L151" s="39">
        <f t="shared" si="8"/>
        <v>29</v>
      </c>
      <c r="M151" s="145">
        <v>81.56</v>
      </c>
      <c r="N151" s="205">
        <f t="shared" si="9"/>
        <v>2365.2400000000002</v>
      </c>
      <c r="O151" s="38">
        <v>75</v>
      </c>
      <c r="P151" s="39">
        <v>548</v>
      </c>
      <c r="Q151" s="41">
        <f t="shared" si="10"/>
        <v>630.75</v>
      </c>
      <c r="R151" s="39">
        <f t="shared" si="11"/>
        <v>3618.9900000000002</v>
      </c>
      <c r="S151" s="201">
        <v>3619</v>
      </c>
    </row>
    <row r="152" spans="1:19" s="160" customFormat="1" ht="13.5" customHeight="1" x14ac:dyDescent="0.25">
      <c r="A152" s="38">
        <v>147</v>
      </c>
      <c r="B152" s="78">
        <v>210648</v>
      </c>
      <c r="C152" s="174" t="s">
        <v>331</v>
      </c>
      <c r="D152" s="162" t="s">
        <v>332</v>
      </c>
      <c r="E152" s="38">
        <v>29</v>
      </c>
      <c r="F152" s="44"/>
      <c r="G152" s="44"/>
      <c r="H152" s="38" t="s">
        <v>33</v>
      </c>
      <c r="I152" s="38"/>
      <c r="J152" s="38">
        <v>0</v>
      </c>
      <c r="K152" s="38">
        <v>0</v>
      </c>
      <c r="L152" s="39">
        <f t="shared" si="8"/>
        <v>29</v>
      </c>
      <c r="M152" s="145">
        <v>81.56</v>
      </c>
      <c r="N152" s="205">
        <f t="shared" si="9"/>
        <v>2365.2400000000002</v>
      </c>
      <c r="O152" s="38">
        <v>75</v>
      </c>
      <c r="P152" s="39">
        <v>623</v>
      </c>
      <c r="Q152" s="41">
        <f t="shared" si="10"/>
        <v>630.75</v>
      </c>
      <c r="R152" s="39">
        <f t="shared" si="11"/>
        <v>3693.9900000000002</v>
      </c>
      <c r="S152" s="201">
        <v>3694</v>
      </c>
    </row>
    <row r="153" spans="1:19" s="160" customFormat="1" ht="13.5" customHeight="1" x14ac:dyDescent="0.2">
      <c r="A153" s="38">
        <v>148</v>
      </c>
      <c r="B153" s="78">
        <v>210651</v>
      </c>
      <c r="C153" s="161" t="s">
        <v>333</v>
      </c>
      <c r="D153" s="162" t="s">
        <v>334</v>
      </c>
      <c r="E153" s="38">
        <v>29</v>
      </c>
      <c r="F153" s="44"/>
      <c r="G153" s="44"/>
      <c r="H153" s="38" t="s">
        <v>33</v>
      </c>
      <c r="I153" s="38"/>
      <c r="J153" s="38">
        <v>0</v>
      </c>
      <c r="K153" s="38">
        <v>0</v>
      </c>
      <c r="L153" s="39">
        <f t="shared" si="8"/>
        <v>29</v>
      </c>
      <c r="M153" s="145">
        <v>81.56</v>
      </c>
      <c r="N153" s="205">
        <f t="shared" si="9"/>
        <v>2365.2400000000002</v>
      </c>
      <c r="O153" s="38">
        <v>75</v>
      </c>
      <c r="P153" s="39">
        <v>111</v>
      </c>
      <c r="Q153" s="41">
        <f t="shared" si="10"/>
        <v>630.75</v>
      </c>
      <c r="R153" s="39">
        <f t="shared" si="11"/>
        <v>3181.9900000000002</v>
      </c>
      <c r="S153" s="201">
        <v>3182</v>
      </c>
    </row>
    <row r="154" spans="1:19" s="160" customFormat="1" ht="13.5" customHeight="1" x14ac:dyDescent="0.2">
      <c r="A154" s="38">
        <v>149</v>
      </c>
      <c r="B154" s="163">
        <v>210668</v>
      </c>
      <c r="C154" s="161" t="s">
        <v>335</v>
      </c>
      <c r="D154" s="164" t="s">
        <v>54</v>
      </c>
      <c r="E154" s="38">
        <v>29</v>
      </c>
      <c r="F154" s="38"/>
      <c r="G154" s="38"/>
      <c r="H154" s="38" t="s">
        <v>68</v>
      </c>
      <c r="I154" s="38"/>
      <c r="J154" s="38">
        <v>0</v>
      </c>
      <c r="K154" s="38">
        <v>0</v>
      </c>
      <c r="L154" s="39">
        <f t="shared" si="8"/>
        <v>29</v>
      </c>
      <c r="M154" s="145">
        <v>81.56</v>
      </c>
      <c r="N154" s="205">
        <f t="shared" si="9"/>
        <v>2365.2400000000002</v>
      </c>
      <c r="O154" s="38">
        <v>75</v>
      </c>
      <c r="P154" s="39">
        <v>1001</v>
      </c>
      <c r="Q154" s="41">
        <f t="shared" si="10"/>
        <v>630.75</v>
      </c>
      <c r="R154" s="39">
        <f t="shared" si="11"/>
        <v>4071.9900000000002</v>
      </c>
      <c r="S154" s="201">
        <v>4072</v>
      </c>
    </row>
    <row r="155" spans="1:19" s="160" customFormat="1" ht="13.5" customHeight="1" x14ac:dyDescent="0.2">
      <c r="A155" s="38">
        <v>150</v>
      </c>
      <c r="B155" s="78">
        <v>210673</v>
      </c>
      <c r="C155" s="161" t="s">
        <v>337</v>
      </c>
      <c r="D155" s="162" t="s">
        <v>167</v>
      </c>
      <c r="E155" s="38">
        <v>29</v>
      </c>
      <c r="F155" s="44" t="s">
        <v>893</v>
      </c>
      <c r="G155" s="44" t="s">
        <v>890</v>
      </c>
      <c r="H155" s="38" t="s">
        <v>38</v>
      </c>
      <c r="I155" s="38"/>
      <c r="J155" s="38">
        <v>0</v>
      </c>
      <c r="K155" s="38">
        <v>5</v>
      </c>
      <c r="L155" s="39">
        <f t="shared" si="8"/>
        <v>24</v>
      </c>
      <c r="M155" s="145">
        <v>81.56</v>
      </c>
      <c r="N155" s="205">
        <f t="shared" si="9"/>
        <v>1957.44</v>
      </c>
      <c r="O155" s="38">
        <v>75</v>
      </c>
      <c r="P155" s="39">
        <v>354</v>
      </c>
      <c r="Q155" s="41">
        <f t="shared" si="10"/>
        <v>522</v>
      </c>
      <c r="R155" s="39">
        <f t="shared" si="11"/>
        <v>2908.44</v>
      </c>
      <c r="S155" s="201">
        <v>2909</v>
      </c>
    </row>
    <row r="156" spans="1:19" s="160" customFormat="1" ht="13.5" customHeight="1" x14ac:dyDescent="0.2">
      <c r="A156" s="38">
        <v>151</v>
      </c>
      <c r="B156" s="78">
        <v>210677</v>
      </c>
      <c r="C156" s="161" t="s">
        <v>339</v>
      </c>
      <c r="D156" s="162" t="s">
        <v>340</v>
      </c>
      <c r="E156" s="38">
        <v>29</v>
      </c>
      <c r="F156" s="44"/>
      <c r="G156" s="44"/>
      <c r="H156" s="38" t="s">
        <v>33</v>
      </c>
      <c r="I156" s="38"/>
      <c r="J156" s="38">
        <v>0</v>
      </c>
      <c r="K156" s="38">
        <v>0</v>
      </c>
      <c r="L156" s="39">
        <f t="shared" si="8"/>
        <v>29</v>
      </c>
      <c r="M156" s="145">
        <v>81.56</v>
      </c>
      <c r="N156" s="205">
        <f t="shared" si="9"/>
        <v>2365.2400000000002</v>
      </c>
      <c r="O156" s="38">
        <v>75</v>
      </c>
      <c r="P156" s="39">
        <v>936</v>
      </c>
      <c r="Q156" s="41">
        <f t="shared" si="10"/>
        <v>630.75</v>
      </c>
      <c r="R156" s="39">
        <f t="shared" si="11"/>
        <v>4006.9900000000002</v>
      </c>
      <c r="S156" s="201">
        <v>4007</v>
      </c>
    </row>
    <row r="157" spans="1:19" s="160" customFormat="1" ht="13.5" customHeight="1" x14ac:dyDescent="0.2">
      <c r="A157" s="38">
        <v>152</v>
      </c>
      <c r="B157" s="78">
        <v>210679</v>
      </c>
      <c r="C157" s="161" t="s">
        <v>341</v>
      </c>
      <c r="D157" s="162" t="s">
        <v>110</v>
      </c>
      <c r="E157" s="38">
        <v>29</v>
      </c>
      <c r="F157" s="38"/>
      <c r="G157" s="38"/>
      <c r="H157" s="38" t="s">
        <v>33</v>
      </c>
      <c r="I157" s="38"/>
      <c r="J157" s="38">
        <v>0</v>
      </c>
      <c r="K157" s="38">
        <v>0</v>
      </c>
      <c r="L157" s="39">
        <f t="shared" si="8"/>
        <v>29</v>
      </c>
      <c r="M157" s="145">
        <v>81.56</v>
      </c>
      <c r="N157" s="205">
        <f t="shared" si="9"/>
        <v>2365.2400000000002</v>
      </c>
      <c r="O157" s="38">
        <v>75</v>
      </c>
      <c r="P157" s="39">
        <v>1042</v>
      </c>
      <c r="Q157" s="41">
        <f t="shared" si="10"/>
        <v>630.75</v>
      </c>
      <c r="R157" s="39">
        <f t="shared" si="11"/>
        <v>4112.99</v>
      </c>
      <c r="S157" s="201">
        <v>4113</v>
      </c>
    </row>
    <row r="158" spans="1:19" s="160" customFormat="1" ht="13.5" customHeight="1" x14ac:dyDescent="0.2">
      <c r="A158" s="38">
        <v>153</v>
      </c>
      <c r="B158" s="78">
        <v>210681</v>
      </c>
      <c r="C158" s="161" t="s">
        <v>342</v>
      </c>
      <c r="D158" s="162" t="s">
        <v>313</v>
      </c>
      <c r="E158" s="38">
        <v>29</v>
      </c>
      <c r="F158" s="38"/>
      <c r="G158" s="38"/>
      <c r="H158" s="38" t="s">
        <v>38</v>
      </c>
      <c r="I158" s="38"/>
      <c r="J158" s="38">
        <v>0</v>
      </c>
      <c r="K158" s="38">
        <v>0</v>
      </c>
      <c r="L158" s="39">
        <f t="shared" si="8"/>
        <v>29</v>
      </c>
      <c r="M158" s="145">
        <v>81.56</v>
      </c>
      <c r="N158" s="205">
        <f t="shared" si="9"/>
        <v>2365.2400000000002</v>
      </c>
      <c r="O158" s="38">
        <v>75</v>
      </c>
      <c r="P158" s="39">
        <v>1512</v>
      </c>
      <c r="Q158" s="41">
        <f t="shared" si="10"/>
        <v>630.75</v>
      </c>
      <c r="R158" s="39">
        <f t="shared" si="11"/>
        <v>4582.99</v>
      </c>
      <c r="S158" s="201">
        <v>4583</v>
      </c>
    </row>
    <row r="159" spans="1:19" s="160" customFormat="1" ht="13.5" customHeight="1" x14ac:dyDescent="0.25">
      <c r="A159" s="38">
        <v>154</v>
      </c>
      <c r="B159" s="78">
        <v>210683</v>
      </c>
      <c r="C159" s="170" t="s">
        <v>343</v>
      </c>
      <c r="D159" s="162" t="s">
        <v>277</v>
      </c>
      <c r="E159" s="38">
        <v>29</v>
      </c>
      <c r="F159" s="38"/>
      <c r="G159" s="38"/>
      <c r="H159" s="38" t="s">
        <v>33</v>
      </c>
      <c r="I159" s="38"/>
      <c r="J159" s="38">
        <v>0</v>
      </c>
      <c r="K159" s="38">
        <v>0</v>
      </c>
      <c r="L159" s="39">
        <f t="shared" si="8"/>
        <v>29</v>
      </c>
      <c r="M159" s="145">
        <v>81.56</v>
      </c>
      <c r="N159" s="205">
        <f t="shared" si="9"/>
        <v>2365.2400000000002</v>
      </c>
      <c r="O159" s="38">
        <v>75</v>
      </c>
      <c r="P159" s="39">
        <v>1453</v>
      </c>
      <c r="Q159" s="41">
        <f t="shared" si="10"/>
        <v>630.75</v>
      </c>
      <c r="R159" s="39">
        <f t="shared" si="11"/>
        <v>4523.99</v>
      </c>
      <c r="S159" s="201">
        <v>4524</v>
      </c>
    </row>
    <row r="160" spans="1:19" s="160" customFormat="1" ht="13.5" customHeight="1" x14ac:dyDescent="0.2">
      <c r="A160" s="38">
        <v>155</v>
      </c>
      <c r="B160" s="78">
        <v>210692</v>
      </c>
      <c r="C160" s="161" t="s">
        <v>344</v>
      </c>
      <c r="D160" s="162" t="s">
        <v>345</v>
      </c>
      <c r="E160" s="38">
        <v>29</v>
      </c>
      <c r="F160" s="38"/>
      <c r="G160" s="38"/>
      <c r="H160" s="38" t="s">
        <v>33</v>
      </c>
      <c r="I160" s="38"/>
      <c r="J160" s="38">
        <v>0</v>
      </c>
      <c r="K160" s="38">
        <v>0</v>
      </c>
      <c r="L160" s="39">
        <f t="shared" si="8"/>
        <v>29</v>
      </c>
      <c r="M160" s="145">
        <v>81.56</v>
      </c>
      <c r="N160" s="205">
        <f t="shared" si="9"/>
        <v>2365.2400000000002</v>
      </c>
      <c r="O160" s="38">
        <v>75</v>
      </c>
      <c r="P160" s="39">
        <v>1022</v>
      </c>
      <c r="Q160" s="41">
        <f t="shared" si="10"/>
        <v>630.75</v>
      </c>
      <c r="R160" s="39">
        <f t="shared" si="11"/>
        <v>4092.9900000000002</v>
      </c>
      <c r="S160" s="201">
        <v>4093</v>
      </c>
    </row>
    <row r="161" spans="1:19" s="160" customFormat="1" ht="13.5" customHeight="1" x14ac:dyDescent="0.2">
      <c r="A161" s="38">
        <v>156</v>
      </c>
      <c r="B161" s="163">
        <v>210693</v>
      </c>
      <c r="C161" s="161" t="s">
        <v>346</v>
      </c>
      <c r="D161" s="164" t="s">
        <v>240</v>
      </c>
      <c r="E161" s="38">
        <v>29</v>
      </c>
      <c r="F161" s="38"/>
      <c r="G161" s="38"/>
      <c r="H161" s="38" t="s">
        <v>347</v>
      </c>
      <c r="I161" s="38"/>
      <c r="J161" s="38">
        <v>0</v>
      </c>
      <c r="K161" s="38">
        <v>0</v>
      </c>
      <c r="L161" s="39">
        <f t="shared" si="8"/>
        <v>29</v>
      </c>
      <c r="M161" s="145">
        <v>81.56</v>
      </c>
      <c r="N161" s="205">
        <f t="shared" si="9"/>
        <v>2365.2400000000002</v>
      </c>
      <c r="O161" s="38">
        <v>75</v>
      </c>
      <c r="P161" s="39">
        <v>1389</v>
      </c>
      <c r="Q161" s="41">
        <f t="shared" si="10"/>
        <v>630.75</v>
      </c>
      <c r="R161" s="39">
        <f t="shared" si="11"/>
        <v>4459.99</v>
      </c>
      <c r="S161" s="201">
        <v>4460</v>
      </c>
    </row>
    <row r="162" spans="1:19" s="160" customFormat="1" ht="13.5" customHeight="1" x14ac:dyDescent="0.2">
      <c r="A162" s="38">
        <v>157</v>
      </c>
      <c r="B162" s="78">
        <v>210694</v>
      </c>
      <c r="C162" s="161" t="s">
        <v>346</v>
      </c>
      <c r="D162" s="162" t="s">
        <v>128</v>
      </c>
      <c r="E162" s="38">
        <v>29</v>
      </c>
      <c r="F162" s="38"/>
      <c r="G162" s="38"/>
      <c r="H162" s="38" t="s">
        <v>33</v>
      </c>
      <c r="I162" s="38"/>
      <c r="J162" s="38">
        <v>0</v>
      </c>
      <c r="K162" s="38">
        <v>0</v>
      </c>
      <c r="L162" s="39">
        <f t="shared" si="8"/>
        <v>29</v>
      </c>
      <c r="M162" s="145">
        <v>81.56</v>
      </c>
      <c r="N162" s="205">
        <f t="shared" si="9"/>
        <v>2365.2400000000002</v>
      </c>
      <c r="O162" s="38">
        <v>75</v>
      </c>
      <c r="P162" s="39">
        <v>610</v>
      </c>
      <c r="Q162" s="41">
        <f t="shared" si="10"/>
        <v>630.75</v>
      </c>
      <c r="R162" s="39">
        <f t="shared" si="11"/>
        <v>3680.9900000000002</v>
      </c>
      <c r="S162" s="201">
        <v>3681</v>
      </c>
    </row>
    <row r="163" spans="1:19" s="160" customFormat="1" ht="13.5" customHeight="1" x14ac:dyDescent="0.2">
      <c r="A163" s="38">
        <v>158</v>
      </c>
      <c r="B163" s="78">
        <v>210704</v>
      </c>
      <c r="C163" s="161" t="s">
        <v>348</v>
      </c>
      <c r="D163" s="162" t="s">
        <v>163</v>
      </c>
      <c r="E163" s="38">
        <v>29</v>
      </c>
      <c r="F163" s="44"/>
      <c r="G163" s="44"/>
      <c r="H163" s="38" t="s">
        <v>38</v>
      </c>
      <c r="I163" s="38"/>
      <c r="J163" s="38">
        <v>0</v>
      </c>
      <c r="K163" s="38">
        <v>0</v>
      </c>
      <c r="L163" s="39">
        <f t="shared" si="8"/>
        <v>29</v>
      </c>
      <c r="M163" s="145">
        <v>81.56</v>
      </c>
      <c r="N163" s="205">
        <f t="shared" si="9"/>
        <v>2365.2400000000002</v>
      </c>
      <c r="O163" s="38">
        <v>75</v>
      </c>
      <c r="P163" s="39">
        <v>299</v>
      </c>
      <c r="Q163" s="41">
        <f t="shared" si="10"/>
        <v>630.75</v>
      </c>
      <c r="R163" s="39">
        <f t="shared" si="11"/>
        <v>3369.9900000000002</v>
      </c>
      <c r="S163" s="201">
        <v>3370</v>
      </c>
    </row>
    <row r="164" spans="1:19" s="160" customFormat="1" ht="13.5" customHeight="1" x14ac:dyDescent="0.2">
      <c r="A164" s="38">
        <v>159</v>
      </c>
      <c r="B164" s="163">
        <v>210706</v>
      </c>
      <c r="C164" s="161" t="s">
        <v>349</v>
      </c>
      <c r="D164" s="164" t="s">
        <v>350</v>
      </c>
      <c r="E164" s="38">
        <v>29</v>
      </c>
      <c r="F164" s="44"/>
      <c r="G164" s="44"/>
      <c r="H164" s="38" t="s">
        <v>33</v>
      </c>
      <c r="I164" s="38"/>
      <c r="J164" s="38">
        <v>0</v>
      </c>
      <c r="K164" s="38">
        <v>0</v>
      </c>
      <c r="L164" s="39">
        <f t="shared" si="8"/>
        <v>29</v>
      </c>
      <c r="M164" s="145">
        <v>81.56</v>
      </c>
      <c r="N164" s="205">
        <f t="shared" si="9"/>
        <v>2365.2400000000002</v>
      </c>
      <c r="O164" s="38">
        <v>75</v>
      </c>
      <c r="P164" s="39">
        <v>227</v>
      </c>
      <c r="Q164" s="41">
        <f t="shared" si="10"/>
        <v>630.75</v>
      </c>
      <c r="R164" s="39">
        <f t="shared" si="11"/>
        <v>3297.9900000000002</v>
      </c>
      <c r="S164" s="201">
        <v>3298</v>
      </c>
    </row>
    <row r="165" spans="1:19" s="160" customFormat="1" ht="13.5" customHeight="1" x14ac:dyDescent="0.2">
      <c r="A165" s="38">
        <v>160</v>
      </c>
      <c r="B165" s="163">
        <v>210707</v>
      </c>
      <c r="C165" s="161" t="s">
        <v>351</v>
      </c>
      <c r="D165" s="164" t="s">
        <v>172</v>
      </c>
      <c r="E165" s="38">
        <v>29</v>
      </c>
      <c r="F165" s="38"/>
      <c r="G165" s="38"/>
      <c r="H165" s="38" t="s">
        <v>33</v>
      </c>
      <c r="I165" s="38"/>
      <c r="J165" s="38">
        <v>0</v>
      </c>
      <c r="K165" s="38">
        <v>0</v>
      </c>
      <c r="L165" s="39">
        <f t="shared" si="8"/>
        <v>29</v>
      </c>
      <c r="M165" s="145">
        <v>81.56</v>
      </c>
      <c r="N165" s="205">
        <f t="shared" si="9"/>
        <v>2365.2400000000002</v>
      </c>
      <c r="O165" s="38">
        <v>75</v>
      </c>
      <c r="P165" s="39">
        <v>1321</v>
      </c>
      <c r="Q165" s="41">
        <f t="shared" si="10"/>
        <v>630.75</v>
      </c>
      <c r="R165" s="39">
        <f t="shared" si="11"/>
        <v>4391.99</v>
      </c>
      <c r="S165" s="201">
        <v>4392</v>
      </c>
    </row>
    <row r="166" spans="1:19" s="160" customFormat="1" ht="13.5" customHeight="1" x14ac:dyDescent="0.2">
      <c r="A166" s="38">
        <v>161</v>
      </c>
      <c r="B166" s="78">
        <v>210710</v>
      </c>
      <c r="C166" s="161" t="s">
        <v>352</v>
      </c>
      <c r="D166" s="162" t="s">
        <v>293</v>
      </c>
      <c r="E166" s="38">
        <v>29</v>
      </c>
      <c r="F166" s="38"/>
      <c r="G166" s="38"/>
      <c r="H166" s="38" t="s">
        <v>33</v>
      </c>
      <c r="I166" s="38"/>
      <c r="J166" s="38">
        <v>0</v>
      </c>
      <c r="K166" s="38">
        <v>0</v>
      </c>
      <c r="L166" s="39">
        <f t="shared" si="8"/>
        <v>29</v>
      </c>
      <c r="M166" s="145">
        <v>81.56</v>
      </c>
      <c r="N166" s="205">
        <f t="shared" si="9"/>
        <v>2365.2400000000002</v>
      </c>
      <c r="O166" s="38">
        <v>75</v>
      </c>
      <c r="P166" s="39">
        <v>1135</v>
      </c>
      <c r="Q166" s="41">
        <f t="shared" si="10"/>
        <v>630.75</v>
      </c>
      <c r="R166" s="39">
        <f t="shared" si="11"/>
        <v>4205.99</v>
      </c>
      <c r="S166" s="201">
        <v>4206</v>
      </c>
    </row>
    <row r="167" spans="1:19" s="160" customFormat="1" ht="13.5" customHeight="1" x14ac:dyDescent="0.25">
      <c r="A167" s="38">
        <v>162</v>
      </c>
      <c r="B167" s="78">
        <v>210719</v>
      </c>
      <c r="C167" s="170" t="s">
        <v>353</v>
      </c>
      <c r="D167" s="162" t="s">
        <v>203</v>
      </c>
      <c r="E167" s="38">
        <v>29</v>
      </c>
      <c r="F167" s="38"/>
      <c r="G167" s="38"/>
      <c r="H167" s="38" t="s">
        <v>143</v>
      </c>
      <c r="I167" s="38"/>
      <c r="J167" s="38">
        <v>0</v>
      </c>
      <c r="K167" s="38">
        <v>0</v>
      </c>
      <c r="L167" s="39">
        <f t="shared" si="8"/>
        <v>29</v>
      </c>
      <c r="M167" s="145">
        <v>81.56</v>
      </c>
      <c r="N167" s="205">
        <f t="shared" si="9"/>
        <v>2365.2400000000002</v>
      </c>
      <c r="O167" s="38">
        <v>75</v>
      </c>
      <c r="P167" s="39">
        <v>606</v>
      </c>
      <c r="Q167" s="41">
        <f t="shared" si="10"/>
        <v>630.75</v>
      </c>
      <c r="R167" s="39">
        <f t="shared" si="11"/>
        <v>3676.9900000000002</v>
      </c>
      <c r="S167" s="201">
        <v>3677</v>
      </c>
    </row>
    <row r="168" spans="1:19" s="160" customFormat="1" ht="13.5" customHeight="1" x14ac:dyDescent="0.2">
      <c r="A168" s="38">
        <v>163</v>
      </c>
      <c r="B168" s="78">
        <v>210721</v>
      </c>
      <c r="C168" s="161" t="s">
        <v>354</v>
      </c>
      <c r="D168" s="162" t="s">
        <v>325</v>
      </c>
      <c r="E168" s="38">
        <v>29</v>
      </c>
      <c r="F168" s="38"/>
      <c r="G168" s="38"/>
      <c r="H168" s="38" t="s">
        <v>33</v>
      </c>
      <c r="I168" s="38"/>
      <c r="J168" s="38">
        <v>0</v>
      </c>
      <c r="K168" s="38">
        <v>0</v>
      </c>
      <c r="L168" s="39">
        <f t="shared" si="8"/>
        <v>29</v>
      </c>
      <c r="M168" s="145">
        <v>81.56</v>
      </c>
      <c r="N168" s="205">
        <f t="shared" si="9"/>
        <v>2365.2400000000002</v>
      </c>
      <c r="O168" s="38">
        <v>75</v>
      </c>
      <c r="P168" s="39">
        <v>1244</v>
      </c>
      <c r="Q168" s="41">
        <f t="shared" si="10"/>
        <v>630.75</v>
      </c>
      <c r="R168" s="39">
        <f t="shared" si="11"/>
        <v>4314.99</v>
      </c>
      <c r="S168" s="201">
        <v>4315</v>
      </c>
    </row>
    <row r="169" spans="1:19" s="160" customFormat="1" ht="13.5" customHeight="1" x14ac:dyDescent="0.2">
      <c r="A169" s="38">
        <v>164</v>
      </c>
      <c r="B169" s="78">
        <v>210722</v>
      </c>
      <c r="C169" s="161" t="s">
        <v>355</v>
      </c>
      <c r="D169" s="162" t="s">
        <v>274</v>
      </c>
      <c r="E169" s="38">
        <v>29</v>
      </c>
      <c r="F169" s="38"/>
      <c r="G169" s="38"/>
      <c r="H169" s="38" t="s">
        <v>33</v>
      </c>
      <c r="I169" s="38"/>
      <c r="J169" s="38">
        <v>0</v>
      </c>
      <c r="K169" s="38">
        <v>0</v>
      </c>
      <c r="L169" s="39">
        <f t="shared" si="8"/>
        <v>29</v>
      </c>
      <c r="M169" s="145">
        <v>81.56</v>
      </c>
      <c r="N169" s="205">
        <f t="shared" si="9"/>
        <v>2365.2400000000002</v>
      </c>
      <c r="O169" s="38">
        <v>75</v>
      </c>
      <c r="P169" s="39">
        <v>2759</v>
      </c>
      <c r="Q169" s="41">
        <f t="shared" si="10"/>
        <v>630.75</v>
      </c>
      <c r="R169" s="39">
        <f t="shared" si="11"/>
        <v>5829.99</v>
      </c>
      <c r="S169" s="201">
        <v>5830</v>
      </c>
    </row>
    <row r="170" spans="1:19" s="160" customFormat="1" ht="13.5" customHeight="1" x14ac:dyDescent="0.2">
      <c r="A170" s="38">
        <v>165</v>
      </c>
      <c r="B170" s="78">
        <v>210724</v>
      </c>
      <c r="C170" s="161" t="s">
        <v>356</v>
      </c>
      <c r="D170" s="162" t="s">
        <v>357</v>
      </c>
      <c r="E170" s="38">
        <v>29</v>
      </c>
      <c r="F170" s="44"/>
      <c r="G170" s="44"/>
      <c r="H170" s="38" t="s">
        <v>33</v>
      </c>
      <c r="I170" s="38"/>
      <c r="J170" s="38">
        <v>0</v>
      </c>
      <c r="K170" s="38">
        <v>0</v>
      </c>
      <c r="L170" s="39">
        <f t="shared" si="8"/>
        <v>29</v>
      </c>
      <c r="M170" s="145">
        <v>81.56</v>
      </c>
      <c r="N170" s="205">
        <f t="shared" si="9"/>
        <v>2365.2400000000002</v>
      </c>
      <c r="O170" s="38">
        <v>75</v>
      </c>
      <c r="P170" s="39">
        <v>464</v>
      </c>
      <c r="Q170" s="41">
        <f t="shared" si="10"/>
        <v>630.75</v>
      </c>
      <c r="R170" s="39">
        <f t="shared" si="11"/>
        <v>3534.9900000000002</v>
      </c>
      <c r="S170" s="201">
        <v>3535</v>
      </c>
    </row>
    <row r="171" spans="1:19" s="160" customFormat="1" ht="13.5" customHeight="1" x14ac:dyDescent="0.2">
      <c r="A171" s="38">
        <v>166</v>
      </c>
      <c r="B171" s="78">
        <v>210741</v>
      </c>
      <c r="C171" s="161" t="s">
        <v>358</v>
      </c>
      <c r="D171" s="162" t="s">
        <v>151</v>
      </c>
      <c r="E171" s="38">
        <v>29</v>
      </c>
      <c r="F171" s="38"/>
      <c r="G171" s="38"/>
      <c r="H171" s="38" t="s">
        <v>38</v>
      </c>
      <c r="I171" s="38"/>
      <c r="J171" s="38">
        <v>0</v>
      </c>
      <c r="K171" s="38">
        <v>0</v>
      </c>
      <c r="L171" s="39">
        <f t="shared" si="8"/>
        <v>29</v>
      </c>
      <c r="M171" s="145">
        <v>81.56</v>
      </c>
      <c r="N171" s="205">
        <f t="shared" si="9"/>
        <v>2365.2400000000002</v>
      </c>
      <c r="O171" s="38">
        <v>75</v>
      </c>
      <c r="P171" s="39">
        <v>1233</v>
      </c>
      <c r="Q171" s="41">
        <f t="shared" si="10"/>
        <v>630.75</v>
      </c>
      <c r="R171" s="39">
        <f t="shared" si="11"/>
        <v>4303.99</v>
      </c>
      <c r="S171" s="201">
        <v>4304</v>
      </c>
    </row>
    <row r="172" spans="1:19" s="160" customFormat="1" ht="13.5" customHeight="1" x14ac:dyDescent="0.2">
      <c r="A172" s="38">
        <v>167</v>
      </c>
      <c r="B172" s="163">
        <v>210745</v>
      </c>
      <c r="C172" s="161" t="s">
        <v>359</v>
      </c>
      <c r="D172" s="164" t="s">
        <v>360</v>
      </c>
      <c r="E172" s="38">
        <v>29</v>
      </c>
      <c r="F172" s="38"/>
      <c r="G172" s="38"/>
      <c r="H172" s="38" t="s">
        <v>272</v>
      </c>
      <c r="I172" s="38"/>
      <c r="J172" s="38">
        <v>0</v>
      </c>
      <c r="K172" s="38">
        <v>0</v>
      </c>
      <c r="L172" s="39">
        <f t="shared" si="8"/>
        <v>29</v>
      </c>
      <c r="M172" s="145">
        <v>81.56</v>
      </c>
      <c r="N172" s="205">
        <f t="shared" si="9"/>
        <v>2365.2400000000002</v>
      </c>
      <c r="O172" s="38">
        <v>75</v>
      </c>
      <c r="P172" s="39">
        <v>806</v>
      </c>
      <c r="Q172" s="41">
        <f t="shared" si="10"/>
        <v>630.75</v>
      </c>
      <c r="R172" s="39">
        <f t="shared" si="11"/>
        <v>3876.9900000000002</v>
      </c>
      <c r="S172" s="201">
        <v>3877</v>
      </c>
    </row>
    <row r="173" spans="1:19" s="160" customFormat="1" ht="13.5" customHeight="1" x14ac:dyDescent="0.25">
      <c r="A173" s="38">
        <v>168</v>
      </c>
      <c r="B173" s="78">
        <v>210746</v>
      </c>
      <c r="C173" s="170" t="s">
        <v>361</v>
      </c>
      <c r="D173" s="162" t="s">
        <v>285</v>
      </c>
      <c r="E173" s="38">
        <v>29</v>
      </c>
      <c r="F173" s="38"/>
      <c r="G173" s="38"/>
      <c r="H173" s="38" t="s">
        <v>38</v>
      </c>
      <c r="I173" s="38"/>
      <c r="J173" s="38">
        <v>0</v>
      </c>
      <c r="K173" s="38">
        <v>0</v>
      </c>
      <c r="L173" s="39">
        <f t="shared" si="8"/>
        <v>29</v>
      </c>
      <c r="M173" s="145">
        <v>81.56</v>
      </c>
      <c r="N173" s="205">
        <f t="shared" si="9"/>
        <v>2365.2400000000002</v>
      </c>
      <c r="O173" s="38">
        <v>75</v>
      </c>
      <c r="P173" s="39">
        <v>1222</v>
      </c>
      <c r="Q173" s="41">
        <f t="shared" si="10"/>
        <v>630.75</v>
      </c>
      <c r="R173" s="39">
        <f t="shared" si="11"/>
        <v>4292.99</v>
      </c>
      <c r="S173" s="201">
        <v>4293</v>
      </c>
    </row>
    <row r="174" spans="1:19" s="160" customFormat="1" ht="13.5" customHeight="1" x14ac:dyDescent="0.2">
      <c r="A174" s="38">
        <v>169</v>
      </c>
      <c r="B174" s="78">
        <v>210747</v>
      </c>
      <c r="C174" s="161" t="s">
        <v>362</v>
      </c>
      <c r="D174" s="162" t="s">
        <v>363</v>
      </c>
      <c r="E174" s="38">
        <v>29</v>
      </c>
      <c r="F174" s="38"/>
      <c r="G174" s="38"/>
      <c r="H174" s="38" t="s">
        <v>56</v>
      </c>
      <c r="I174" s="38"/>
      <c r="J174" s="38">
        <v>0</v>
      </c>
      <c r="K174" s="38">
        <v>0</v>
      </c>
      <c r="L174" s="39">
        <f t="shared" si="8"/>
        <v>29</v>
      </c>
      <c r="M174" s="145">
        <v>81.56</v>
      </c>
      <c r="N174" s="205">
        <f t="shared" si="9"/>
        <v>2365.2400000000002</v>
      </c>
      <c r="O174" s="38">
        <v>75</v>
      </c>
      <c r="P174" s="39">
        <v>346</v>
      </c>
      <c r="Q174" s="41">
        <f t="shared" si="10"/>
        <v>630.75</v>
      </c>
      <c r="R174" s="39">
        <f t="shared" si="11"/>
        <v>3416.9900000000002</v>
      </c>
      <c r="S174" s="201">
        <v>3417</v>
      </c>
    </row>
    <row r="175" spans="1:19" s="160" customFormat="1" ht="13.5" customHeight="1" x14ac:dyDescent="0.2">
      <c r="A175" s="38">
        <v>170</v>
      </c>
      <c r="B175" s="78">
        <v>210758</v>
      </c>
      <c r="C175" s="161" t="s">
        <v>364</v>
      </c>
      <c r="D175" s="162" t="s">
        <v>365</v>
      </c>
      <c r="E175" s="38">
        <v>29</v>
      </c>
      <c r="F175" s="44"/>
      <c r="G175" s="44"/>
      <c r="H175" s="38" t="s">
        <v>33</v>
      </c>
      <c r="I175" s="38"/>
      <c r="J175" s="38">
        <v>0</v>
      </c>
      <c r="K175" s="38">
        <v>0</v>
      </c>
      <c r="L175" s="39">
        <f t="shared" si="8"/>
        <v>29</v>
      </c>
      <c r="M175" s="145">
        <v>81.56</v>
      </c>
      <c r="N175" s="205">
        <f t="shared" si="9"/>
        <v>2365.2400000000002</v>
      </c>
      <c r="O175" s="38">
        <v>75</v>
      </c>
      <c r="P175" s="39">
        <v>1547</v>
      </c>
      <c r="Q175" s="41">
        <f t="shared" si="10"/>
        <v>630.75</v>
      </c>
      <c r="R175" s="39">
        <f t="shared" si="11"/>
        <v>4617.99</v>
      </c>
      <c r="S175" s="201">
        <v>4618</v>
      </c>
    </row>
    <row r="176" spans="1:19" s="160" customFormat="1" ht="13.5" customHeight="1" x14ac:dyDescent="0.2">
      <c r="A176" s="38">
        <v>171</v>
      </c>
      <c r="B176" s="78">
        <v>210763</v>
      </c>
      <c r="C176" s="161" t="s">
        <v>366</v>
      </c>
      <c r="D176" s="162" t="s">
        <v>367</v>
      </c>
      <c r="E176" s="38">
        <v>29</v>
      </c>
      <c r="F176" s="38"/>
      <c r="G176" s="38"/>
      <c r="H176" s="38" t="s">
        <v>33</v>
      </c>
      <c r="I176" s="38"/>
      <c r="J176" s="38">
        <v>0</v>
      </c>
      <c r="K176" s="38">
        <v>0</v>
      </c>
      <c r="L176" s="39">
        <f t="shared" si="8"/>
        <v>29</v>
      </c>
      <c r="M176" s="145">
        <v>81.56</v>
      </c>
      <c r="N176" s="205">
        <f t="shared" si="9"/>
        <v>2365.2400000000002</v>
      </c>
      <c r="O176" s="38">
        <v>75</v>
      </c>
      <c r="P176" s="39">
        <v>406</v>
      </c>
      <c r="Q176" s="41">
        <f t="shared" si="10"/>
        <v>630.75</v>
      </c>
      <c r="R176" s="39">
        <f t="shared" si="11"/>
        <v>3476.9900000000002</v>
      </c>
      <c r="S176" s="201">
        <v>3477</v>
      </c>
    </row>
    <row r="177" spans="1:19" s="160" customFormat="1" ht="13.5" customHeight="1" x14ac:dyDescent="0.2">
      <c r="A177" s="38">
        <v>172</v>
      </c>
      <c r="B177" s="163">
        <v>210764</v>
      </c>
      <c r="C177" s="161" t="s">
        <v>368</v>
      </c>
      <c r="D177" s="164" t="s">
        <v>291</v>
      </c>
      <c r="E177" s="38">
        <v>29</v>
      </c>
      <c r="F177" s="38"/>
      <c r="G177" s="38"/>
      <c r="H177" s="38"/>
      <c r="I177" s="38"/>
      <c r="J177" s="38">
        <v>0</v>
      </c>
      <c r="K177" s="38">
        <v>0</v>
      </c>
      <c r="L177" s="39">
        <f t="shared" si="8"/>
        <v>29</v>
      </c>
      <c r="M177" s="145">
        <v>81.56</v>
      </c>
      <c r="N177" s="205">
        <f t="shared" si="9"/>
        <v>2365.2400000000002</v>
      </c>
      <c r="O177" s="38">
        <v>75</v>
      </c>
      <c r="P177" s="39">
        <v>165</v>
      </c>
      <c r="Q177" s="41">
        <f t="shared" si="10"/>
        <v>630.75</v>
      </c>
      <c r="R177" s="39">
        <f t="shared" si="11"/>
        <v>3235.9900000000002</v>
      </c>
      <c r="S177" s="201">
        <v>3236</v>
      </c>
    </row>
    <row r="178" spans="1:19" s="160" customFormat="1" ht="13.5" customHeight="1" x14ac:dyDescent="0.25">
      <c r="A178" s="38">
        <v>173</v>
      </c>
      <c r="B178" s="78">
        <v>210785</v>
      </c>
      <c r="C178" s="174" t="s">
        <v>369</v>
      </c>
      <c r="D178" s="162" t="s">
        <v>370</v>
      </c>
      <c r="E178" s="38">
        <v>29</v>
      </c>
      <c r="F178" s="38"/>
      <c r="G178" s="38"/>
      <c r="H178" s="38"/>
      <c r="I178" s="38"/>
      <c r="J178" s="38">
        <v>0</v>
      </c>
      <c r="K178" s="38">
        <v>0</v>
      </c>
      <c r="L178" s="39">
        <f t="shared" si="8"/>
        <v>29</v>
      </c>
      <c r="M178" s="145">
        <v>81.56</v>
      </c>
      <c r="N178" s="205">
        <f t="shared" si="9"/>
        <v>2365.2400000000002</v>
      </c>
      <c r="O178" s="38">
        <v>75</v>
      </c>
      <c r="P178" s="39">
        <v>1067</v>
      </c>
      <c r="Q178" s="41">
        <f t="shared" si="10"/>
        <v>630.75</v>
      </c>
      <c r="R178" s="39">
        <f t="shared" si="11"/>
        <v>4137.99</v>
      </c>
      <c r="S178" s="201">
        <v>4138</v>
      </c>
    </row>
    <row r="179" spans="1:19" s="160" customFormat="1" ht="13.5" customHeight="1" x14ac:dyDescent="0.25">
      <c r="A179" s="38">
        <v>174</v>
      </c>
      <c r="B179" s="78">
        <v>210789</v>
      </c>
      <c r="C179" s="170" t="s">
        <v>371</v>
      </c>
      <c r="D179" s="162" t="s">
        <v>70</v>
      </c>
      <c r="E179" s="38">
        <v>29</v>
      </c>
      <c r="F179" s="44"/>
      <c r="G179" s="44"/>
      <c r="H179" s="38" t="s">
        <v>33</v>
      </c>
      <c r="I179" s="38"/>
      <c r="J179" s="38">
        <v>0</v>
      </c>
      <c r="K179" s="38">
        <v>0</v>
      </c>
      <c r="L179" s="39">
        <f t="shared" si="8"/>
        <v>29</v>
      </c>
      <c r="M179" s="145">
        <v>81.56</v>
      </c>
      <c r="N179" s="205">
        <f t="shared" si="9"/>
        <v>2365.2400000000002</v>
      </c>
      <c r="O179" s="38">
        <v>75</v>
      </c>
      <c r="P179" s="39">
        <v>2365</v>
      </c>
      <c r="Q179" s="41">
        <f t="shared" si="10"/>
        <v>630.75</v>
      </c>
      <c r="R179" s="39">
        <f t="shared" si="11"/>
        <v>5435.99</v>
      </c>
      <c r="S179" s="201">
        <v>5436</v>
      </c>
    </row>
    <row r="180" spans="1:19" s="160" customFormat="1" ht="13.5" customHeight="1" x14ac:dyDescent="0.2">
      <c r="A180" s="38">
        <v>175</v>
      </c>
      <c r="B180" s="163">
        <v>210790</v>
      </c>
      <c r="C180" s="161" t="s">
        <v>372</v>
      </c>
      <c r="D180" s="164" t="s">
        <v>373</v>
      </c>
      <c r="E180" s="38">
        <v>29</v>
      </c>
      <c r="F180" s="38"/>
      <c r="G180" s="38"/>
      <c r="H180" s="38" t="s">
        <v>215</v>
      </c>
      <c r="I180" s="38"/>
      <c r="J180" s="38">
        <v>0</v>
      </c>
      <c r="K180" s="38">
        <v>0</v>
      </c>
      <c r="L180" s="39">
        <f t="shared" si="8"/>
        <v>29</v>
      </c>
      <c r="M180" s="145">
        <v>81.56</v>
      </c>
      <c r="N180" s="205">
        <f t="shared" si="9"/>
        <v>2365.2400000000002</v>
      </c>
      <c r="O180" s="38">
        <v>75</v>
      </c>
      <c r="P180" s="39">
        <v>2082</v>
      </c>
      <c r="Q180" s="41">
        <f t="shared" si="10"/>
        <v>630.75</v>
      </c>
      <c r="R180" s="39">
        <f t="shared" si="11"/>
        <v>5152.99</v>
      </c>
      <c r="S180" s="201">
        <v>5153</v>
      </c>
    </row>
    <row r="181" spans="1:19" s="160" customFormat="1" ht="13.5" customHeight="1" x14ac:dyDescent="0.2">
      <c r="A181" s="38">
        <v>176</v>
      </c>
      <c r="B181" s="78">
        <v>210795</v>
      </c>
      <c r="C181" s="161" t="s">
        <v>374</v>
      </c>
      <c r="D181" s="162" t="s">
        <v>54</v>
      </c>
      <c r="E181" s="38">
        <v>29</v>
      </c>
      <c r="F181" s="38"/>
      <c r="G181" s="38"/>
      <c r="H181" s="38" t="s">
        <v>33</v>
      </c>
      <c r="I181" s="38"/>
      <c r="J181" s="38">
        <v>0</v>
      </c>
      <c r="K181" s="38">
        <v>0</v>
      </c>
      <c r="L181" s="39">
        <f t="shared" si="8"/>
        <v>29</v>
      </c>
      <c r="M181" s="145">
        <v>81.56</v>
      </c>
      <c r="N181" s="205">
        <f t="shared" si="9"/>
        <v>2365.2400000000002</v>
      </c>
      <c r="O181" s="38">
        <v>75</v>
      </c>
      <c r="P181" s="39">
        <v>1041</v>
      </c>
      <c r="Q181" s="41">
        <f t="shared" si="10"/>
        <v>630.75</v>
      </c>
      <c r="R181" s="39">
        <f t="shared" si="11"/>
        <v>4111.99</v>
      </c>
      <c r="S181" s="201">
        <v>4112</v>
      </c>
    </row>
    <row r="182" spans="1:19" s="160" customFormat="1" ht="13.5" customHeight="1" x14ac:dyDescent="0.2">
      <c r="A182" s="38">
        <v>177</v>
      </c>
      <c r="B182" s="78">
        <v>210797</v>
      </c>
      <c r="C182" s="161" t="s">
        <v>375</v>
      </c>
      <c r="D182" s="162" t="s">
        <v>131</v>
      </c>
      <c r="E182" s="38">
        <v>29</v>
      </c>
      <c r="F182" s="38"/>
      <c r="G182" s="38"/>
      <c r="H182" s="38" t="s">
        <v>38</v>
      </c>
      <c r="I182" s="38"/>
      <c r="J182" s="38">
        <v>0</v>
      </c>
      <c r="K182" s="38">
        <v>0</v>
      </c>
      <c r="L182" s="39">
        <f t="shared" si="8"/>
        <v>29</v>
      </c>
      <c r="M182" s="145">
        <v>81.56</v>
      </c>
      <c r="N182" s="205">
        <f t="shared" si="9"/>
        <v>2365.2400000000002</v>
      </c>
      <c r="O182" s="38">
        <v>75</v>
      </c>
      <c r="P182" s="39">
        <v>2481</v>
      </c>
      <c r="Q182" s="41">
        <f t="shared" si="10"/>
        <v>630.75</v>
      </c>
      <c r="R182" s="39">
        <f t="shared" si="11"/>
        <v>5551.99</v>
      </c>
      <c r="S182" s="201">
        <v>5552</v>
      </c>
    </row>
    <row r="183" spans="1:19" s="160" customFormat="1" ht="13.5" customHeight="1" x14ac:dyDescent="0.2">
      <c r="A183" s="38">
        <v>178</v>
      </c>
      <c r="B183" s="78">
        <v>210802</v>
      </c>
      <c r="C183" s="161" t="s">
        <v>376</v>
      </c>
      <c r="D183" s="162" t="s">
        <v>219</v>
      </c>
      <c r="E183" s="38">
        <v>29</v>
      </c>
      <c r="F183" s="38"/>
      <c r="G183" s="38"/>
      <c r="H183" s="38" t="s">
        <v>33</v>
      </c>
      <c r="I183" s="38"/>
      <c r="J183" s="38">
        <v>0</v>
      </c>
      <c r="K183" s="38">
        <v>0</v>
      </c>
      <c r="L183" s="39">
        <f t="shared" si="8"/>
        <v>29</v>
      </c>
      <c r="M183" s="145">
        <v>81.56</v>
      </c>
      <c r="N183" s="205">
        <f t="shared" si="9"/>
        <v>2365.2400000000002</v>
      </c>
      <c r="O183" s="38">
        <v>75</v>
      </c>
      <c r="P183" s="39">
        <v>1017</v>
      </c>
      <c r="Q183" s="41">
        <f t="shared" si="10"/>
        <v>630.75</v>
      </c>
      <c r="R183" s="39">
        <f t="shared" si="11"/>
        <v>4087.9900000000002</v>
      </c>
      <c r="S183" s="201">
        <v>4088</v>
      </c>
    </row>
    <row r="184" spans="1:19" s="160" customFormat="1" ht="13.5" customHeight="1" x14ac:dyDescent="0.2">
      <c r="A184" s="38">
        <v>179</v>
      </c>
      <c r="B184" s="78">
        <v>210803</v>
      </c>
      <c r="C184" s="161" t="s">
        <v>377</v>
      </c>
      <c r="D184" s="162" t="s">
        <v>242</v>
      </c>
      <c r="E184" s="38">
        <v>29</v>
      </c>
      <c r="F184" s="38"/>
      <c r="G184" s="38"/>
      <c r="H184" s="38"/>
      <c r="I184" s="38"/>
      <c r="J184" s="38">
        <v>0</v>
      </c>
      <c r="K184" s="38">
        <v>0</v>
      </c>
      <c r="L184" s="39">
        <f t="shared" si="8"/>
        <v>29</v>
      </c>
      <c r="M184" s="145">
        <v>81.56</v>
      </c>
      <c r="N184" s="205">
        <f t="shared" si="9"/>
        <v>2365.2400000000002</v>
      </c>
      <c r="O184" s="38">
        <v>75</v>
      </c>
      <c r="P184" s="39">
        <v>972</v>
      </c>
      <c r="Q184" s="41">
        <f t="shared" si="10"/>
        <v>630.75</v>
      </c>
      <c r="R184" s="39">
        <f t="shared" si="11"/>
        <v>4042.9900000000002</v>
      </c>
      <c r="S184" s="201">
        <v>4043</v>
      </c>
    </row>
    <row r="185" spans="1:19" s="160" customFormat="1" ht="13.5" customHeight="1" x14ac:dyDescent="0.2">
      <c r="A185" s="38">
        <v>180</v>
      </c>
      <c r="B185" s="78">
        <v>210804</v>
      </c>
      <c r="C185" s="161" t="s">
        <v>378</v>
      </c>
      <c r="D185" s="162" t="s">
        <v>379</v>
      </c>
      <c r="E185" s="38">
        <v>29</v>
      </c>
      <c r="F185" s="38"/>
      <c r="G185" s="38"/>
      <c r="H185" s="38" t="s">
        <v>38</v>
      </c>
      <c r="I185" s="38"/>
      <c r="J185" s="38">
        <v>0</v>
      </c>
      <c r="K185" s="38">
        <v>0</v>
      </c>
      <c r="L185" s="39">
        <f t="shared" si="8"/>
        <v>29</v>
      </c>
      <c r="M185" s="145">
        <v>81.56</v>
      </c>
      <c r="N185" s="205">
        <f t="shared" si="9"/>
        <v>2365.2400000000002</v>
      </c>
      <c r="O185" s="38">
        <v>75</v>
      </c>
      <c r="P185" s="39">
        <v>1772</v>
      </c>
      <c r="Q185" s="41">
        <f t="shared" si="10"/>
        <v>630.75</v>
      </c>
      <c r="R185" s="39">
        <f t="shared" si="11"/>
        <v>4842.99</v>
      </c>
      <c r="S185" s="201">
        <v>4843</v>
      </c>
    </row>
    <row r="186" spans="1:19" ht="13.5" customHeight="1" x14ac:dyDescent="0.2">
      <c r="A186" s="38">
        <v>181</v>
      </c>
      <c r="B186" s="163">
        <v>210807</v>
      </c>
      <c r="C186" s="161" t="s">
        <v>380</v>
      </c>
      <c r="D186" s="164" t="s">
        <v>210</v>
      </c>
      <c r="E186" s="38">
        <v>29</v>
      </c>
      <c r="F186" s="38"/>
      <c r="G186" s="38"/>
      <c r="H186" s="38" t="s">
        <v>305</v>
      </c>
      <c r="I186" s="38"/>
      <c r="J186" s="38">
        <v>0</v>
      </c>
      <c r="K186" s="38">
        <v>0</v>
      </c>
      <c r="L186" s="39">
        <f t="shared" si="8"/>
        <v>29</v>
      </c>
      <c r="M186" s="145">
        <v>81.56</v>
      </c>
      <c r="N186" s="205">
        <f t="shared" si="9"/>
        <v>2365.2400000000002</v>
      </c>
      <c r="O186" s="38">
        <v>75</v>
      </c>
      <c r="P186" s="39">
        <v>1800</v>
      </c>
      <c r="Q186" s="41">
        <f t="shared" si="10"/>
        <v>630.75</v>
      </c>
      <c r="R186" s="39">
        <f t="shared" si="11"/>
        <v>4870.99</v>
      </c>
      <c r="S186" s="201">
        <v>4871</v>
      </c>
    </row>
    <row r="187" spans="1:19" s="160" customFormat="1" ht="13.5" customHeight="1" x14ac:dyDescent="0.2">
      <c r="A187" s="38">
        <v>182</v>
      </c>
      <c r="B187" s="78">
        <v>210809</v>
      </c>
      <c r="C187" s="161" t="s">
        <v>381</v>
      </c>
      <c r="D187" s="162" t="s">
        <v>261</v>
      </c>
      <c r="E187" s="38">
        <v>29</v>
      </c>
      <c r="F187" s="44"/>
      <c r="G187" s="44"/>
      <c r="H187" s="38" t="s">
        <v>38</v>
      </c>
      <c r="I187" s="38"/>
      <c r="J187" s="38">
        <v>0</v>
      </c>
      <c r="K187" s="38">
        <v>0</v>
      </c>
      <c r="L187" s="39">
        <f t="shared" si="8"/>
        <v>29</v>
      </c>
      <c r="M187" s="145">
        <v>81.56</v>
      </c>
      <c r="N187" s="205">
        <f t="shared" si="9"/>
        <v>2365.2400000000002</v>
      </c>
      <c r="O187" s="38">
        <v>75</v>
      </c>
      <c r="P187" s="39">
        <v>143</v>
      </c>
      <c r="Q187" s="41">
        <f t="shared" si="10"/>
        <v>630.75</v>
      </c>
      <c r="R187" s="39">
        <f t="shared" si="11"/>
        <v>3213.9900000000002</v>
      </c>
      <c r="S187" s="201">
        <v>3214</v>
      </c>
    </row>
    <row r="188" spans="1:19" s="160" customFormat="1" ht="13.5" customHeight="1" x14ac:dyDescent="0.25">
      <c r="A188" s="38">
        <v>183</v>
      </c>
      <c r="B188" s="78">
        <v>210812</v>
      </c>
      <c r="C188" s="170" t="s">
        <v>384</v>
      </c>
      <c r="D188" s="162" t="s">
        <v>385</v>
      </c>
      <c r="E188" s="38">
        <v>29</v>
      </c>
      <c r="F188" s="38"/>
      <c r="G188" s="38"/>
      <c r="H188" s="38" t="s">
        <v>33</v>
      </c>
      <c r="I188" s="38"/>
      <c r="J188" s="38">
        <v>0</v>
      </c>
      <c r="K188" s="38">
        <v>0</v>
      </c>
      <c r="L188" s="39">
        <f t="shared" si="8"/>
        <v>29</v>
      </c>
      <c r="M188" s="145">
        <v>81.56</v>
      </c>
      <c r="N188" s="205">
        <f t="shared" si="9"/>
        <v>2365.2400000000002</v>
      </c>
      <c r="O188" s="38">
        <v>75</v>
      </c>
      <c r="P188" s="39">
        <v>373</v>
      </c>
      <c r="Q188" s="41">
        <f t="shared" si="10"/>
        <v>630.75</v>
      </c>
      <c r="R188" s="39">
        <f t="shared" si="11"/>
        <v>3443.9900000000002</v>
      </c>
      <c r="S188" s="201">
        <v>3444</v>
      </c>
    </row>
    <row r="189" spans="1:19" s="160" customFormat="1" ht="13.5" customHeight="1" x14ac:dyDescent="0.2">
      <c r="A189" s="38">
        <v>184</v>
      </c>
      <c r="B189" s="78">
        <v>210816</v>
      </c>
      <c r="C189" s="161" t="s">
        <v>386</v>
      </c>
      <c r="D189" s="162" t="s">
        <v>363</v>
      </c>
      <c r="E189" s="38">
        <v>29</v>
      </c>
      <c r="F189" s="38"/>
      <c r="G189" s="38"/>
      <c r="H189" s="38" t="s">
        <v>56</v>
      </c>
      <c r="I189" s="38"/>
      <c r="J189" s="38">
        <v>0</v>
      </c>
      <c r="K189" s="38">
        <v>0</v>
      </c>
      <c r="L189" s="39">
        <f t="shared" si="8"/>
        <v>29</v>
      </c>
      <c r="M189" s="145">
        <v>81.56</v>
      </c>
      <c r="N189" s="205">
        <f t="shared" si="9"/>
        <v>2365.2400000000002</v>
      </c>
      <c r="O189" s="38">
        <v>75</v>
      </c>
      <c r="P189" s="39">
        <v>1817</v>
      </c>
      <c r="Q189" s="41">
        <f t="shared" si="10"/>
        <v>630.75</v>
      </c>
      <c r="R189" s="39">
        <f t="shared" si="11"/>
        <v>4887.99</v>
      </c>
      <c r="S189" s="201">
        <v>4888</v>
      </c>
    </row>
    <row r="190" spans="1:19" s="160" customFormat="1" ht="13.5" customHeight="1" x14ac:dyDescent="0.2">
      <c r="A190" s="38">
        <v>185</v>
      </c>
      <c r="B190" s="163">
        <v>210825</v>
      </c>
      <c r="C190" s="161" t="s">
        <v>387</v>
      </c>
      <c r="D190" s="164" t="s">
        <v>388</v>
      </c>
      <c r="E190" s="38">
        <v>29</v>
      </c>
      <c r="F190" s="44"/>
      <c r="G190" s="44"/>
      <c r="H190" s="38" t="s">
        <v>143</v>
      </c>
      <c r="I190" s="38"/>
      <c r="J190" s="38">
        <v>0</v>
      </c>
      <c r="K190" s="38">
        <v>0</v>
      </c>
      <c r="L190" s="39">
        <f t="shared" si="8"/>
        <v>29</v>
      </c>
      <c r="M190" s="145">
        <v>81.56</v>
      </c>
      <c r="N190" s="205">
        <f t="shared" si="9"/>
        <v>2365.2400000000002</v>
      </c>
      <c r="O190" s="38">
        <v>75</v>
      </c>
      <c r="P190" s="39">
        <v>447</v>
      </c>
      <c r="Q190" s="41">
        <f t="shared" si="10"/>
        <v>630.75</v>
      </c>
      <c r="R190" s="39">
        <f t="shared" si="11"/>
        <v>3517.9900000000002</v>
      </c>
      <c r="S190" s="201">
        <v>3518</v>
      </c>
    </row>
    <row r="191" spans="1:19" s="160" customFormat="1" ht="13.5" customHeight="1" x14ac:dyDescent="0.2">
      <c r="A191" s="38">
        <v>186</v>
      </c>
      <c r="B191" s="78">
        <v>210830</v>
      </c>
      <c r="C191" s="161" t="s">
        <v>389</v>
      </c>
      <c r="D191" s="162" t="s">
        <v>269</v>
      </c>
      <c r="E191" s="38">
        <v>29</v>
      </c>
      <c r="F191" s="38"/>
      <c r="G191" s="38"/>
      <c r="H191" s="38" t="s">
        <v>38</v>
      </c>
      <c r="I191" s="38"/>
      <c r="J191" s="38">
        <v>0</v>
      </c>
      <c r="K191" s="38">
        <v>0</v>
      </c>
      <c r="L191" s="39">
        <f t="shared" si="8"/>
        <v>29</v>
      </c>
      <c r="M191" s="145">
        <v>81.56</v>
      </c>
      <c r="N191" s="205">
        <f t="shared" si="9"/>
        <v>2365.2400000000002</v>
      </c>
      <c r="O191" s="38">
        <v>75</v>
      </c>
      <c r="P191" s="39">
        <v>667</v>
      </c>
      <c r="Q191" s="41">
        <f t="shared" si="10"/>
        <v>630.75</v>
      </c>
      <c r="R191" s="39">
        <f t="shared" si="11"/>
        <v>3737.9900000000002</v>
      </c>
      <c r="S191" s="201">
        <v>3738</v>
      </c>
    </row>
    <row r="192" spans="1:19" s="160" customFormat="1" ht="13.5" customHeight="1" x14ac:dyDescent="0.2">
      <c r="A192" s="38">
        <v>187</v>
      </c>
      <c r="B192" s="78">
        <v>210833</v>
      </c>
      <c r="C192" s="161" t="s">
        <v>390</v>
      </c>
      <c r="D192" s="162" t="s">
        <v>317</v>
      </c>
      <c r="E192" s="38">
        <v>29</v>
      </c>
      <c r="F192" s="44"/>
      <c r="G192" s="44"/>
      <c r="H192" s="38" t="s">
        <v>33</v>
      </c>
      <c r="I192" s="38"/>
      <c r="J192" s="38">
        <v>0</v>
      </c>
      <c r="K192" s="38">
        <v>0</v>
      </c>
      <c r="L192" s="39">
        <f t="shared" si="8"/>
        <v>29</v>
      </c>
      <c r="M192" s="145">
        <v>81.56</v>
      </c>
      <c r="N192" s="205">
        <f t="shared" si="9"/>
        <v>2365.2400000000002</v>
      </c>
      <c r="O192" s="38">
        <v>75</v>
      </c>
      <c r="P192" s="39">
        <v>526</v>
      </c>
      <c r="Q192" s="41">
        <f t="shared" si="10"/>
        <v>630.75</v>
      </c>
      <c r="R192" s="39">
        <f t="shared" si="11"/>
        <v>3596.9900000000002</v>
      </c>
      <c r="S192" s="201">
        <v>3597</v>
      </c>
    </row>
    <row r="193" spans="1:19" s="160" customFormat="1" ht="13.5" customHeight="1" x14ac:dyDescent="0.2">
      <c r="A193" s="38">
        <v>188</v>
      </c>
      <c r="B193" s="78">
        <v>210839</v>
      </c>
      <c r="C193" s="161" t="s">
        <v>392</v>
      </c>
      <c r="D193" s="162" t="s">
        <v>91</v>
      </c>
      <c r="E193" s="38">
        <v>29</v>
      </c>
      <c r="F193" s="38"/>
      <c r="G193" s="38"/>
      <c r="H193" s="38" t="s">
        <v>393</v>
      </c>
      <c r="I193" s="38"/>
      <c r="J193" s="38">
        <v>0</v>
      </c>
      <c r="K193" s="38">
        <v>0</v>
      </c>
      <c r="L193" s="39">
        <f t="shared" si="8"/>
        <v>29</v>
      </c>
      <c r="M193" s="145">
        <v>81.56</v>
      </c>
      <c r="N193" s="205">
        <f t="shared" si="9"/>
        <v>2365.2400000000002</v>
      </c>
      <c r="O193" s="38">
        <v>75</v>
      </c>
      <c r="P193" s="39">
        <v>950</v>
      </c>
      <c r="Q193" s="41">
        <f t="shared" si="10"/>
        <v>630.75</v>
      </c>
      <c r="R193" s="39">
        <f t="shared" si="11"/>
        <v>4020.9900000000002</v>
      </c>
      <c r="S193" s="201">
        <v>4021</v>
      </c>
    </row>
    <row r="194" spans="1:19" s="160" customFormat="1" ht="13.5" customHeight="1" x14ac:dyDescent="0.2">
      <c r="A194" s="38">
        <v>189</v>
      </c>
      <c r="B194" s="78">
        <v>210841</v>
      </c>
      <c r="C194" s="161" t="s">
        <v>394</v>
      </c>
      <c r="D194" s="162" t="s">
        <v>388</v>
      </c>
      <c r="E194" s="38">
        <v>29</v>
      </c>
      <c r="F194" s="38"/>
      <c r="G194" s="38"/>
      <c r="H194" s="38" t="s">
        <v>56</v>
      </c>
      <c r="I194" s="38"/>
      <c r="J194" s="38">
        <v>0</v>
      </c>
      <c r="K194" s="38">
        <v>0</v>
      </c>
      <c r="L194" s="39">
        <f t="shared" si="8"/>
        <v>29</v>
      </c>
      <c r="M194" s="145">
        <v>81.56</v>
      </c>
      <c r="N194" s="205">
        <f t="shared" si="9"/>
        <v>2365.2400000000002</v>
      </c>
      <c r="O194" s="38">
        <v>75</v>
      </c>
      <c r="P194" s="39">
        <v>449</v>
      </c>
      <c r="Q194" s="41">
        <f t="shared" si="10"/>
        <v>630.75</v>
      </c>
      <c r="R194" s="39">
        <f t="shared" si="11"/>
        <v>3519.9900000000002</v>
      </c>
      <c r="S194" s="201">
        <v>3520</v>
      </c>
    </row>
    <row r="195" spans="1:19" s="160" customFormat="1" ht="13.5" customHeight="1" x14ac:dyDescent="0.2">
      <c r="A195" s="38">
        <v>190</v>
      </c>
      <c r="B195" s="78">
        <v>210843</v>
      </c>
      <c r="C195" s="161" t="s">
        <v>395</v>
      </c>
      <c r="D195" s="162" t="s">
        <v>169</v>
      </c>
      <c r="E195" s="38">
        <v>29</v>
      </c>
      <c r="F195" s="38" t="s">
        <v>452</v>
      </c>
      <c r="G195" s="38" t="s">
        <v>900</v>
      </c>
      <c r="H195" s="38" t="s">
        <v>38</v>
      </c>
      <c r="I195" s="38"/>
      <c r="J195" s="38">
        <v>0</v>
      </c>
      <c r="K195" s="38">
        <v>2</v>
      </c>
      <c r="L195" s="39">
        <f t="shared" si="8"/>
        <v>27</v>
      </c>
      <c r="M195" s="145">
        <v>81.56</v>
      </c>
      <c r="N195" s="205">
        <f t="shared" si="9"/>
        <v>2202.12</v>
      </c>
      <c r="O195" s="38">
        <v>75</v>
      </c>
      <c r="P195" s="39">
        <v>178</v>
      </c>
      <c r="Q195" s="41">
        <f t="shared" si="10"/>
        <v>587.25</v>
      </c>
      <c r="R195" s="39">
        <f t="shared" si="11"/>
        <v>3042.37</v>
      </c>
      <c r="S195" s="201">
        <v>3043</v>
      </c>
    </row>
    <row r="196" spans="1:19" s="160" customFormat="1" ht="13.5" customHeight="1" x14ac:dyDescent="0.2">
      <c r="A196" s="38">
        <v>191</v>
      </c>
      <c r="B196" s="163">
        <v>210845</v>
      </c>
      <c r="C196" s="161" t="s">
        <v>398</v>
      </c>
      <c r="D196" s="164" t="s">
        <v>345</v>
      </c>
      <c r="E196" s="38">
        <v>29</v>
      </c>
      <c r="F196" s="44"/>
      <c r="G196" s="44"/>
      <c r="H196" s="38"/>
      <c r="I196" s="38"/>
      <c r="J196" s="38">
        <v>0</v>
      </c>
      <c r="K196" s="38">
        <v>0</v>
      </c>
      <c r="L196" s="39">
        <f t="shared" si="8"/>
        <v>29</v>
      </c>
      <c r="M196" s="145">
        <v>81.56</v>
      </c>
      <c r="N196" s="205">
        <f t="shared" si="9"/>
        <v>2365.2400000000002</v>
      </c>
      <c r="O196" s="38">
        <v>75</v>
      </c>
      <c r="P196" s="39">
        <v>825</v>
      </c>
      <c r="Q196" s="41">
        <f t="shared" si="10"/>
        <v>630.75</v>
      </c>
      <c r="R196" s="39">
        <f t="shared" si="11"/>
        <v>3895.9900000000002</v>
      </c>
      <c r="S196" s="201">
        <v>3896</v>
      </c>
    </row>
    <row r="197" spans="1:19" s="160" customFormat="1" ht="13.5" customHeight="1" x14ac:dyDescent="0.2">
      <c r="A197" s="38">
        <v>192</v>
      </c>
      <c r="B197" s="163">
        <v>210848</v>
      </c>
      <c r="C197" s="176" t="s">
        <v>399</v>
      </c>
      <c r="D197" s="164" t="s">
        <v>329</v>
      </c>
      <c r="E197" s="38">
        <v>29</v>
      </c>
      <c r="F197" s="38"/>
      <c r="G197" s="38"/>
      <c r="H197" s="38" t="s">
        <v>56</v>
      </c>
      <c r="I197" s="38"/>
      <c r="J197" s="38">
        <v>0</v>
      </c>
      <c r="K197" s="38">
        <v>0</v>
      </c>
      <c r="L197" s="39">
        <f t="shared" si="8"/>
        <v>29</v>
      </c>
      <c r="M197" s="145">
        <v>81.56</v>
      </c>
      <c r="N197" s="205">
        <f t="shared" si="9"/>
        <v>2365.2400000000002</v>
      </c>
      <c r="O197" s="38">
        <v>75</v>
      </c>
      <c r="P197" s="39">
        <v>1360</v>
      </c>
      <c r="Q197" s="41">
        <f t="shared" si="10"/>
        <v>630.75</v>
      </c>
      <c r="R197" s="39">
        <f t="shared" si="11"/>
        <v>4430.99</v>
      </c>
      <c r="S197" s="201">
        <v>4431</v>
      </c>
    </row>
    <row r="198" spans="1:19" s="160" customFormat="1" ht="13.5" customHeight="1" x14ac:dyDescent="0.2">
      <c r="A198" s="38">
        <v>193</v>
      </c>
      <c r="B198" s="78">
        <v>210854</v>
      </c>
      <c r="C198" s="161" t="s">
        <v>400</v>
      </c>
      <c r="D198" s="162" t="s">
        <v>401</v>
      </c>
      <c r="E198" s="38">
        <v>29</v>
      </c>
      <c r="F198" s="38"/>
      <c r="G198" s="38"/>
      <c r="H198" s="38" t="s">
        <v>33</v>
      </c>
      <c r="I198" s="38"/>
      <c r="J198" s="38">
        <v>0</v>
      </c>
      <c r="K198" s="38">
        <v>0</v>
      </c>
      <c r="L198" s="39">
        <f t="shared" ref="L198:L261" si="12">E198-(J198*90%)-(K198*100%)</f>
        <v>29</v>
      </c>
      <c r="M198" s="145">
        <v>81.56</v>
      </c>
      <c r="N198" s="205">
        <f t="shared" ref="N198:N261" si="13">L198*M198</f>
        <v>2365.2400000000002</v>
      </c>
      <c r="O198" s="38">
        <v>75</v>
      </c>
      <c r="P198" s="39">
        <v>2977</v>
      </c>
      <c r="Q198" s="41">
        <f t="shared" si="10"/>
        <v>630.75</v>
      </c>
      <c r="R198" s="39">
        <f t="shared" si="11"/>
        <v>6047.99</v>
      </c>
      <c r="S198" s="201">
        <v>6048</v>
      </c>
    </row>
    <row r="199" spans="1:19" s="160" customFormat="1" ht="13.5" customHeight="1" x14ac:dyDescent="0.2">
      <c r="A199" s="38">
        <v>194</v>
      </c>
      <c r="B199" s="78">
        <v>210855</v>
      </c>
      <c r="C199" s="161" t="s">
        <v>402</v>
      </c>
      <c r="D199" s="162" t="s">
        <v>403</v>
      </c>
      <c r="E199" s="38">
        <v>29</v>
      </c>
      <c r="F199" s="44" t="s">
        <v>899</v>
      </c>
      <c r="G199" s="44" t="s">
        <v>901</v>
      </c>
      <c r="H199" s="38" t="s">
        <v>38</v>
      </c>
      <c r="I199" s="38"/>
      <c r="J199" s="38">
        <v>0</v>
      </c>
      <c r="K199" s="38">
        <v>7</v>
      </c>
      <c r="L199" s="39">
        <f t="shared" si="12"/>
        <v>22</v>
      </c>
      <c r="M199" s="145">
        <v>81.56</v>
      </c>
      <c r="N199" s="205">
        <f t="shared" si="13"/>
        <v>1794.3200000000002</v>
      </c>
      <c r="O199" s="38">
        <v>75</v>
      </c>
      <c r="P199" s="61">
        <v>871</v>
      </c>
      <c r="Q199" s="41">
        <f t="shared" ref="Q199:Q262" si="14">L199*21.75</f>
        <v>478.5</v>
      </c>
      <c r="R199" s="39">
        <f t="shared" ref="R199:R262" si="15">N199+O199+P199+Q199</f>
        <v>3218.82</v>
      </c>
      <c r="S199" s="201">
        <v>3219</v>
      </c>
    </row>
    <row r="200" spans="1:19" s="160" customFormat="1" ht="13.5" customHeight="1" x14ac:dyDescent="0.25">
      <c r="A200" s="38">
        <v>195</v>
      </c>
      <c r="B200" s="167">
        <v>210857</v>
      </c>
      <c r="C200" s="168" t="s">
        <v>404</v>
      </c>
      <c r="D200" s="169"/>
      <c r="E200" s="38">
        <v>29</v>
      </c>
      <c r="F200" s="38"/>
      <c r="G200" s="38"/>
      <c r="H200" s="38"/>
      <c r="I200" s="38"/>
      <c r="J200" s="38">
        <v>0</v>
      </c>
      <c r="K200" s="38">
        <v>0</v>
      </c>
      <c r="L200" s="39">
        <f t="shared" si="12"/>
        <v>29</v>
      </c>
      <c r="M200" s="145">
        <v>81.56</v>
      </c>
      <c r="N200" s="205">
        <f t="shared" si="13"/>
        <v>2365.2400000000002</v>
      </c>
      <c r="O200" s="38">
        <v>75</v>
      </c>
      <c r="P200" s="39">
        <v>237</v>
      </c>
      <c r="Q200" s="41">
        <f t="shared" si="14"/>
        <v>630.75</v>
      </c>
      <c r="R200" s="39">
        <f t="shared" si="15"/>
        <v>3307.9900000000002</v>
      </c>
      <c r="S200" s="201">
        <v>3308</v>
      </c>
    </row>
    <row r="201" spans="1:19" s="160" customFormat="1" ht="13.5" customHeight="1" x14ac:dyDescent="0.2">
      <c r="A201" s="38">
        <v>196</v>
      </c>
      <c r="B201" s="163">
        <v>210864</v>
      </c>
      <c r="C201" s="161" t="s">
        <v>405</v>
      </c>
      <c r="D201" s="164" t="s">
        <v>406</v>
      </c>
      <c r="E201" s="38">
        <v>29</v>
      </c>
      <c r="F201" s="38"/>
      <c r="G201" s="38"/>
      <c r="H201" s="38" t="s">
        <v>296</v>
      </c>
      <c r="I201" s="38"/>
      <c r="J201" s="38">
        <v>0</v>
      </c>
      <c r="K201" s="38">
        <v>0</v>
      </c>
      <c r="L201" s="39">
        <f t="shared" si="12"/>
        <v>29</v>
      </c>
      <c r="M201" s="145">
        <v>81.56</v>
      </c>
      <c r="N201" s="205">
        <f t="shared" si="13"/>
        <v>2365.2400000000002</v>
      </c>
      <c r="O201" s="38">
        <v>75</v>
      </c>
      <c r="P201" s="39">
        <v>1008</v>
      </c>
      <c r="Q201" s="41">
        <f t="shared" si="14"/>
        <v>630.75</v>
      </c>
      <c r="R201" s="39">
        <f t="shared" si="15"/>
        <v>4078.9900000000002</v>
      </c>
      <c r="S201" s="201">
        <v>4079</v>
      </c>
    </row>
    <row r="202" spans="1:19" s="160" customFormat="1" ht="13.5" customHeight="1" x14ac:dyDescent="0.2">
      <c r="A202" s="38">
        <v>197</v>
      </c>
      <c r="B202" s="163">
        <v>210870</v>
      </c>
      <c r="C202" s="161" t="s">
        <v>407</v>
      </c>
      <c r="D202" s="164" t="s">
        <v>44</v>
      </c>
      <c r="E202" s="38">
        <v>29</v>
      </c>
      <c r="F202" s="38"/>
      <c r="G202" s="38"/>
      <c r="H202" s="38" t="s">
        <v>272</v>
      </c>
      <c r="I202" s="38"/>
      <c r="J202" s="38">
        <v>0</v>
      </c>
      <c r="K202" s="38">
        <v>0</v>
      </c>
      <c r="L202" s="39">
        <f t="shared" si="12"/>
        <v>29</v>
      </c>
      <c r="M202" s="145">
        <v>81.56</v>
      </c>
      <c r="N202" s="205">
        <f t="shared" si="13"/>
        <v>2365.2400000000002</v>
      </c>
      <c r="O202" s="38">
        <v>75</v>
      </c>
      <c r="P202" s="39">
        <v>559</v>
      </c>
      <c r="Q202" s="41">
        <f t="shared" si="14"/>
        <v>630.75</v>
      </c>
      <c r="R202" s="39">
        <f t="shared" si="15"/>
        <v>3629.9900000000002</v>
      </c>
      <c r="S202" s="201">
        <v>3630</v>
      </c>
    </row>
    <row r="203" spans="1:19" s="160" customFormat="1" ht="13.5" customHeight="1" x14ac:dyDescent="0.2">
      <c r="A203" s="38">
        <v>198</v>
      </c>
      <c r="B203" s="78">
        <v>210875</v>
      </c>
      <c r="C203" s="161" t="s">
        <v>409</v>
      </c>
      <c r="D203" s="162" t="s">
        <v>140</v>
      </c>
      <c r="E203" s="38">
        <v>29</v>
      </c>
      <c r="F203" s="38"/>
      <c r="G203" s="38"/>
      <c r="H203" s="38" t="s">
        <v>33</v>
      </c>
      <c r="I203" s="38"/>
      <c r="J203" s="38">
        <v>0</v>
      </c>
      <c r="K203" s="38">
        <v>0</v>
      </c>
      <c r="L203" s="39">
        <f t="shared" si="12"/>
        <v>29</v>
      </c>
      <c r="M203" s="145">
        <v>81.56</v>
      </c>
      <c r="N203" s="205">
        <f t="shared" si="13"/>
        <v>2365.2400000000002</v>
      </c>
      <c r="O203" s="38">
        <v>75</v>
      </c>
      <c r="P203" s="39">
        <v>1399</v>
      </c>
      <c r="Q203" s="41">
        <f t="shared" si="14"/>
        <v>630.75</v>
      </c>
      <c r="R203" s="39">
        <f t="shared" si="15"/>
        <v>4469.99</v>
      </c>
      <c r="S203" s="201">
        <v>4470</v>
      </c>
    </row>
    <row r="204" spans="1:19" s="160" customFormat="1" ht="13.5" customHeight="1" x14ac:dyDescent="0.2">
      <c r="A204" s="38">
        <v>199</v>
      </c>
      <c r="B204" s="78">
        <v>210878</v>
      </c>
      <c r="C204" s="161" t="s">
        <v>410</v>
      </c>
      <c r="D204" s="162" t="s">
        <v>411</v>
      </c>
      <c r="E204" s="38">
        <v>29</v>
      </c>
      <c r="F204" s="44"/>
      <c r="G204" s="44"/>
      <c r="H204" s="38" t="s">
        <v>38</v>
      </c>
      <c r="I204" s="38"/>
      <c r="J204" s="38">
        <v>0</v>
      </c>
      <c r="K204" s="38">
        <v>0</v>
      </c>
      <c r="L204" s="39">
        <f t="shared" si="12"/>
        <v>29</v>
      </c>
      <c r="M204" s="145">
        <v>81.56</v>
      </c>
      <c r="N204" s="205">
        <f t="shared" si="13"/>
        <v>2365.2400000000002</v>
      </c>
      <c r="O204" s="38">
        <v>75</v>
      </c>
      <c r="P204" s="39">
        <v>318</v>
      </c>
      <c r="Q204" s="41">
        <f t="shared" si="14"/>
        <v>630.75</v>
      </c>
      <c r="R204" s="39">
        <f t="shared" si="15"/>
        <v>3388.9900000000002</v>
      </c>
      <c r="S204" s="201">
        <v>3389</v>
      </c>
    </row>
    <row r="205" spans="1:19" s="160" customFormat="1" ht="13.5" customHeight="1" x14ac:dyDescent="0.2">
      <c r="A205" s="38">
        <v>200</v>
      </c>
      <c r="B205" s="78">
        <v>210881</v>
      </c>
      <c r="C205" s="161" t="s">
        <v>412</v>
      </c>
      <c r="D205" s="162" t="s">
        <v>242</v>
      </c>
      <c r="E205" s="38">
        <v>29</v>
      </c>
      <c r="F205" s="38"/>
      <c r="G205" s="38"/>
      <c r="H205" s="38" t="s">
        <v>56</v>
      </c>
      <c r="I205" s="38"/>
      <c r="J205" s="38">
        <v>0</v>
      </c>
      <c r="K205" s="38">
        <v>0</v>
      </c>
      <c r="L205" s="39">
        <f t="shared" si="12"/>
        <v>29</v>
      </c>
      <c r="M205" s="145">
        <v>81.56</v>
      </c>
      <c r="N205" s="205">
        <f t="shared" si="13"/>
        <v>2365.2400000000002</v>
      </c>
      <c r="O205" s="38">
        <v>75</v>
      </c>
      <c r="P205" s="39">
        <v>819</v>
      </c>
      <c r="Q205" s="41">
        <f t="shared" si="14"/>
        <v>630.75</v>
      </c>
      <c r="R205" s="39">
        <f t="shared" si="15"/>
        <v>3889.9900000000002</v>
      </c>
      <c r="S205" s="201">
        <v>3890</v>
      </c>
    </row>
    <row r="206" spans="1:19" s="160" customFormat="1" ht="13.5" customHeight="1" x14ac:dyDescent="0.2">
      <c r="A206" s="38">
        <v>201</v>
      </c>
      <c r="B206" s="78">
        <v>210883</v>
      </c>
      <c r="C206" s="161" t="s">
        <v>413</v>
      </c>
      <c r="D206" s="162" t="s">
        <v>172</v>
      </c>
      <c r="E206" s="38">
        <v>29</v>
      </c>
      <c r="F206" s="38"/>
      <c r="G206" s="38"/>
      <c r="H206" s="38" t="s">
        <v>56</v>
      </c>
      <c r="I206" s="38"/>
      <c r="J206" s="38">
        <v>0</v>
      </c>
      <c r="K206" s="38">
        <v>0</v>
      </c>
      <c r="L206" s="39">
        <f t="shared" si="12"/>
        <v>29</v>
      </c>
      <c r="M206" s="145">
        <v>81.56</v>
      </c>
      <c r="N206" s="205">
        <f t="shared" si="13"/>
        <v>2365.2400000000002</v>
      </c>
      <c r="O206" s="38">
        <v>75</v>
      </c>
      <c r="P206" s="39">
        <v>1908</v>
      </c>
      <c r="Q206" s="41">
        <f t="shared" si="14"/>
        <v>630.75</v>
      </c>
      <c r="R206" s="39">
        <f t="shared" si="15"/>
        <v>4978.99</v>
      </c>
      <c r="S206" s="201">
        <v>4979</v>
      </c>
    </row>
    <row r="207" spans="1:19" s="160" customFormat="1" ht="13.5" customHeight="1" x14ac:dyDescent="0.2">
      <c r="A207" s="38">
        <v>202</v>
      </c>
      <c r="B207" s="78">
        <v>210884</v>
      </c>
      <c r="C207" s="161" t="s">
        <v>414</v>
      </c>
      <c r="D207" s="162" t="s">
        <v>415</v>
      </c>
      <c r="E207" s="38">
        <v>29</v>
      </c>
      <c r="F207" s="38"/>
      <c r="G207" s="38"/>
      <c r="H207" s="38" t="s">
        <v>56</v>
      </c>
      <c r="I207" s="38"/>
      <c r="J207" s="38">
        <v>0</v>
      </c>
      <c r="K207" s="38">
        <v>0</v>
      </c>
      <c r="L207" s="39">
        <f t="shared" si="12"/>
        <v>29</v>
      </c>
      <c r="M207" s="145">
        <v>81.56</v>
      </c>
      <c r="N207" s="205">
        <f t="shared" si="13"/>
        <v>2365.2400000000002</v>
      </c>
      <c r="O207" s="38">
        <v>75</v>
      </c>
      <c r="P207" s="39">
        <v>198</v>
      </c>
      <c r="Q207" s="41">
        <f t="shared" si="14"/>
        <v>630.75</v>
      </c>
      <c r="R207" s="39">
        <f t="shared" si="15"/>
        <v>3268.9900000000002</v>
      </c>
      <c r="S207" s="201">
        <v>3269</v>
      </c>
    </row>
    <row r="208" spans="1:19" s="160" customFormat="1" ht="13.5" customHeight="1" x14ac:dyDescent="0.2">
      <c r="A208" s="38">
        <v>203</v>
      </c>
      <c r="B208" s="78">
        <v>210886</v>
      </c>
      <c r="C208" s="149" t="s">
        <v>416</v>
      </c>
      <c r="D208" s="162" t="s">
        <v>417</v>
      </c>
      <c r="E208" s="38">
        <v>29</v>
      </c>
      <c r="F208" s="38"/>
      <c r="G208" s="38"/>
      <c r="H208" s="38" t="s">
        <v>56</v>
      </c>
      <c r="I208" s="38"/>
      <c r="J208" s="38">
        <v>0</v>
      </c>
      <c r="K208" s="38">
        <v>0</v>
      </c>
      <c r="L208" s="39">
        <f t="shared" si="12"/>
        <v>29</v>
      </c>
      <c r="M208" s="145">
        <v>81.56</v>
      </c>
      <c r="N208" s="205">
        <f t="shared" si="13"/>
        <v>2365.2400000000002</v>
      </c>
      <c r="O208" s="38">
        <v>75</v>
      </c>
      <c r="P208" s="39">
        <v>0</v>
      </c>
      <c r="Q208" s="41">
        <f t="shared" si="14"/>
        <v>630.75</v>
      </c>
      <c r="R208" s="39">
        <f t="shared" si="15"/>
        <v>3070.9900000000002</v>
      </c>
      <c r="S208" s="201">
        <v>3071</v>
      </c>
    </row>
    <row r="209" spans="1:19" s="160" customFormat="1" ht="13.5" customHeight="1" x14ac:dyDescent="0.2">
      <c r="A209" s="38">
        <v>204</v>
      </c>
      <c r="B209" s="78">
        <v>210887</v>
      </c>
      <c r="C209" s="161" t="s">
        <v>418</v>
      </c>
      <c r="D209" s="162" t="s">
        <v>197</v>
      </c>
      <c r="E209" s="38">
        <v>29</v>
      </c>
      <c r="F209" s="44"/>
      <c r="G209" s="44"/>
      <c r="H209" s="38" t="s">
        <v>38</v>
      </c>
      <c r="I209" s="38"/>
      <c r="J209" s="38">
        <v>0</v>
      </c>
      <c r="K209" s="38">
        <v>0</v>
      </c>
      <c r="L209" s="39">
        <f t="shared" si="12"/>
        <v>29</v>
      </c>
      <c r="M209" s="145">
        <v>81.56</v>
      </c>
      <c r="N209" s="205">
        <f t="shared" si="13"/>
        <v>2365.2400000000002</v>
      </c>
      <c r="O209" s="38">
        <v>75</v>
      </c>
      <c r="P209" s="39">
        <v>0</v>
      </c>
      <c r="Q209" s="41">
        <f t="shared" si="14"/>
        <v>630.75</v>
      </c>
      <c r="R209" s="39">
        <f t="shared" si="15"/>
        <v>3070.9900000000002</v>
      </c>
      <c r="S209" s="201">
        <v>3071</v>
      </c>
    </row>
    <row r="210" spans="1:19" s="160" customFormat="1" ht="13.5" customHeight="1" x14ac:dyDescent="0.2">
      <c r="A210" s="38">
        <v>205</v>
      </c>
      <c r="B210" s="78">
        <v>210890</v>
      </c>
      <c r="C210" s="161" t="s">
        <v>419</v>
      </c>
      <c r="D210" s="162" t="s">
        <v>97</v>
      </c>
      <c r="E210" s="38">
        <v>29</v>
      </c>
      <c r="F210" s="44"/>
      <c r="G210" s="44"/>
      <c r="H210" s="38" t="s">
        <v>33</v>
      </c>
      <c r="I210" s="38"/>
      <c r="J210" s="38">
        <v>0</v>
      </c>
      <c r="K210" s="38">
        <v>0</v>
      </c>
      <c r="L210" s="39">
        <f t="shared" si="12"/>
        <v>29</v>
      </c>
      <c r="M210" s="145">
        <v>81.56</v>
      </c>
      <c r="N210" s="205">
        <f t="shared" si="13"/>
        <v>2365.2400000000002</v>
      </c>
      <c r="O210" s="38">
        <v>75</v>
      </c>
      <c r="P210" s="39">
        <v>30</v>
      </c>
      <c r="Q210" s="41">
        <f t="shared" si="14"/>
        <v>630.75</v>
      </c>
      <c r="R210" s="39">
        <f t="shared" si="15"/>
        <v>3100.9900000000002</v>
      </c>
      <c r="S210" s="201">
        <v>3101</v>
      </c>
    </row>
    <row r="211" spans="1:19" s="160" customFormat="1" ht="13.5" customHeight="1" x14ac:dyDescent="0.2">
      <c r="A211" s="38">
        <v>206</v>
      </c>
      <c r="B211" s="163">
        <v>210891</v>
      </c>
      <c r="C211" s="161" t="s">
        <v>419</v>
      </c>
      <c r="D211" s="164" t="s">
        <v>420</v>
      </c>
      <c r="E211" s="38">
        <v>29</v>
      </c>
      <c r="F211" s="38"/>
      <c r="G211" s="38"/>
      <c r="H211" s="38" t="s">
        <v>296</v>
      </c>
      <c r="I211" s="38"/>
      <c r="J211" s="38">
        <v>0</v>
      </c>
      <c r="K211" s="38">
        <v>0</v>
      </c>
      <c r="L211" s="39">
        <f t="shared" si="12"/>
        <v>29</v>
      </c>
      <c r="M211" s="145">
        <v>81.56</v>
      </c>
      <c r="N211" s="205">
        <f t="shared" si="13"/>
        <v>2365.2400000000002</v>
      </c>
      <c r="O211" s="38">
        <v>75</v>
      </c>
      <c r="P211" s="39">
        <v>50</v>
      </c>
      <c r="Q211" s="41">
        <f t="shared" si="14"/>
        <v>630.75</v>
      </c>
      <c r="R211" s="39">
        <f t="shared" si="15"/>
        <v>3120.9900000000002</v>
      </c>
      <c r="S211" s="201">
        <v>3121</v>
      </c>
    </row>
    <row r="212" spans="1:19" s="160" customFormat="1" ht="13.5" customHeight="1" x14ac:dyDescent="0.2">
      <c r="A212" s="38">
        <v>207</v>
      </c>
      <c r="B212" s="78">
        <v>210896</v>
      </c>
      <c r="C212" s="161" t="s">
        <v>421</v>
      </c>
      <c r="D212" s="121" t="s">
        <v>136</v>
      </c>
      <c r="E212" s="38">
        <v>29</v>
      </c>
      <c r="F212" s="38"/>
      <c r="G212" s="38"/>
      <c r="H212" s="38" t="s">
        <v>56</v>
      </c>
      <c r="I212" s="38"/>
      <c r="J212" s="38">
        <v>0</v>
      </c>
      <c r="K212" s="38">
        <v>0</v>
      </c>
      <c r="L212" s="39">
        <f t="shared" si="12"/>
        <v>29</v>
      </c>
      <c r="M212" s="145">
        <v>81.56</v>
      </c>
      <c r="N212" s="205">
        <f t="shared" si="13"/>
        <v>2365.2400000000002</v>
      </c>
      <c r="O212" s="38">
        <v>75</v>
      </c>
      <c r="P212" s="39">
        <v>609</v>
      </c>
      <c r="Q212" s="41">
        <f t="shared" si="14"/>
        <v>630.75</v>
      </c>
      <c r="R212" s="39">
        <f t="shared" si="15"/>
        <v>3679.9900000000002</v>
      </c>
      <c r="S212" s="201">
        <v>3680</v>
      </c>
    </row>
    <row r="213" spans="1:19" s="160" customFormat="1" ht="13.5" customHeight="1" x14ac:dyDescent="0.2">
      <c r="A213" s="38">
        <v>208</v>
      </c>
      <c r="B213" s="78">
        <v>210897</v>
      </c>
      <c r="C213" s="161" t="s">
        <v>422</v>
      </c>
      <c r="D213" s="162" t="s">
        <v>423</v>
      </c>
      <c r="E213" s="38">
        <v>29</v>
      </c>
      <c r="F213" s="44"/>
      <c r="G213" s="44"/>
      <c r="H213" s="38" t="s">
        <v>38</v>
      </c>
      <c r="I213" s="38"/>
      <c r="J213" s="38">
        <v>0</v>
      </c>
      <c r="K213" s="38">
        <v>0</v>
      </c>
      <c r="L213" s="39">
        <f t="shared" si="12"/>
        <v>29</v>
      </c>
      <c r="M213" s="145">
        <v>81.56</v>
      </c>
      <c r="N213" s="205">
        <f t="shared" si="13"/>
        <v>2365.2400000000002</v>
      </c>
      <c r="O213" s="38">
        <v>75</v>
      </c>
      <c r="P213" s="39">
        <v>1380</v>
      </c>
      <c r="Q213" s="41">
        <f t="shared" si="14"/>
        <v>630.75</v>
      </c>
      <c r="R213" s="39">
        <f t="shared" si="15"/>
        <v>4450.99</v>
      </c>
      <c r="S213" s="201">
        <v>4451</v>
      </c>
    </row>
    <row r="214" spans="1:19" s="160" customFormat="1" ht="13.5" customHeight="1" x14ac:dyDescent="0.2">
      <c r="A214" s="38">
        <v>209</v>
      </c>
      <c r="B214" s="78">
        <v>210898</v>
      </c>
      <c r="C214" s="161" t="s">
        <v>424</v>
      </c>
      <c r="D214" s="162" t="s">
        <v>207</v>
      </c>
      <c r="E214" s="38">
        <v>29</v>
      </c>
      <c r="F214" s="38"/>
      <c r="G214" s="38"/>
      <c r="H214" s="38" t="s">
        <v>33</v>
      </c>
      <c r="I214" s="38"/>
      <c r="J214" s="38">
        <v>0</v>
      </c>
      <c r="K214" s="38">
        <v>0</v>
      </c>
      <c r="L214" s="39">
        <f t="shared" si="12"/>
        <v>29</v>
      </c>
      <c r="M214" s="145">
        <v>81.56</v>
      </c>
      <c r="N214" s="205">
        <f t="shared" si="13"/>
        <v>2365.2400000000002</v>
      </c>
      <c r="O214" s="38">
        <v>75</v>
      </c>
      <c r="P214" s="39">
        <v>1291</v>
      </c>
      <c r="Q214" s="41">
        <f t="shared" si="14"/>
        <v>630.75</v>
      </c>
      <c r="R214" s="39">
        <f t="shared" si="15"/>
        <v>4361.99</v>
      </c>
      <c r="S214" s="201">
        <v>4362</v>
      </c>
    </row>
    <row r="215" spans="1:19" s="160" customFormat="1" ht="13.5" customHeight="1" x14ac:dyDescent="0.2">
      <c r="A215" s="38">
        <v>210</v>
      </c>
      <c r="B215" s="78">
        <v>210903</v>
      </c>
      <c r="C215" s="161" t="s">
        <v>425</v>
      </c>
      <c r="D215" s="162" t="s">
        <v>388</v>
      </c>
      <c r="E215" s="38">
        <v>29</v>
      </c>
      <c r="F215" s="38"/>
      <c r="G215" s="38"/>
      <c r="H215" s="38" t="s">
        <v>56</v>
      </c>
      <c r="I215" s="38"/>
      <c r="J215" s="38">
        <v>0</v>
      </c>
      <c r="K215" s="38">
        <v>0</v>
      </c>
      <c r="L215" s="39">
        <f t="shared" si="12"/>
        <v>29</v>
      </c>
      <c r="M215" s="145">
        <v>81.56</v>
      </c>
      <c r="N215" s="205">
        <f t="shared" si="13"/>
        <v>2365.2400000000002</v>
      </c>
      <c r="O215" s="38">
        <v>75</v>
      </c>
      <c r="P215" s="39">
        <v>1579</v>
      </c>
      <c r="Q215" s="41">
        <f t="shared" si="14"/>
        <v>630.75</v>
      </c>
      <c r="R215" s="39">
        <f t="shared" si="15"/>
        <v>4649.99</v>
      </c>
      <c r="S215" s="201">
        <v>4650</v>
      </c>
    </row>
    <row r="216" spans="1:19" s="160" customFormat="1" ht="13.5" customHeight="1" x14ac:dyDescent="0.2">
      <c r="A216" s="38">
        <v>211</v>
      </c>
      <c r="B216" s="78">
        <v>210906</v>
      </c>
      <c r="C216" s="161" t="s">
        <v>427</v>
      </c>
      <c r="D216" s="162" t="s">
        <v>149</v>
      </c>
      <c r="E216" s="38">
        <v>29</v>
      </c>
      <c r="F216" s="44"/>
      <c r="G216" s="44"/>
      <c r="H216" s="38" t="s">
        <v>33</v>
      </c>
      <c r="I216" s="38"/>
      <c r="J216" s="38">
        <v>0</v>
      </c>
      <c r="K216" s="38">
        <v>0</v>
      </c>
      <c r="L216" s="39">
        <f t="shared" si="12"/>
        <v>29</v>
      </c>
      <c r="M216" s="145">
        <v>81.56</v>
      </c>
      <c r="N216" s="205">
        <f t="shared" si="13"/>
        <v>2365.2400000000002</v>
      </c>
      <c r="O216" s="38">
        <v>75</v>
      </c>
      <c r="P216" s="39">
        <v>443</v>
      </c>
      <c r="Q216" s="41">
        <f t="shared" si="14"/>
        <v>630.75</v>
      </c>
      <c r="R216" s="39">
        <f t="shared" si="15"/>
        <v>3513.9900000000002</v>
      </c>
      <c r="S216" s="201">
        <v>3514</v>
      </c>
    </row>
    <row r="217" spans="1:19" s="160" customFormat="1" ht="13.5" customHeight="1" x14ac:dyDescent="0.2">
      <c r="A217" s="38">
        <v>212</v>
      </c>
      <c r="B217" s="163">
        <v>210908</v>
      </c>
      <c r="C217" s="161" t="s">
        <v>428</v>
      </c>
      <c r="D217" s="164" t="s">
        <v>429</v>
      </c>
      <c r="E217" s="38">
        <v>29</v>
      </c>
      <c r="F217" s="38"/>
      <c r="G217" s="38"/>
      <c r="H217" s="38" t="s">
        <v>33</v>
      </c>
      <c r="I217" s="38"/>
      <c r="J217" s="38">
        <v>0</v>
      </c>
      <c r="K217" s="38">
        <v>0</v>
      </c>
      <c r="L217" s="39">
        <f t="shared" si="12"/>
        <v>29</v>
      </c>
      <c r="M217" s="145">
        <v>81.56</v>
      </c>
      <c r="N217" s="205">
        <f t="shared" si="13"/>
        <v>2365.2400000000002</v>
      </c>
      <c r="O217" s="38">
        <v>75</v>
      </c>
      <c r="P217" s="39">
        <v>74</v>
      </c>
      <c r="Q217" s="41">
        <f t="shared" si="14"/>
        <v>630.75</v>
      </c>
      <c r="R217" s="39">
        <f t="shared" si="15"/>
        <v>3144.9900000000002</v>
      </c>
      <c r="S217" s="201">
        <v>3145</v>
      </c>
    </row>
    <row r="218" spans="1:19" s="160" customFormat="1" ht="13.5" customHeight="1" x14ac:dyDescent="0.2">
      <c r="A218" s="38">
        <v>213</v>
      </c>
      <c r="B218" s="78">
        <v>210934</v>
      </c>
      <c r="C218" s="161" t="s">
        <v>430</v>
      </c>
      <c r="D218" s="162" t="s">
        <v>238</v>
      </c>
      <c r="E218" s="38">
        <v>29</v>
      </c>
      <c r="F218" s="44"/>
      <c r="G218" s="44"/>
      <c r="H218" s="38" t="s">
        <v>33</v>
      </c>
      <c r="I218" s="38"/>
      <c r="J218" s="38">
        <v>0</v>
      </c>
      <c r="K218" s="38">
        <v>0</v>
      </c>
      <c r="L218" s="39">
        <f t="shared" si="12"/>
        <v>29</v>
      </c>
      <c r="M218" s="145">
        <v>81.56</v>
      </c>
      <c r="N218" s="205">
        <f t="shared" si="13"/>
        <v>2365.2400000000002</v>
      </c>
      <c r="O218" s="38">
        <v>75</v>
      </c>
      <c r="P218" s="39">
        <v>532</v>
      </c>
      <c r="Q218" s="41">
        <f t="shared" si="14"/>
        <v>630.75</v>
      </c>
      <c r="R218" s="39">
        <f t="shared" si="15"/>
        <v>3602.9900000000002</v>
      </c>
      <c r="S218" s="201">
        <v>3603</v>
      </c>
    </row>
    <row r="219" spans="1:19" s="160" customFormat="1" ht="13.5" customHeight="1" x14ac:dyDescent="0.2">
      <c r="A219" s="38">
        <v>214</v>
      </c>
      <c r="B219" s="78">
        <v>210936</v>
      </c>
      <c r="C219" s="161" t="s">
        <v>431</v>
      </c>
      <c r="D219" s="162" t="s">
        <v>199</v>
      </c>
      <c r="E219" s="38">
        <v>29</v>
      </c>
      <c r="F219" s="38"/>
      <c r="G219" s="38"/>
      <c r="H219" s="38" t="s">
        <v>33</v>
      </c>
      <c r="I219" s="38"/>
      <c r="J219" s="38">
        <v>0</v>
      </c>
      <c r="K219" s="38">
        <v>0</v>
      </c>
      <c r="L219" s="39">
        <f t="shared" si="12"/>
        <v>29</v>
      </c>
      <c r="M219" s="145">
        <v>81.56</v>
      </c>
      <c r="N219" s="205">
        <f t="shared" si="13"/>
        <v>2365.2400000000002</v>
      </c>
      <c r="O219" s="38">
        <v>75</v>
      </c>
      <c r="P219" s="39">
        <v>1447</v>
      </c>
      <c r="Q219" s="41">
        <f t="shared" si="14"/>
        <v>630.75</v>
      </c>
      <c r="R219" s="39">
        <f t="shared" si="15"/>
        <v>4517.99</v>
      </c>
      <c r="S219" s="201">
        <v>4518</v>
      </c>
    </row>
    <row r="220" spans="1:19" s="160" customFormat="1" ht="13.5" customHeight="1" x14ac:dyDescent="0.2">
      <c r="A220" s="38">
        <v>215</v>
      </c>
      <c r="B220" s="163">
        <v>210940</v>
      </c>
      <c r="C220" s="161" t="s">
        <v>432</v>
      </c>
      <c r="D220" s="164" t="s">
        <v>309</v>
      </c>
      <c r="E220" s="38">
        <v>29</v>
      </c>
      <c r="F220" s="38"/>
      <c r="G220" s="38"/>
      <c r="H220" s="38" t="s">
        <v>38</v>
      </c>
      <c r="I220" s="38"/>
      <c r="J220" s="38">
        <v>0</v>
      </c>
      <c r="K220" s="38">
        <v>0</v>
      </c>
      <c r="L220" s="39">
        <f t="shared" si="12"/>
        <v>29</v>
      </c>
      <c r="M220" s="145">
        <v>81.56</v>
      </c>
      <c r="N220" s="205">
        <f t="shared" si="13"/>
        <v>2365.2400000000002</v>
      </c>
      <c r="O220" s="38">
        <v>75</v>
      </c>
      <c r="P220" s="39">
        <v>572</v>
      </c>
      <c r="Q220" s="41">
        <f t="shared" si="14"/>
        <v>630.75</v>
      </c>
      <c r="R220" s="39">
        <f t="shared" si="15"/>
        <v>3642.9900000000002</v>
      </c>
      <c r="S220" s="201">
        <v>3643</v>
      </c>
    </row>
    <row r="221" spans="1:19" s="160" customFormat="1" ht="13.5" customHeight="1" x14ac:dyDescent="0.2">
      <c r="A221" s="38">
        <v>216</v>
      </c>
      <c r="B221" s="78">
        <v>210942</v>
      </c>
      <c r="C221" s="161" t="s">
        <v>433</v>
      </c>
      <c r="D221" s="162" t="s">
        <v>434</v>
      </c>
      <c r="E221" s="38">
        <v>29</v>
      </c>
      <c r="F221" s="38"/>
      <c r="G221" s="38"/>
      <c r="H221" s="38" t="s">
        <v>38</v>
      </c>
      <c r="I221" s="38"/>
      <c r="J221" s="38">
        <v>0</v>
      </c>
      <c r="K221" s="38">
        <v>0</v>
      </c>
      <c r="L221" s="39">
        <f t="shared" si="12"/>
        <v>29</v>
      </c>
      <c r="M221" s="145">
        <v>81.56</v>
      </c>
      <c r="N221" s="205">
        <f t="shared" si="13"/>
        <v>2365.2400000000002</v>
      </c>
      <c r="O221" s="38">
        <v>75</v>
      </c>
      <c r="P221" s="39">
        <v>536</v>
      </c>
      <c r="Q221" s="41">
        <f t="shared" si="14"/>
        <v>630.75</v>
      </c>
      <c r="R221" s="39">
        <f t="shared" si="15"/>
        <v>3606.9900000000002</v>
      </c>
      <c r="S221" s="201">
        <v>3607</v>
      </c>
    </row>
    <row r="222" spans="1:19" s="160" customFormat="1" ht="13.5" customHeight="1" x14ac:dyDescent="0.2">
      <c r="A222" s="38">
        <v>217</v>
      </c>
      <c r="B222" s="78">
        <v>210943</v>
      </c>
      <c r="C222" s="161" t="s">
        <v>436</v>
      </c>
      <c r="D222" s="162" t="s">
        <v>289</v>
      </c>
      <c r="E222" s="38">
        <v>29</v>
      </c>
      <c r="F222" s="44"/>
      <c r="G222" s="44"/>
      <c r="H222" s="38" t="s">
        <v>38</v>
      </c>
      <c r="I222" s="38"/>
      <c r="J222" s="38">
        <v>0</v>
      </c>
      <c r="K222" s="38">
        <v>0</v>
      </c>
      <c r="L222" s="39">
        <f t="shared" si="12"/>
        <v>29</v>
      </c>
      <c r="M222" s="145">
        <v>81.56</v>
      </c>
      <c r="N222" s="205">
        <f t="shared" si="13"/>
        <v>2365.2400000000002</v>
      </c>
      <c r="O222" s="38">
        <v>75</v>
      </c>
      <c r="P222" s="39">
        <v>949</v>
      </c>
      <c r="Q222" s="41">
        <f t="shared" si="14"/>
        <v>630.75</v>
      </c>
      <c r="R222" s="39">
        <f t="shared" si="15"/>
        <v>4019.9900000000002</v>
      </c>
      <c r="S222" s="201">
        <v>4020</v>
      </c>
    </row>
    <row r="223" spans="1:19" s="160" customFormat="1" ht="13.5" customHeight="1" x14ac:dyDescent="0.2">
      <c r="A223" s="38">
        <v>218</v>
      </c>
      <c r="B223" s="78">
        <v>210944</v>
      </c>
      <c r="C223" s="161" t="s">
        <v>437</v>
      </c>
      <c r="D223" s="162" t="s">
        <v>438</v>
      </c>
      <c r="E223" s="38">
        <v>29</v>
      </c>
      <c r="F223" s="44"/>
      <c r="G223" s="44"/>
      <c r="H223" s="38" t="s">
        <v>38</v>
      </c>
      <c r="I223" s="38"/>
      <c r="J223" s="38">
        <v>0</v>
      </c>
      <c r="K223" s="38">
        <v>0</v>
      </c>
      <c r="L223" s="39">
        <f t="shared" si="12"/>
        <v>29</v>
      </c>
      <c r="M223" s="145">
        <v>81.56</v>
      </c>
      <c r="N223" s="205">
        <f t="shared" si="13"/>
        <v>2365.2400000000002</v>
      </c>
      <c r="O223" s="38">
        <v>75</v>
      </c>
      <c r="P223" s="39">
        <v>946</v>
      </c>
      <c r="Q223" s="41">
        <f t="shared" si="14"/>
        <v>630.75</v>
      </c>
      <c r="R223" s="39">
        <f t="shared" si="15"/>
        <v>4016.9900000000002</v>
      </c>
      <c r="S223" s="201">
        <v>4017</v>
      </c>
    </row>
    <row r="224" spans="1:19" s="160" customFormat="1" ht="13.5" customHeight="1" x14ac:dyDescent="0.2">
      <c r="A224" s="38">
        <v>219</v>
      </c>
      <c r="B224" s="78">
        <v>210947</v>
      </c>
      <c r="C224" s="161" t="s">
        <v>439</v>
      </c>
      <c r="D224" s="162" t="s">
        <v>440</v>
      </c>
      <c r="E224" s="38">
        <v>29</v>
      </c>
      <c r="F224" s="38"/>
      <c r="G224" s="38"/>
      <c r="H224" s="38"/>
      <c r="I224" s="38"/>
      <c r="J224" s="38">
        <v>0</v>
      </c>
      <c r="K224" s="38">
        <v>0</v>
      </c>
      <c r="L224" s="39">
        <f t="shared" si="12"/>
        <v>29</v>
      </c>
      <c r="M224" s="145">
        <v>81.56</v>
      </c>
      <c r="N224" s="205">
        <f t="shared" si="13"/>
        <v>2365.2400000000002</v>
      </c>
      <c r="O224" s="38">
        <v>75</v>
      </c>
      <c r="P224" s="39">
        <v>1271</v>
      </c>
      <c r="Q224" s="41">
        <f t="shared" si="14"/>
        <v>630.75</v>
      </c>
      <c r="R224" s="39">
        <f t="shared" si="15"/>
        <v>4341.99</v>
      </c>
      <c r="S224" s="201">
        <v>4342</v>
      </c>
    </row>
    <row r="225" spans="1:19" s="160" customFormat="1" ht="13.5" customHeight="1" x14ac:dyDescent="0.2">
      <c r="A225" s="38">
        <v>220</v>
      </c>
      <c r="B225" s="78">
        <v>210948</v>
      </c>
      <c r="C225" s="161" t="s">
        <v>441</v>
      </c>
      <c r="D225" s="162" t="s">
        <v>47</v>
      </c>
      <c r="E225" s="38">
        <v>29</v>
      </c>
      <c r="F225" s="38"/>
      <c r="G225" s="38"/>
      <c r="H225" s="38" t="s">
        <v>38</v>
      </c>
      <c r="I225" s="38"/>
      <c r="J225" s="38">
        <v>0</v>
      </c>
      <c r="K225" s="38">
        <v>0</v>
      </c>
      <c r="L225" s="39">
        <f t="shared" si="12"/>
        <v>29</v>
      </c>
      <c r="M225" s="145">
        <v>81.56</v>
      </c>
      <c r="N225" s="205">
        <f t="shared" si="13"/>
        <v>2365.2400000000002</v>
      </c>
      <c r="O225" s="38">
        <v>75</v>
      </c>
      <c r="P225" s="39">
        <v>736</v>
      </c>
      <c r="Q225" s="41">
        <f t="shared" si="14"/>
        <v>630.75</v>
      </c>
      <c r="R225" s="39">
        <f t="shared" si="15"/>
        <v>3806.9900000000002</v>
      </c>
      <c r="S225" s="201">
        <v>3807</v>
      </c>
    </row>
    <row r="226" spans="1:19" s="160" customFormat="1" ht="13.5" customHeight="1" x14ac:dyDescent="0.2">
      <c r="A226" s="38">
        <v>221</v>
      </c>
      <c r="B226" s="78">
        <v>210950</v>
      </c>
      <c r="C226" s="161" t="s">
        <v>442</v>
      </c>
      <c r="D226" s="162" t="s">
        <v>443</v>
      </c>
      <c r="E226" s="38">
        <v>29</v>
      </c>
      <c r="F226" s="44"/>
      <c r="G226" s="44"/>
      <c r="H226" s="38" t="s">
        <v>68</v>
      </c>
      <c r="I226" s="38"/>
      <c r="J226" s="38">
        <v>0</v>
      </c>
      <c r="K226" s="38">
        <v>0</v>
      </c>
      <c r="L226" s="39">
        <f t="shared" si="12"/>
        <v>29</v>
      </c>
      <c r="M226" s="145">
        <v>81.56</v>
      </c>
      <c r="N226" s="205">
        <f t="shared" si="13"/>
        <v>2365.2400000000002</v>
      </c>
      <c r="O226" s="38">
        <v>75</v>
      </c>
      <c r="P226" s="39">
        <v>2032</v>
      </c>
      <c r="Q226" s="41">
        <f t="shared" si="14"/>
        <v>630.75</v>
      </c>
      <c r="R226" s="39">
        <f t="shared" si="15"/>
        <v>5102.99</v>
      </c>
      <c r="S226" s="201">
        <v>5103</v>
      </c>
    </row>
    <row r="227" spans="1:19" s="160" customFormat="1" ht="13.5" customHeight="1" x14ac:dyDescent="0.2">
      <c r="A227" s="38">
        <v>222</v>
      </c>
      <c r="B227" s="78">
        <v>210952</v>
      </c>
      <c r="C227" s="161" t="s">
        <v>444</v>
      </c>
      <c r="D227" s="162" t="s">
        <v>255</v>
      </c>
      <c r="E227" s="38">
        <v>29</v>
      </c>
      <c r="F227" s="38"/>
      <c r="G227" s="38"/>
      <c r="H227" s="38" t="s">
        <v>38</v>
      </c>
      <c r="I227" s="38"/>
      <c r="J227" s="38">
        <v>0</v>
      </c>
      <c r="K227" s="38">
        <v>0</v>
      </c>
      <c r="L227" s="39">
        <f t="shared" si="12"/>
        <v>29</v>
      </c>
      <c r="M227" s="145">
        <v>81.56</v>
      </c>
      <c r="N227" s="205">
        <f t="shared" si="13"/>
        <v>2365.2400000000002</v>
      </c>
      <c r="O227" s="38">
        <v>75</v>
      </c>
      <c r="P227" s="39">
        <v>767</v>
      </c>
      <c r="Q227" s="41">
        <f t="shared" si="14"/>
        <v>630.75</v>
      </c>
      <c r="R227" s="39">
        <f t="shared" si="15"/>
        <v>3837.9900000000002</v>
      </c>
      <c r="S227" s="201">
        <v>3838</v>
      </c>
    </row>
    <row r="228" spans="1:19" s="160" customFormat="1" ht="13.5" customHeight="1" x14ac:dyDescent="0.2">
      <c r="A228" s="38">
        <v>223</v>
      </c>
      <c r="B228" s="78">
        <v>210955</v>
      </c>
      <c r="C228" s="161" t="s">
        <v>445</v>
      </c>
      <c r="D228" s="162" t="s">
        <v>281</v>
      </c>
      <c r="E228" s="38">
        <v>29</v>
      </c>
      <c r="F228" s="38"/>
      <c r="G228" s="38"/>
      <c r="H228" s="38" t="s">
        <v>33</v>
      </c>
      <c r="I228" s="38"/>
      <c r="J228" s="38">
        <v>0</v>
      </c>
      <c r="K228" s="38">
        <v>0</v>
      </c>
      <c r="L228" s="39">
        <f t="shared" si="12"/>
        <v>29</v>
      </c>
      <c r="M228" s="145">
        <v>81.56</v>
      </c>
      <c r="N228" s="205">
        <f t="shared" si="13"/>
        <v>2365.2400000000002</v>
      </c>
      <c r="O228" s="38">
        <v>75</v>
      </c>
      <c r="P228" s="39">
        <v>678</v>
      </c>
      <c r="Q228" s="41">
        <f t="shared" si="14"/>
        <v>630.75</v>
      </c>
      <c r="R228" s="39">
        <f t="shared" si="15"/>
        <v>3748.9900000000002</v>
      </c>
      <c r="S228" s="201">
        <v>3749</v>
      </c>
    </row>
    <row r="229" spans="1:19" s="160" customFormat="1" ht="13.5" customHeight="1" x14ac:dyDescent="0.2">
      <c r="A229" s="38">
        <v>224</v>
      </c>
      <c r="B229" s="78">
        <v>210973</v>
      </c>
      <c r="C229" s="161" t="s">
        <v>446</v>
      </c>
      <c r="D229" s="162" t="s">
        <v>340</v>
      </c>
      <c r="E229" s="38">
        <v>29</v>
      </c>
      <c r="F229" s="38"/>
      <c r="G229" s="38"/>
      <c r="H229" s="38" t="s">
        <v>33</v>
      </c>
      <c r="I229" s="38"/>
      <c r="J229" s="38">
        <v>0</v>
      </c>
      <c r="K229" s="38">
        <v>0</v>
      </c>
      <c r="L229" s="39">
        <f t="shared" si="12"/>
        <v>29</v>
      </c>
      <c r="M229" s="145">
        <v>81.56</v>
      </c>
      <c r="N229" s="205">
        <f t="shared" si="13"/>
        <v>2365.2400000000002</v>
      </c>
      <c r="O229" s="38">
        <v>75</v>
      </c>
      <c r="P229" s="39">
        <v>766</v>
      </c>
      <c r="Q229" s="41">
        <f t="shared" si="14"/>
        <v>630.75</v>
      </c>
      <c r="R229" s="39">
        <f t="shared" si="15"/>
        <v>3836.9900000000002</v>
      </c>
      <c r="S229" s="201">
        <v>3837</v>
      </c>
    </row>
    <row r="230" spans="1:19" s="160" customFormat="1" ht="13.5" customHeight="1" x14ac:dyDescent="0.2">
      <c r="A230" s="38">
        <v>225</v>
      </c>
      <c r="B230" s="78">
        <v>210980</v>
      </c>
      <c r="C230" s="161" t="s">
        <v>447</v>
      </c>
      <c r="D230" s="162" t="s">
        <v>233</v>
      </c>
      <c r="E230" s="38">
        <v>29</v>
      </c>
      <c r="F230" s="44"/>
      <c r="G230" s="44"/>
      <c r="H230" s="38" t="s">
        <v>33</v>
      </c>
      <c r="I230" s="38"/>
      <c r="J230" s="38">
        <v>0</v>
      </c>
      <c r="K230" s="38">
        <v>0</v>
      </c>
      <c r="L230" s="39">
        <f t="shared" si="12"/>
        <v>29</v>
      </c>
      <c r="M230" s="145">
        <v>81.56</v>
      </c>
      <c r="N230" s="205">
        <f t="shared" si="13"/>
        <v>2365.2400000000002</v>
      </c>
      <c r="O230" s="38">
        <v>75</v>
      </c>
      <c r="P230" s="39">
        <v>645</v>
      </c>
      <c r="Q230" s="41">
        <f t="shared" si="14"/>
        <v>630.75</v>
      </c>
      <c r="R230" s="39">
        <f t="shared" si="15"/>
        <v>3715.9900000000002</v>
      </c>
      <c r="S230" s="201">
        <v>3716</v>
      </c>
    </row>
    <row r="231" spans="1:19" s="160" customFormat="1" ht="13.5" customHeight="1" x14ac:dyDescent="0.2">
      <c r="A231" s="38">
        <v>226</v>
      </c>
      <c r="B231" s="78">
        <v>210981</v>
      </c>
      <c r="C231" s="161" t="s">
        <v>447</v>
      </c>
      <c r="D231" s="162" t="s">
        <v>156</v>
      </c>
      <c r="E231" s="38">
        <v>29</v>
      </c>
      <c r="F231" s="38"/>
      <c r="G231" s="38"/>
      <c r="H231" s="38" t="s">
        <v>33</v>
      </c>
      <c r="I231" s="38"/>
      <c r="J231" s="38">
        <v>0</v>
      </c>
      <c r="K231" s="38">
        <v>0</v>
      </c>
      <c r="L231" s="39">
        <f t="shared" si="12"/>
        <v>29</v>
      </c>
      <c r="M231" s="145">
        <v>81.56</v>
      </c>
      <c r="N231" s="205">
        <f t="shared" si="13"/>
        <v>2365.2400000000002</v>
      </c>
      <c r="O231" s="38">
        <v>75</v>
      </c>
      <c r="P231" s="39">
        <v>815</v>
      </c>
      <c r="Q231" s="41">
        <f t="shared" si="14"/>
        <v>630.75</v>
      </c>
      <c r="R231" s="39">
        <f t="shared" si="15"/>
        <v>3885.9900000000002</v>
      </c>
      <c r="S231" s="201">
        <v>3886</v>
      </c>
    </row>
    <row r="232" spans="1:19" s="160" customFormat="1" ht="13.5" customHeight="1" x14ac:dyDescent="0.2">
      <c r="A232" s="38">
        <v>227</v>
      </c>
      <c r="B232" s="78">
        <v>210994</v>
      </c>
      <c r="C232" s="161" t="s">
        <v>448</v>
      </c>
      <c r="D232" s="162" t="s">
        <v>253</v>
      </c>
      <c r="E232" s="38">
        <v>29</v>
      </c>
      <c r="F232" s="38"/>
      <c r="G232" s="38"/>
      <c r="H232" s="38" t="s">
        <v>33</v>
      </c>
      <c r="I232" s="38"/>
      <c r="J232" s="38">
        <v>0</v>
      </c>
      <c r="K232" s="38">
        <v>0</v>
      </c>
      <c r="L232" s="39">
        <f t="shared" si="12"/>
        <v>29</v>
      </c>
      <c r="M232" s="145">
        <v>81.56</v>
      </c>
      <c r="N232" s="205">
        <f t="shared" si="13"/>
        <v>2365.2400000000002</v>
      </c>
      <c r="O232" s="38">
        <v>75</v>
      </c>
      <c r="P232" s="39">
        <v>1160</v>
      </c>
      <c r="Q232" s="41">
        <f t="shared" si="14"/>
        <v>630.75</v>
      </c>
      <c r="R232" s="39">
        <f t="shared" si="15"/>
        <v>4230.99</v>
      </c>
      <c r="S232" s="201">
        <v>4231</v>
      </c>
    </row>
    <row r="233" spans="1:19" s="160" customFormat="1" ht="13.5" customHeight="1" x14ac:dyDescent="0.25">
      <c r="A233" s="38">
        <v>228</v>
      </c>
      <c r="B233" s="78">
        <v>210996</v>
      </c>
      <c r="C233" s="173" t="s">
        <v>449</v>
      </c>
      <c r="D233" s="162" t="s">
        <v>116</v>
      </c>
      <c r="E233" s="38">
        <v>29</v>
      </c>
      <c r="F233" s="44"/>
      <c r="G233" s="44"/>
      <c r="H233" s="38" t="s">
        <v>215</v>
      </c>
      <c r="I233" s="38"/>
      <c r="J233" s="38">
        <v>0</v>
      </c>
      <c r="K233" s="38">
        <v>0</v>
      </c>
      <c r="L233" s="39">
        <f t="shared" si="12"/>
        <v>29</v>
      </c>
      <c r="M233" s="145">
        <v>81.56</v>
      </c>
      <c r="N233" s="205">
        <f t="shared" si="13"/>
        <v>2365.2400000000002</v>
      </c>
      <c r="O233" s="38">
        <v>75</v>
      </c>
      <c r="P233" s="39">
        <v>2861</v>
      </c>
      <c r="Q233" s="41">
        <f t="shared" si="14"/>
        <v>630.75</v>
      </c>
      <c r="R233" s="39">
        <f t="shared" si="15"/>
        <v>5931.99</v>
      </c>
      <c r="S233" s="201">
        <v>5932</v>
      </c>
    </row>
    <row r="234" spans="1:19" s="160" customFormat="1" ht="13.5" customHeight="1" x14ac:dyDescent="0.2">
      <c r="A234" s="38">
        <v>229</v>
      </c>
      <c r="B234" s="78">
        <v>211008</v>
      </c>
      <c r="C234" s="161" t="s">
        <v>450</v>
      </c>
      <c r="D234" s="162" t="s">
        <v>322</v>
      </c>
      <c r="E234" s="38">
        <v>29</v>
      </c>
      <c r="F234" s="38"/>
      <c r="G234" s="38"/>
      <c r="H234" s="38" t="s">
        <v>33</v>
      </c>
      <c r="I234" s="38"/>
      <c r="J234" s="38">
        <v>0</v>
      </c>
      <c r="K234" s="38">
        <v>0</v>
      </c>
      <c r="L234" s="39">
        <f t="shared" si="12"/>
        <v>29</v>
      </c>
      <c r="M234" s="145">
        <v>81.56</v>
      </c>
      <c r="N234" s="205">
        <f t="shared" si="13"/>
        <v>2365.2400000000002</v>
      </c>
      <c r="O234" s="38">
        <v>75</v>
      </c>
      <c r="P234" s="39">
        <v>288</v>
      </c>
      <c r="Q234" s="41">
        <f t="shared" si="14"/>
        <v>630.75</v>
      </c>
      <c r="R234" s="39">
        <f t="shared" si="15"/>
        <v>3358.9900000000002</v>
      </c>
      <c r="S234" s="201">
        <v>3359</v>
      </c>
    </row>
    <row r="235" spans="1:19" s="160" customFormat="1" ht="13.5" customHeight="1" x14ac:dyDescent="0.2">
      <c r="A235" s="38">
        <v>230</v>
      </c>
      <c r="B235" s="163">
        <v>211009</v>
      </c>
      <c r="C235" s="161" t="s">
        <v>453</v>
      </c>
      <c r="D235" s="164" t="s">
        <v>385</v>
      </c>
      <c r="E235" s="38">
        <v>29</v>
      </c>
      <c r="F235" s="44"/>
      <c r="G235" s="44"/>
      <c r="H235" s="38" t="s">
        <v>272</v>
      </c>
      <c r="I235" s="38"/>
      <c r="J235" s="38">
        <v>0</v>
      </c>
      <c r="K235" s="38">
        <v>0</v>
      </c>
      <c r="L235" s="39">
        <f t="shared" si="12"/>
        <v>29</v>
      </c>
      <c r="M235" s="145">
        <v>81.56</v>
      </c>
      <c r="N235" s="205">
        <f t="shared" si="13"/>
        <v>2365.2400000000002</v>
      </c>
      <c r="O235" s="38">
        <v>75</v>
      </c>
      <c r="P235" s="39">
        <v>1375</v>
      </c>
      <c r="Q235" s="41">
        <f t="shared" si="14"/>
        <v>630.75</v>
      </c>
      <c r="R235" s="39">
        <f t="shared" si="15"/>
        <v>4445.99</v>
      </c>
      <c r="S235" s="201">
        <v>4446</v>
      </c>
    </row>
    <row r="236" spans="1:19" s="160" customFormat="1" ht="13.5" customHeight="1" x14ac:dyDescent="0.2">
      <c r="A236" s="38">
        <v>231</v>
      </c>
      <c r="B236" s="78">
        <v>211018</v>
      </c>
      <c r="C236" s="161" t="s">
        <v>454</v>
      </c>
      <c r="D236" s="162" t="s">
        <v>423</v>
      </c>
      <c r="E236" s="38">
        <v>29</v>
      </c>
      <c r="F236" s="44"/>
      <c r="G236" s="44"/>
      <c r="H236" s="38" t="s">
        <v>38</v>
      </c>
      <c r="I236" s="38"/>
      <c r="J236" s="38">
        <v>0</v>
      </c>
      <c r="K236" s="38">
        <v>0</v>
      </c>
      <c r="L236" s="39">
        <f t="shared" si="12"/>
        <v>29</v>
      </c>
      <c r="M236" s="145">
        <v>81.56</v>
      </c>
      <c r="N236" s="205">
        <f t="shared" si="13"/>
        <v>2365.2400000000002</v>
      </c>
      <c r="O236" s="38">
        <v>75</v>
      </c>
      <c r="P236" s="39">
        <v>586</v>
      </c>
      <c r="Q236" s="41">
        <f t="shared" si="14"/>
        <v>630.75</v>
      </c>
      <c r="R236" s="39">
        <f t="shared" si="15"/>
        <v>3656.9900000000002</v>
      </c>
      <c r="S236" s="201">
        <v>3657</v>
      </c>
    </row>
    <row r="237" spans="1:19" s="160" customFormat="1" ht="13.5" customHeight="1" x14ac:dyDescent="0.2">
      <c r="A237" s="38">
        <v>232</v>
      </c>
      <c r="B237" s="78">
        <v>211027</v>
      </c>
      <c r="C237" s="161" t="s">
        <v>455</v>
      </c>
      <c r="D237" s="162" t="s">
        <v>456</v>
      </c>
      <c r="E237" s="38">
        <v>29</v>
      </c>
      <c r="F237" s="38"/>
      <c r="G237" s="38"/>
      <c r="H237" s="38" t="s">
        <v>33</v>
      </c>
      <c r="I237" s="38"/>
      <c r="J237" s="38">
        <v>0</v>
      </c>
      <c r="K237" s="38">
        <v>0</v>
      </c>
      <c r="L237" s="39">
        <f t="shared" si="12"/>
        <v>29</v>
      </c>
      <c r="M237" s="145">
        <v>81.56</v>
      </c>
      <c r="N237" s="205">
        <f t="shared" si="13"/>
        <v>2365.2400000000002</v>
      </c>
      <c r="O237" s="38">
        <v>75</v>
      </c>
      <c r="P237" s="39">
        <v>1117</v>
      </c>
      <c r="Q237" s="41">
        <f t="shared" si="14"/>
        <v>630.75</v>
      </c>
      <c r="R237" s="39">
        <f t="shared" si="15"/>
        <v>4187.99</v>
      </c>
      <c r="S237" s="201">
        <v>4188</v>
      </c>
    </row>
    <row r="238" spans="1:19" s="160" customFormat="1" ht="13.5" customHeight="1" x14ac:dyDescent="0.2">
      <c r="A238" s="38">
        <v>233</v>
      </c>
      <c r="B238" s="78">
        <v>211028</v>
      </c>
      <c r="C238" s="161" t="s">
        <v>457</v>
      </c>
      <c r="D238" s="162" t="s">
        <v>365</v>
      </c>
      <c r="E238" s="38">
        <v>29</v>
      </c>
      <c r="F238" s="38"/>
      <c r="G238" s="38"/>
      <c r="H238" s="38" t="s">
        <v>33</v>
      </c>
      <c r="I238" s="38"/>
      <c r="J238" s="38">
        <v>0</v>
      </c>
      <c r="K238" s="38">
        <v>0</v>
      </c>
      <c r="L238" s="39">
        <f t="shared" si="12"/>
        <v>29</v>
      </c>
      <c r="M238" s="145">
        <v>81.56</v>
      </c>
      <c r="N238" s="205">
        <f t="shared" si="13"/>
        <v>2365.2400000000002</v>
      </c>
      <c r="O238" s="38">
        <v>75</v>
      </c>
      <c r="P238" s="39">
        <v>310</v>
      </c>
      <c r="Q238" s="41">
        <f t="shared" si="14"/>
        <v>630.75</v>
      </c>
      <c r="R238" s="39">
        <f t="shared" si="15"/>
        <v>3380.9900000000002</v>
      </c>
      <c r="S238" s="201">
        <v>3381</v>
      </c>
    </row>
    <row r="239" spans="1:19" s="160" customFormat="1" ht="13.5" customHeight="1" x14ac:dyDescent="0.2">
      <c r="A239" s="38">
        <v>234</v>
      </c>
      <c r="B239" s="78">
        <v>211032</v>
      </c>
      <c r="C239" s="161" t="s">
        <v>458</v>
      </c>
      <c r="D239" s="162" t="s">
        <v>73</v>
      </c>
      <c r="E239" s="38">
        <v>29</v>
      </c>
      <c r="F239" s="38"/>
      <c r="G239" s="38"/>
      <c r="H239" s="38" t="s">
        <v>38</v>
      </c>
      <c r="I239" s="38"/>
      <c r="J239" s="38">
        <v>0</v>
      </c>
      <c r="K239" s="38">
        <v>0</v>
      </c>
      <c r="L239" s="39">
        <f t="shared" si="12"/>
        <v>29</v>
      </c>
      <c r="M239" s="145">
        <v>81.56</v>
      </c>
      <c r="N239" s="205">
        <f t="shared" si="13"/>
        <v>2365.2400000000002</v>
      </c>
      <c r="O239" s="38">
        <v>75</v>
      </c>
      <c r="P239" s="39">
        <v>896</v>
      </c>
      <c r="Q239" s="41">
        <f t="shared" si="14"/>
        <v>630.75</v>
      </c>
      <c r="R239" s="39">
        <f t="shared" si="15"/>
        <v>3966.9900000000002</v>
      </c>
      <c r="S239" s="201">
        <v>3967</v>
      </c>
    </row>
    <row r="240" spans="1:19" s="160" customFormat="1" ht="13.5" customHeight="1" x14ac:dyDescent="0.2">
      <c r="A240" s="38">
        <v>235</v>
      </c>
      <c r="B240" s="78">
        <v>211034</v>
      </c>
      <c r="C240" s="161" t="s">
        <v>459</v>
      </c>
      <c r="D240" s="162" t="s">
        <v>201</v>
      </c>
      <c r="E240" s="38">
        <v>29</v>
      </c>
      <c r="F240" s="38"/>
      <c r="G240" s="38"/>
      <c r="H240" s="38" t="s">
        <v>38</v>
      </c>
      <c r="I240" s="38"/>
      <c r="J240" s="38">
        <v>0</v>
      </c>
      <c r="K240" s="38">
        <v>0</v>
      </c>
      <c r="L240" s="39">
        <f t="shared" si="12"/>
        <v>29</v>
      </c>
      <c r="M240" s="145">
        <v>81.56</v>
      </c>
      <c r="N240" s="205">
        <f t="shared" si="13"/>
        <v>2365.2400000000002</v>
      </c>
      <c r="O240" s="38">
        <v>75</v>
      </c>
      <c r="P240" s="39">
        <v>185</v>
      </c>
      <c r="Q240" s="41">
        <f t="shared" si="14"/>
        <v>630.75</v>
      </c>
      <c r="R240" s="39">
        <f t="shared" si="15"/>
        <v>3255.9900000000002</v>
      </c>
      <c r="S240" s="201">
        <v>3256</v>
      </c>
    </row>
    <row r="241" spans="1:19" s="160" customFormat="1" ht="13.5" customHeight="1" x14ac:dyDescent="0.25">
      <c r="A241" s="38">
        <v>236</v>
      </c>
      <c r="B241" s="78">
        <v>211039</v>
      </c>
      <c r="C241" s="170" t="s">
        <v>460</v>
      </c>
      <c r="D241" s="162" t="s">
        <v>440</v>
      </c>
      <c r="E241" s="38">
        <v>29</v>
      </c>
      <c r="F241" s="38"/>
      <c r="G241" s="38"/>
      <c r="H241" s="38" t="s">
        <v>180</v>
      </c>
      <c r="I241" s="38"/>
      <c r="J241" s="38">
        <v>0</v>
      </c>
      <c r="K241" s="38">
        <v>0</v>
      </c>
      <c r="L241" s="39">
        <f t="shared" si="12"/>
        <v>29</v>
      </c>
      <c r="M241" s="145">
        <v>81.56</v>
      </c>
      <c r="N241" s="205">
        <f t="shared" si="13"/>
        <v>2365.2400000000002</v>
      </c>
      <c r="O241" s="38">
        <v>75</v>
      </c>
      <c r="P241" s="39">
        <v>1153</v>
      </c>
      <c r="Q241" s="41">
        <f t="shared" si="14"/>
        <v>630.75</v>
      </c>
      <c r="R241" s="39">
        <f t="shared" si="15"/>
        <v>4223.99</v>
      </c>
      <c r="S241" s="201">
        <v>4224</v>
      </c>
    </row>
    <row r="242" spans="1:19" s="160" customFormat="1" ht="13.5" customHeight="1" x14ac:dyDescent="0.25">
      <c r="A242" s="38">
        <v>237</v>
      </c>
      <c r="B242" s="78">
        <v>211047</v>
      </c>
      <c r="C242" s="170" t="s">
        <v>461</v>
      </c>
      <c r="D242" s="162" t="s">
        <v>147</v>
      </c>
      <c r="E242" s="38">
        <v>29</v>
      </c>
      <c r="F242" s="38"/>
      <c r="G242" s="38"/>
      <c r="H242" s="38" t="s">
        <v>38</v>
      </c>
      <c r="I242" s="38"/>
      <c r="J242" s="38">
        <v>0</v>
      </c>
      <c r="K242" s="38">
        <v>0</v>
      </c>
      <c r="L242" s="39">
        <f t="shared" si="12"/>
        <v>29</v>
      </c>
      <c r="M242" s="145">
        <v>81.56</v>
      </c>
      <c r="N242" s="205">
        <f t="shared" si="13"/>
        <v>2365.2400000000002</v>
      </c>
      <c r="O242" s="38">
        <v>75</v>
      </c>
      <c r="P242" s="39">
        <v>2407</v>
      </c>
      <c r="Q242" s="41">
        <f t="shared" si="14"/>
        <v>630.75</v>
      </c>
      <c r="R242" s="39">
        <f t="shared" si="15"/>
        <v>5477.99</v>
      </c>
      <c r="S242" s="201">
        <v>5478</v>
      </c>
    </row>
    <row r="243" spans="1:19" s="160" customFormat="1" ht="13.5" customHeight="1" x14ac:dyDescent="0.25">
      <c r="A243" s="38">
        <v>238</v>
      </c>
      <c r="B243" s="78">
        <v>211053</v>
      </c>
      <c r="C243" s="170" t="s">
        <v>462</v>
      </c>
      <c r="D243" s="162" t="s">
        <v>411</v>
      </c>
      <c r="E243" s="38">
        <v>29</v>
      </c>
      <c r="F243" s="44"/>
      <c r="G243" s="44"/>
      <c r="H243" s="38" t="s">
        <v>38</v>
      </c>
      <c r="I243" s="38"/>
      <c r="J243" s="38">
        <v>0</v>
      </c>
      <c r="K243" s="38">
        <v>0</v>
      </c>
      <c r="L243" s="39">
        <f t="shared" si="12"/>
        <v>29</v>
      </c>
      <c r="M243" s="145">
        <v>81.56</v>
      </c>
      <c r="N243" s="205">
        <f t="shared" si="13"/>
        <v>2365.2400000000002</v>
      </c>
      <c r="O243" s="38">
        <v>75</v>
      </c>
      <c r="P243" s="39">
        <v>599</v>
      </c>
      <c r="Q243" s="41">
        <f t="shared" si="14"/>
        <v>630.75</v>
      </c>
      <c r="R243" s="39">
        <f t="shared" si="15"/>
        <v>3669.9900000000002</v>
      </c>
      <c r="S243" s="201">
        <v>3670</v>
      </c>
    </row>
    <row r="244" spans="1:19" s="160" customFormat="1" ht="13.5" customHeight="1" x14ac:dyDescent="0.25">
      <c r="A244" s="38">
        <v>239</v>
      </c>
      <c r="B244" s="78">
        <v>211057</v>
      </c>
      <c r="C244" s="170" t="s">
        <v>463</v>
      </c>
      <c r="D244" s="162" t="s">
        <v>183</v>
      </c>
      <c r="E244" s="38">
        <v>29</v>
      </c>
      <c r="F244" s="38"/>
      <c r="G244" s="38"/>
      <c r="H244" s="38" t="s">
        <v>33</v>
      </c>
      <c r="I244" s="38"/>
      <c r="J244" s="38">
        <v>0</v>
      </c>
      <c r="K244" s="38">
        <v>0</v>
      </c>
      <c r="L244" s="39">
        <f t="shared" si="12"/>
        <v>29</v>
      </c>
      <c r="M244" s="145">
        <v>81.56</v>
      </c>
      <c r="N244" s="205">
        <f t="shared" si="13"/>
        <v>2365.2400000000002</v>
      </c>
      <c r="O244" s="38">
        <v>75</v>
      </c>
      <c r="P244" s="39">
        <v>1316</v>
      </c>
      <c r="Q244" s="41">
        <f t="shared" si="14"/>
        <v>630.75</v>
      </c>
      <c r="R244" s="39">
        <f t="shared" si="15"/>
        <v>4386.99</v>
      </c>
      <c r="S244" s="201">
        <v>4387</v>
      </c>
    </row>
    <row r="245" spans="1:19" s="160" customFormat="1" ht="13.5" customHeight="1" x14ac:dyDescent="0.25">
      <c r="A245" s="38">
        <v>240</v>
      </c>
      <c r="B245" s="78">
        <v>211063</v>
      </c>
      <c r="C245" s="170" t="s">
        <v>464</v>
      </c>
      <c r="D245" s="162" t="s">
        <v>465</v>
      </c>
      <c r="E245" s="38">
        <v>29</v>
      </c>
      <c r="F245" s="44"/>
      <c r="G245" s="44"/>
      <c r="H245" s="38" t="s">
        <v>38</v>
      </c>
      <c r="I245" s="38"/>
      <c r="J245" s="38">
        <v>0</v>
      </c>
      <c r="K245" s="38">
        <v>0</v>
      </c>
      <c r="L245" s="39">
        <f t="shared" si="12"/>
        <v>29</v>
      </c>
      <c r="M245" s="145">
        <v>81.56</v>
      </c>
      <c r="N245" s="205">
        <f t="shared" si="13"/>
        <v>2365.2400000000002</v>
      </c>
      <c r="O245" s="38">
        <v>75</v>
      </c>
      <c r="P245" s="39">
        <v>631</v>
      </c>
      <c r="Q245" s="41">
        <f t="shared" si="14"/>
        <v>630.75</v>
      </c>
      <c r="R245" s="39">
        <f t="shared" si="15"/>
        <v>3701.9900000000002</v>
      </c>
      <c r="S245" s="201">
        <v>3702</v>
      </c>
    </row>
    <row r="246" spans="1:19" s="160" customFormat="1" ht="13.5" customHeight="1" x14ac:dyDescent="0.25">
      <c r="A246" s="38">
        <v>241</v>
      </c>
      <c r="B246" s="78">
        <v>211066</v>
      </c>
      <c r="C246" s="170" t="s">
        <v>466</v>
      </c>
      <c r="D246" s="162" t="s">
        <v>367</v>
      </c>
      <c r="E246" s="38">
        <v>29</v>
      </c>
      <c r="F246" s="38"/>
      <c r="G246" s="38"/>
      <c r="H246" s="38" t="s">
        <v>38</v>
      </c>
      <c r="I246" s="38"/>
      <c r="J246" s="38">
        <v>0</v>
      </c>
      <c r="K246" s="38">
        <v>0</v>
      </c>
      <c r="L246" s="39">
        <f t="shared" si="12"/>
        <v>29</v>
      </c>
      <c r="M246" s="145">
        <v>81.56</v>
      </c>
      <c r="N246" s="205">
        <f t="shared" si="13"/>
        <v>2365.2400000000002</v>
      </c>
      <c r="O246" s="38">
        <v>75</v>
      </c>
      <c r="P246" s="39">
        <v>535</v>
      </c>
      <c r="Q246" s="41">
        <f t="shared" si="14"/>
        <v>630.75</v>
      </c>
      <c r="R246" s="39">
        <f t="shared" si="15"/>
        <v>3605.9900000000002</v>
      </c>
      <c r="S246" s="201">
        <v>3606</v>
      </c>
    </row>
    <row r="247" spans="1:19" s="160" customFormat="1" ht="13.5" customHeight="1" x14ac:dyDescent="0.25">
      <c r="A247" s="38">
        <v>242</v>
      </c>
      <c r="B247" s="78">
        <v>211067</v>
      </c>
      <c r="C247" s="170" t="s">
        <v>467</v>
      </c>
      <c r="D247" s="162" t="s">
        <v>191</v>
      </c>
      <c r="E247" s="38">
        <v>29</v>
      </c>
      <c r="F247" s="38"/>
      <c r="G247" s="38"/>
      <c r="H247" s="38" t="s">
        <v>33</v>
      </c>
      <c r="I247" s="38"/>
      <c r="J247" s="38">
        <v>0</v>
      </c>
      <c r="K247" s="38">
        <v>0</v>
      </c>
      <c r="L247" s="39">
        <f t="shared" si="12"/>
        <v>29</v>
      </c>
      <c r="M247" s="145">
        <v>81.56</v>
      </c>
      <c r="N247" s="205">
        <f t="shared" si="13"/>
        <v>2365.2400000000002</v>
      </c>
      <c r="O247" s="38">
        <v>75</v>
      </c>
      <c r="P247" s="39">
        <v>212</v>
      </c>
      <c r="Q247" s="41">
        <f t="shared" si="14"/>
        <v>630.75</v>
      </c>
      <c r="R247" s="39">
        <f t="shared" si="15"/>
        <v>3282.9900000000002</v>
      </c>
      <c r="S247" s="201">
        <v>3283</v>
      </c>
    </row>
    <row r="248" spans="1:19" s="160" customFormat="1" ht="13.5" customHeight="1" x14ac:dyDescent="0.25">
      <c r="A248" s="38">
        <v>243</v>
      </c>
      <c r="B248" s="78">
        <v>211069</v>
      </c>
      <c r="C248" s="170" t="s">
        <v>468</v>
      </c>
      <c r="D248" s="162" t="s">
        <v>465</v>
      </c>
      <c r="E248" s="38">
        <v>29</v>
      </c>
      <c r="F248" s="38"/>
      <c r="G248" s="38"/>
      <c r="H248" s="38" t="s">
        <v>38</v>
      </c>
      <c r="I248" s="38"/>
      <c r="J248" s="38">
        <v>0</v>
      </c>
      <c r="K248" s="38">
        <v>0</v>
      </c>
      <c r="L248" s="39">
        <f t="shared" si="12"/>
        <v>29</v>
      </c>
      <c r="M248" s="145">
        <v>81.56</v>
      </c>
      <c r="N248" s="205">
        <f t="shared" si="13"/>
        <v>2365.2400000000002</v>
      </c>
      <c r="O248" s="38">
        <v>75</v>
      </c>
      <c r="P248" s="39">
        <v>2377</v>
      </c>
      <c r="Q248" s="41">
        <f t="shared" si="14"/>
        <v>630.75</v>
      </c>
      <c r="R248" s="39">
        <f t="shared" si="15"/>
        <v>5447.99</v>
      </c>
      <c r="S248" s="201">
        <v>5448</v>
      </c>
    </row>
    <row r="249" spans="1:19" s="160" customFormat="1" ht="13.5" customHeight="1" x14ac:dyDescent="0.25">
      <c r="A249" s="38">
        <v>244</v>
      </c>
      <c r="B249" s="78">
        <v>211071</v>
      </c>
      <c r="C249" s="170" t="s">
        <v>469</v>
      </c>
      <c r="D249" s="162" t="s">
        <v>85</v>
      </c>
      <c r="E249" s="38">
        <v>29</v>
      </c>
      <c r="F249" s="38"/>
      <c r="G249" s="38"/>
      <c r="H249" s="38" t="s">
        <v>38</v>
      </c>
      <c r="I249" s="38"/>
      <c r="J249" s="38">
        <v>0</v>
      </c>
      <c r="K249" s="38">
        <v>0</v>
      </c>
      <c r="L249" s="39">
        <f t="shared" si="12"/>
        <v>29</v>
      </c>
      <c r="M249" s="145">
        <v>81.56</v>
      </c>
      <c r="N249" s="205">
        <f t="shared" si="13"/>
        <v>2365.2400000000002</v>
      </c>
      <c r="O249" s="38">
        <v>75</v>
      </c>
      <c r="P249" s="39">
        <v>512</v>
      </c>
      <c r="Q249" s="41">
        <f t="shared" si="14"/>
        <v>630.75</v>
      </c>
      <c r="R249" s="39">
        <f t="shared" si="15"/>
        <v>3582.9900000000002</v>
      </c>
      <c r="S249" s="201">
        <v>3583</v>
      </c>
    </row>
    <row r="250" spans="1:19" s="160" customFormat="1" ht="13.5" customHeight="1" x14ac:dyDescent="0.25">
      <c r="A250" s="38">
        <v>245</v>
      </c>
      <c r="B250" s="78">
        <v>211073</v>
      </c>
      <c r="C250" s="170" t="s">
        <v>470</v>
      </c>
      <c r="D250" s="162" t="s">
        <v>212</v>
      </c>
      <c r="E250" s="38">
        <v>29</v>
      </c>
      <c r="F250" s="44"/>
      <c r="G250" s="44"/>
      <c r="H250" s="38" t="s">
        <v>38</v>
      </c>
      <c r="I250" s="38"/>
      <c r="J250" s="38">
        <v>0</v>
      </c>
      <c r="K250" s="38">
        <v>0</v>
      </c>
      <c r="L250" s="39">
        <f t="shared" si="12"/>
        <v>29</v>
      </c>
      <c r="M250" s="145">
        <v>81.56</v>
      </c>
      <c r="N250" s="205">
        <f t="shared" si="13"/>
        <v>2365.2400000000002</v>
      </c>
      <c r="O250" s="38">
        <v>75</v>
      </c>
      <c r="P250" s="39">
        <v>107</v>
      </c>
      <c r="Q250" s="41">
        <f t="shared" si="14"/>
        <v>630.75</v>
      </c>
      <c r="R250" s="39">
        <f t="shared" si="15"/>
        <v>3177.9900000000002</v>
      </c>
      <c r="S250" s="201">
        <v>3178</v>
      </c>
    </row>
    <row r="251" spans="1:19" s="160" customFormat="1" ht="13.5" customHeight="1" x14ac:dyDescent="0.25">
      <c r="A251" s="38">
        <v>246</v>
      </c>
      <c r="B251" s="78">
        <v>211074</v>
      </c>
      <c r="C251" s="174" t="s">
        <v>471</v>
      </c>
      <c r="D251" s="162" t="s">
        <v>472</v>
      </c>
      <c r="E251" s="38">
        <v>29</v>
      </c>
      <c r="F251" s="38"/>
      <c r="G251" s="38"/>
      <c r="H251" s="38"/>
      <c r="I251" s="38"/>
      <c r="J251" s="38">
        <v>0</v>
      </c>
      <c r="K251" s="38">
        <v>0</v>
      </c>
      <c r="L251" s="39">
        <f t="shared" si="12"/>
        <v>29</v>
      </c>
      <c r="M251" s="145">
        <v>81.56</v>
      </c>
      <c r="N251" s="205">
        <f t="shared" si="13"/>
        <v>2365.2400000000002</v>
      </c>
      <c r="O251" s="38">
        <v>75</v>
      </c>
      <c r="P251" s="39">
        <v>749</v>
      </c>
      <c r="Q251" s="41">
        <f t="shared" si="14"/>
        <v>630.75</v>
      </c>
      <c r="R251" s="39">
        <f t="shared" si="15"/>
        <v>3819.9900000000002</v>
      </c>
      <c r="S251" s="201">
        <v>3820</v>
      </c>
    </row>
    <row r="252" spans="1:19" s="160" customFormat="1" ht="13.5" customHeight="1" x14ac:dyDescent="0.25">
      <c r="A252" s="38">
        <v>247</v>
      </c>
      <c r="B252" s="78">
        <v>211076</v>
      </c>
      <c r="C252" s="170" t="s">
        <v>473</v>
      </c>
      <c r="D252" s="162" t="s">
        <v>334</v>
      </c>
      <c r="E252" s="38">
        <v>29</v>
      </c>
      <c r="F252" s="44"/>
      <c r="G252" s="44"/>
      <c r="H252" s="38" t="s">
        <v>33</v>
      </c>
      <c r="I252" s="38"/>
      <c r="J252" s="38">
        <v>0</v>
      </c>
      <c r="K252" s="38">
        <v>0</v>
      </c>
      <c r="L252" s="39">
        <f t="shared" si="12"/>
        <v>29</v>
      </c>
      <c r="M252" s="145">
        <v>81.56</v>
      </c>
      <c r="N252" s="205">
        <f t="shared" si="13"/>
        <v>2365.2400000000002</v>
      </c>
      <c r="O252" s="38">
        <v>75</v>
      </c>
      <c r="P252" s="39">
        <v>518</v>
      </c>
      <c r="Q252" s="41">
        <f t="shared" si="14"/>
        <v>630.75</v>
      </c>
      <c r="R252" s="39">
        <f t="shared" si="15"/>
        <v>3588.9900000000002</v>
      </c>
      <c r="S252" s="201">
        <v>3589</v>
      </c>
    </row>
    <row r="253" spans="1:19" s="160" customFormat="1" ht="13.5" customHeight="1" x14ac:dyDescent="0.25">
      <c r="A253" s="38">
        <v>248</v>
      </c>
      <c r="B253" s="78">
        <v>211078</v>
      </c>
      <c r="C253" s="170" t="s">
        <v>474</v>
      </c>
      <c r="D253" s="162" t="s">
        <v>89</v>
      </c>
      <c r="E253" s="38">
        <v>29</v>
      </c>
      <c r="F253" s="38"/>
      <c r="G253" s="38"/>
      <c r="H253" s="38" t="s">
        <v>38</v>
      </c>
      <c r="I253" s="38"/>
      <c r="J253" s="38">
        <v>0</v>
      </c>
      <c r="K253" s="38">
        <v>0</v>
      </c>
      <c r="L253" s="39">
        <f t="shared" si="12"/>
        <v>29</v>
      </c>
      <c r="M253" s="145">
        <v>81.56</v>
      </c>
      <c r="N253" s="205">
        <f t="shared" si="13"/>
        <v>2365.2400000000002</v>
      </c>
      <c r="O253" s="38">
        <v>75</v>
      </c>
      <c r="P253" s="39">
        <v>1891</v>
      </c>
      <c r="Q253" s="41">
        <f t="shared" si="14"/>
        <v>630.75</v>
      </c>
      <c r="R253" s="39">
        <f t="shared" si="15"/>
        <v>4961.99</v>
      </c>
      <c r="S253" s="201">
        <v>4962</v>
      </c>
    </row>
    <row r="254" spans="1:19" s="160" customFormat="1" ht="13.5" customHeight="1" x14ac:dyDescent="0.2">
      <c r="A254" s="38">
        <v>249</v>
      </c>
      <c r="B254" s="163">
        <v>211079</v>
      </c>
      <c r="C254" s="176" t="s">
        <v>475</v>
      </c>
      <c r="D254" s="164" t="s">
        <v>360</v>
      </c>
      <c r="E254" s="38">
        <v>29</v>
      </c>
      <c r="F254" s="38"/>
      <c r="G254" s="38"/>
      <c r="H254" s="38" t="s">
        <v>68</v>
      </c>
      <c r="I254" s="38"/>
      <c r="J254" s="38">
        <v>0</v>
      </c>
      <c r="K254" s="38">
        <v>0</v>
      </c>
      <c r="L254" s="39">
        <f t="shared" si="12"/>
        <v>29</v>
      </c>
      <c r="M254" s="145">
        <v>81.56</v>
      </c>
      <c r="N254" s="205">
        <f t="shared" si="13"/>
        <v>2365.2400000000002</v>
      </c>
      <c r="O254" s="38">
        <v>75</v>
      </c>
      <c r="P254" s="39">
        <v>850</v>
      </c>
      <c r="Q254" s="41">
        <f t="shared" si="14"/>
        <v>630.75</v>
      </c>
      <c r="R254" s="39">
        <f t="shared" si="15"/>
        <v>3920.9900000000002</v>
      </c>
      <c r="S254" s="201">
        <v>3921</v>
      </c>
    </row>
    <row r="255" spans="1:19" s="160" customFormat="1" ht="13.5" customHeight="1" x14ac:dyDescent="0.25">
      <c r="A255" s="38">
        <v>250</v>
      </c>
      <c r="B255" s="78">
        <v>211088</v>
      </c>
      <c r="C255" s="170" t="s">
        <v>476</v>
      </c>
      <c r="D255" s="162" t="s">
        <v>140</v>
      </c>
      <c r="E255" s="38">
        <v>29</v>
      </c>
      <c r="F255" s="44"/>
      <c r="G255" s="44"/>
      <c r="H255" s="38" t="s">
        <v>33</v>
      </c>
      <c r="I255" s="38"/>
      <c r="J255" s="38">
        <v>0</v>
      </c>
      <c r="K255" s="38">
        <v>0</v>
      </c>
      <c r="L255" s="39">
        <f t="shared" si="12"/>
        <v>29</v>
      </c>
      <c r="M255" s="145">
        <v>81.56</v>
      </c>
      <c r="N255" s="205">
        <f t="shared" si="13"/>
        <v>2365.2400000000002</v>
      </c>
      <c r="O255" s="38">
        <v>75</v>
      </c>
      <c r="P255" s="39">
        <v>931</v>
      </c>
      <c r="Q255" s="41">
        <f t="shared" si="14"/>
        <v>630.75</v>
      </c>
      <c r="R255" s="39">
        <f t="shared" si="15"/>
        <v>4001.9900000000002</v>
      </c>
      <c r="S255" s="201">
        <v>4002</v>
      </c>
    </row>
    <row r="256" spans="1:19" s="160" customFormat="1" ht="13.5" customHeight="1" x14ac:dyDescent="0.2">
      <c r="A256" s="38">
        <v>251</v>
      </c>
      <c r="B256" s="163">
        <v>211098</v>
      </c>
      <c r="C256" s="176" t="s">
        <v>477</v>
      </c>
      <c r="D256" s="164" t="s">
        <v>231</v>
      </c>
      <c r="E256" s="38">
        <v>29</v>
      </c>
      <c r="F256" s="38"/>
      <c r="G256" s="38"/>
      <c r="H256" s="38" t="s">
        <v>143</v>
      </c>
      <c r="I256" s="38"/>
      <c r="J256" s="38">
        <v>0</v>
      </c>
      <c r="K256" s="38">
        <v>0</v>
      </c>
      <c r="L256" s="39">
        <f t="shared" si="12"/>
        <v>29</v>
      </c>
      <c r="M256" s="145">
        <v>81.56</v>
      </c>
      <c r="N256" s="205">
        <f t="shared" si="13"/>
        <v>2365.2400000000002</v>
      </c>
      <c r="O256" s="38">
        <v>75</v>
      </c>
      <c r="P256" s="39">
        <v>337</v>
      </c>
      <c r="Q256" s="41">
        <f t="shared" si="14"/>
        <v>630.75</v>
      </c>
      <c r="R256" s="39">
        <f t="shared" si="15"/>
        <v>3407.9900000000002</v>
      </c>
      <c r="S256" s="201">
        <v>3408</v>
      </c>
    </row>
    <row r="257" spans="1:19" s="160" customFormat="1" ht="13.5" customHeight="1" x14ac:dyDescent="0.25">
      <c r="A257" s="38">
        <v>252</v>
      </c>
      <c r="B257" s="78">
        <v>211110</v>
      </c>
      <c r="C257" s="170" t="s">
        <v>478</v>
      </c>
      <c r="D257" s="162" t="s">
        <v>205</v>
      </c>
      <c r="E257" s="38">
        <v>29</v>
      </c>
      <c r="F257" s="38"/>
      <c r="G257" s="38"/>
      <c r="H257" s="38" t="s">
        <v>33</v>
      </c>
      <c r="I257" s="38"/>
      <c r="J257" s="38">
        <v>0</v>
      </c>
      <c r="K257" s="38">
        <v>0</v>
      </c>
      <c r="L257" s="39">
        <f t="shared" si="12"/>
        <v>29</v>
      </c>
      <c r="M257" s="145">
        <v>81.56</v>
      </c>
      <c r="N257" s="205">
        <f t="shared" si="13"/>
        <v>2365.2400000000002</v>
      </c>
      <c r="O257" s="38">
        <v>75</v>
      </c>
      <c r="P257" s="39">
        <v>984</v>
      </c>
      <c r="Q257" s="41">
        <f t="shared" si="14"/>
        <v>630.75</v>
      </c>
      <c r="R257" s="39">
        <f t="shared" si="15"/>
        <v>4054.9900000000002</v>
      </c>
      <c r="S257" s="201">
        <v>4055</v>
      </c>
    </row>
    <row r="258" spans="1:19" s="160" customFormat="1" ht="13.5" customHeight="1" x14ac:dyDescent="0.25">
      <c r="A258" s="38">
        <v>253</v>
      </c>
      <c r="B258" s="78">
        <v>211111</v>
      </c>
      <c r="C258" s="170" t="s">
        <v>479</v>
      </c>
      <c r="D258" s="162" t="s">
        <v>70</v>
      </c>
      <c r="E258" s="38">
        <v>29</v>
      </c>
      <c r="F258" s="44"/>
      <c r="G258" s="44"/>
      <c r="H258" s="38" t="s">
        <v>38</v>
      </c>
      <c r="I258" s="38"/>
      <c r="J258" s="38">
        <v>0</v>
      </c>
      <c r="K258" s="38">
        <v>0</v>
      </c>
      <c r="L258" s="39">
        <f t="shared" si="12"/>
        <v>29</v>
      </c>
      <c r="M258" s="145">
        <v>81.56</v>
      </c>
      <c r="N258" s="205">
        <f t="shared" si="13"/>
        <v>2365.2400000000002</v>
      </c>
      <c r="O258" s="38">
        <v>75</v>
      </c>
      <c r="P258" s="39">
        <v>376</v>
      </c>
      <c r="Q258" s="41">
        <f t="shared" si="14"/>
        <v>630.75</v>
      </c>
      <c r="R258" s="39">
        <f t="shared" si="15"/>
        <v>3446.9900000000002</v>
      </c>
      <c r="S258" s="201">
        <v>3447</v>
      </c>
    </row>
    <row r="259" spans="1:19" s="160" customFormat="1" ht="13.5" customHeight="1" x14ac:dyDescent="0.25">
      <c r="A259" s="38">
        <v>254</v>
      </c>
      <c r="B259" s="78">
        <v>211113</v>
      </c>
      <c r="C259" s="170" t="s">
        <v>480</v>
      </c>
      <c r="D259" s="162" t="s">
        <v>481</v>
      </c>
      <c r="E259" s="38">
        <v>29</v>
      </c>
      <c r="F259" s="38"/>
      <c r="G259" s="38"/>
      <c r="H259" s="38" t="s">
        <v>272</v>
      </c>
      <c r="I259" s="38"/>
      <c r="J259" s="38">
        <v>0</v>
      </c>
      <c r="K259" s="38">
        <v>0</v>
      </c>
      <c r="L259" s="39">
        <f t="shared" si="12"/>
        <v>29</v>
      </c>
      <c r="M259" s="145">
        <v>81.56</v>
      </c>
      <c r="N259" s="205">
        <f t="shared" si="13"/>
        <v>2365.2400000000002</v>
      </c>
      <c r="O259" s="38">
        <v>75</v>
      </c>
      <c r="P259" s="39">
        <v>2131</v>
      </c>
      <c r="Q259" s="41">
        <f t="shared" si="14"/>
        <v>630.75</v>
      </c>
      <c r="R259" s="39">
        <f t="shared" si="15"/>
        <v>5201.99</v>
      </c>
      <c r="S259" s="201">
        <v>5202</v>
      </c>
    </row>
    <row r="260" spans="1:19" s="160" customFormat="1" ht="13.5" customHeight="1" x14ac:dyDescent="0.2">
      <c r="A260" s="38">
        <v>255</v>
      </c>
      <c r="B260" s="163">
        <v>211114</v>
      </c>
      <c r="C260" s="176" t="s">
        <v>482</v>
      </c>
      <c r="D260" s="164" t="s">
        <v>311</v>
      </c>
      <c r="E260" s="38">
        <v>29</v>
      </c>
      <c r="F260" s="38"/>
      <c r="G260" s="38"/>
      <c r="H260" s="38" t="s">
        <v>33</v>
      </c>
      <c r="I260" s="38"/>
      <c r="J260" s="38">
        <v>0</v>
      </c>
      <c r="K260" s="38">
        <v>0</v>
      </c>
      <c r="L260" s="39">
        <f t="shared" si="12"/>
        <v>29</v>
      </c>
      <c r="M260" s="145">
        <v>81.56</v>
      </c>
      <c r="N260" s="205">
        <f t="shared" si="13"/>
        <v>2365.2400000000002</v>
      </c>
      <c r="O260" s="38">
        <v>75</v>
      </c>
      <c r="P260" s="39">
        <v>1526</v>
      </c>
      <c r="Q260" s="41">
        <f t="shared" si="14"/>
        <v>630.75</v>
      </c>
      <c r="R260" s="39">
        <f t="shared" si="15"/>
        <v>4596.99</v>
      </c>
      <c r="S260" s="201">
        <v>4597</v>
      </c>
    </row>
    <row r="261" spans="1:19" s="160" customFormat="1" ht="13.5" customHeight="1" x14ac:dyDescent="0.25">
      <c r="A261" s="38">
        <v>256</v>
      </c>
      <c r="B261" s="78">
        <v>211116</v>
      </c>
      <c r="C261" s="170" t="s">
        <v>483</v>
      </c>
      <c r="D261" s="162" t="s">
        <v>112</v>
      </c>
      <c r="E261" s="38">
        <v>29</v>
      </c>
      <c r="F261" s="44"/>
      <c r="G261" s="63"/>
      <c r="H261" s="38" t="s">
        <v>38</v>
      </c>
      <c r="I261" s="38"/>
      <c r="J261" s="38">
        <v>0</v>
      </c>
      <c r="K261" s="38">
        <v>0</v>
      </c>
      <c r="L261" s="39">
        <f t="shared" si="12"/>
        <v>29</v>
      </c>
      <c r="M261" s="145">
        <v>81.56</v>
      </c>
      <c r="N261" s="205">
        <f t="shared" si="13"/>
        <v>2365.2400000000002</v>
      </c>
      <c r="O261" s="38">
        <v>75</v>
      </c>
      <c r="P261" s="39">
        <v>1789</v>
      </c>
      <c r="Q261" s="41">
        <f t="shared" si="14"/>
        <v>630.75</v>
      </c>
      <c r="R261" s="39">
        <f t="shared" si="15"/>
        <v>4859.99</v>
      </c>
      <c r="S261" s="201">
        <v>4860</v>
      </c>
    </row>
    <row r="262" spans="1:19" s="160" customFormat="1" ht="13.5" customHeight="1" x14ac:dyDescent="0.25">
      <c r="A262" s="38">
        <v>257</v>
      </c>
      <c r="B262" s="78">
        <v>211121</v>
      </c>
      <c r="C262" s="170" t="s">
        <v>484</v>
      </c>
      <c r="D262" s="162" t="s">
        <v>169</v>
      </c>
      <c r="E262" s="38">
        <v>29</v>
      </c>
      <c r="F262" s="38"/>
      <c r="G262" s="38"/>
      <c r="H262" s="38" t="s">
        <v>38</v>
      </c>
      <c r="I262" s="38"/>
      <c r="J262" s="38">
        <v>0</v>
      </c>
      <c r="K262" s="38">
        <v>0</v>
      </c>
      <c r="L262" s="39">
        <f t="shared" ref="L262:L325" si="16">E262-(J262*90%)-(K262*100%)</f>
        <v>29</v>
      </c>
      <c r="M262" s="145">
        <v>81.56</v>
      </c>
      <c r="N262" s="205">
        <f t="shared" ref="N262:N325" si="17">L262*M262</f>
        <v>2365.2400000000002</v>
      </c>
      <c r="O262" s="38">
        <v>75</v>
      </c>
      <c r="P262" s="39">
        <v>714</v>
      </c>
      <c r="Q262" s="41">
        <f t="shared" si="14"/>
        <v>630.75</v>
      </c>
      <c r="R262" s="39">
        <f t="shared" si="15"/>
        <v>3784.9900000000002</v>
      </c>
      <c r="S262" s="201">
        <v>3785</v>
      </c>
    </row>
    <row r="263" spans="1:19" s="160" customFormat="1" ht="13.5" customHeight="1" x14ac:dyDescent="0.25">
      <c r="A263" s="38">
        <v>258</v>
      </c>
      <c r="B263" s="78">
        <v>211132</v>
      </c>
      <c r="C263" s="170" t="s">
        <v>485</v>
      </c>
      <c r="D263" s="162" t="s">
        <v>367</v>
      </c>
      <c r="E263" s="38">
        <v>29</v>
      </c>
      <c r="F263" s="38"/>
      <c r="G263" s="38"/>
      <c r="H263" s="38" t="s">
        <v>38</v>
      </c>
      <c r="I263" s="38"/>
      <c r="J263" s="38">
        <v>0</v>
      </c>
      <c r="K263" s="38">
        <v>0</v>
      </c>
      <c r="L263" s="39">
        <f t="shared" si="16"/>
        <v>29</v>
      </c>
      <c r="M263" s="145">
        <v>81.56</v>
      </c>
      <c r="N263" s="205">
        <f t="shared" si="17"/>
        <v>2365.2400000000002</v>
      </c>
      <c r="O263" s="38">
        <v>75</v>
      </c>
      <c r="P263" s="39">
        <v>292</v>
      </c>
      <c r="Q263" s="41">
        <f t="shared" ref="Q263:Q326" si="18">L263*21.75</f>
        <v>630.75</v>
      </c>
      <c r="R263" s="39">
        <f t="shared" ref="R263:R326" si="19">N263+O263+P263+Q263</f>
        <v>3362.9900000000002</v>
      </c>
      <c r="S263" s="201">
        <v>3363</v>
      </c>
    </row>
    <row r="264" spans="1:19" s="160" customFormat="1" ht="13.5" customHeight="1" x14ac:dyDescent="0.25">
      <c r="A264" s="38">
        <v>259</v>
      </c>
      <c r="B264" s="78">
        <v>211133</v>
      </c>
      <c r="C264" s="170" t="s">
        <v>486</v>
      </c>
      <c r="D264" s="162" t="s">
        <v>345</v>
      </c>
      <c r="E264" s="38">
        <v>29</v>
      </c>
      <c r="F264" s="38"/>
      <c r="G264" s="38"/>
      <c r="H264" s="38" t="s">
        <v>38</v>
      </c>
      <c r="I264" s="38"/>
      <c r="J264" s="38">
        <v>0</v>
      </c>
      <c r="K264" s="38">
        <v>0</v>
      </c>
      <c r="L264" s="39">
        <f t="shared" si="16"/>
        <v>29</v>
      </c>
      <c r="M264" s="145">
        <v>81.56</v>
      </c>
      <c r="N264" s="205">
        <f t="shared" si="17"/>
        <v>2365.2400000000002</v>
      </c>
      <c r="O264" s="38">
        <v>75</v>
      </c>
      <c r="P264" s="39">
        <v>1142</v>
      </c>
      <c r="Q264" s="41">
        <f t="shared" si="18"/>
        <v>630.75</v>
      </c>
      <c r="R264" s="39">
        <f t="shared" si="19"/>
        <v>4212.99</v>
      </c>
      <c r="S264" s="201">
        <v>4213</v>
      </c>
    </row>
    <row r="265" spans="1:19" s="160" customFormat="1" ht="13.5" customHeight="1" x14ac:dyDescent="0.25">
      <c r="A265" s="38">
        <v>260</v>
      </c>
      <c r="B265" s="78">
        <v>211135</v>
      </c>
      <c r="C265" s="170" t="s">
        <v>487</v>
      </c>
      <c r="D265" s="162" t="s">
        <v>488</v>
      </c>
      <c r="E265" s="38">
        <v>29</v>
      </c>
      <c r="F265" s="38"/>
      <c r="G265" s="38"/>
      <c r="H265" s="38"/>
      <c r="I265" s="38"/>
      <c r="J265" s="38">
        <v>0</v>
      </c>
      <c r="K265" s="38">
        <v>0</v>
      </c>
      <c r="L265" s="39">
        <f t="shared" si="16"/>
        <v>29</v>
      </c>
      <c r="M265" s="145">
        <v>81.56</v>
      </c>
      <c r="N265" s="205">
        <f t="shared" si="17"/>
        <v>2365.2400000000002</v>
      </c>
      <c r="O265" s="38">
        <v>75</v>
      </c>
      <c r="P265" s="39">
        <v>2472</v>
      </c>
      <c r="Q265" s="41">
        <f t="shared" si="18"/>
        <v>630.75</v>
      </c>
      <c r="R265" s="39">
        <f t="shared" si="19"/>
        <v>5542.99</v>
      </c>
      <c r="S265" s="201">
        <v>5543</v>
      </c>
    </row>
    <row r="266" spans="1:19" s="160" customFormat="1" ht="13.5" customHeight="1" x14ac:dyDescent="0.2">
      <c r="A266" s="38">
        <v>261</v>
      </c>
      <c r="B266" s="163">
        <v>211139</v>
      </c>
      <c r="C266" s="176" t="s">
        <v>489</v>
      </c>
      <c r="D266" s="164" t="s">
        <v>423</v>
      </c>
      <c r="E266" s="38">
        <v>29</v>
      </c>
      <c r="F266" s="38"/>
      <c r="G266" s="38"/>
      <c r="H266" s="38" t="s">
        <v>68</v>
      </c>
      <c r="I266" s="38"/>
      <c r="J266" s="38">
        <v>0</v>
      </c>
      <c r="K266" s="38">
        <v>0</v>
      </c>
      <c r="L266" s="39">
        <f t="shared" si="16"/>
        <v>29</v>
      </c>
      <c r="M266" s="145">
        <v>81.56</v>
      </c>
      <c r="N266" s="205">
        <f t="shared" si="17"/>
        <v>2365.2400000000002</v>
      </c>
      <c r="O266" s="38">
        <v>75</v>
      </c>
      <c r="P266" s="39">
        <v>1286</v>
      </c>
      <c r="Q266" s="41">
        <f t="shared" si="18"/>
        <v>630.75</v>
      </c>
      <c r="R266" s="39">
        <f t="shared" si="19"/>
        <v>4356.99</v>
      </c>
      <c r="S266" s="201">
        <v>4357</v>
      </c>
    </row>
    <row r="267" spans="1:19" s="160" customFormat="1" ht="13.5" customHeight="1" x14ac:dyDescent="0.2">
      <c r="A267" s="38">
        <v>262</v>
      </c>
      <c r="B267" s="163">
        <v>211143</v>
      </c>
      <c r="C267" s="176" t="s">
        <v>490</v>
      </c>
      <c r="D267" s="164" t="s">
        <v>443</v>
      </c>
      <c r="E267" s="38">
        <v>29</v>
      </c>
      <c r="F267" s="38"/>
      <c r="G267" s="38"/>
      <c r="H267" s="38" t="s">
        <v>56</v>
      </c>
      <c r="I267" s="38"/>
      <c r="J267" s="38">
        <v>0</v>
      </c>
      <c r="K267" s="38">
        <v>0</v>
      </c>
      <c r="L267" s="39">
        <f t="shared" si="16"/>
        <v>29</v>
      </c>
      <c r="M267" s="145">
        <v>81.56</v>
      </c>
      <c r="N267" s="205">
        <f t="shared" si="17"/>
        <v>2365.2400000000002</v>
      </c>
      <c r="O267" s="38">
        <v>75</v>
      </c>
      <c r="P267" s="39">
        <v>1102</v>
      </c>
      <c r="Q267" s="41">
        <f t="shared" si="18"/>
        <v>630.75</v>
      </c>
      <c r="R267" s="39">
        <f t="shared" si="19"/>
        <v>4172.99</v>
      </c>
      <c r="S267" s="201">
        <v>4173</v>
      </c>
    </row>
    <row r="268" spans="1:19" s="160" customFormat="1" ht="13.5" customHeight="1" x14ac:dyDescent="0.25">
      <c r="A268" s="38">
        <v>263</v>
      </c>
      <c r="B268" s="78">
        <v>211152</v>
      </c>
      <c r="C268" s="170" t="s">
        <v>491</v>
      </c>
      <c r="D268" s="162" t="s">
        <v>163</v>
      </c>
      <c r="E268" s="38">
        <v>29</v>
      </c>
      <c r="F268" s="44"/>
      <c r="G268" s="44"/>
      <c r="H268" s="38" t="s">
        <v>38</v>
      </c>
      <c r="I268" s="38"/>
      <c r="J268" s="38">
        <v>0</v>
      </c>
      <c r="K268" s="38">
        <v>0</v>
      </c>
      <c r="L268" s="39">
        <f t="shared" si="16"/>
        <v>29</v>
      </c>
      <c r="M268" s="145">
        <v>81.56</v>
      </c>
      <c r="N268" s="205">
        <f t="shared" si="17"/>
        <v>2365.2400000000002</v>
      </c>
      <c r="O268" s="38">
        <v>75</v>
      </c>
      <c r="P268" s="39">
        <v>474</v>
      </c>
      <c r="Q268" s="41">
        <f t="shared" si="18"/>
        <v>630.75</v>
      </c>
      <c r="R268" s="39">
        <f t="shared" si="19"/>
        <v>3544.9900000000002</v>
      </c>
      <c r="S268" s="201">
        <v>3545</v>
      </c>
    </row>
    <row r="269" spans="1:19" s="160" customFormat="1" ht="13.5" customHeight="1" x14ac:dyDescent="0.25">
      <c r="A269" s="38">
        <v>264</v>
      </c>
      <c r="B269" s="78">
        <v>211153</v>
      </c>
      <c r="C269" s="170" t="s">
        <v>494</v>
      </c>
      <c r="D269" s="162" t="s">
        <v>465</v>
      </c>
      <c r="E269" s="38">
        <v>29</v>
      </c>
      <c r="F269" s="38"/>
      <c r="G269" s="38"/>
      <c r="H269" s="38" t="s">
        <v>38</v>
      </c>
      <c r="I269" s="38"/>
      <c r="J269" s="38">
        <v>0</v>
      </c>
      <c r="K269" s="38">
        <v>0</v>
      </c>
      <c r="L269" s="39">
        <f t="shared" si="16"/>
        <v>29</v>
      </c>
      <c r="M269" s="145">
        <v>81.56</v>
      </c>
      <c r="N269" s="205">
        <f t="shared" si="17"/>
        <v>2365.2400000000002</v>
      </c>
      <c r="O269" s="38">
        <v>75</v>
      </c>
      <c r="P269" s="39">
        <v>956</v>
      </c>
      <c r="Q269" s="41">
        <f t="shared" si="18"/>
        <v>630.75</v>
      </c>
      <c r="R269" s="39">
        <f t="shared" si="19"/>
        <v>4026.9900000000002</v>
      </c>
      <c r="S269" s="201">
        <v>4027</v>
      </c>
    </row>
    <row r="270" spans="1:19" s="160" customFormat="1" ht="13.5" customHeight="1" x14ac:dyDescent="0.25">
      <c r="A270" s="38">
        <v>265</v>
      </c>
      <c r="B270" s="78">
        <v>211158</v>
      </c>
      <c r="C270" s="170" t="s">
        <v>495</v>
      </c>
      <c r="D270" s="162"/>
      <c r="E270" s="38">
        <v>29</v>
      </c>
      <c r="F270" s="38"/>
      <c r="G270" s="38"/>
      <c r="H270" s="38" t="s">
        <v>38</v>
      </c>
      <c r="I270" s="38"/>
      <c r="J270" s="38">
        <v>0</v>
      </c>
      <c r="K270" s="38">
        <v>0</v>
      </c>
      <c r="L270" s="39">
        <f t="shared" si="16"/>
        <v>29</v>
      </c>
      <c r="M270" s="145">
        <v>81.56</v>
      </c>
      <c r="N270" s="205">
        <f t="shared" si="17"/>
        <v>2365.2400000000002</v>
      </c>
      <c r="O270" s="38">
        <v>75</v>
      </c>
      <c r="P270" s="39">
        <v>1252</v>
      </c>
      <c r="Q270" s="41">
        <f t="shared" si="18"/>
        <v>630.75</v>
      </c>
      <c r="R270" s="39">
        <f t="shared" si="19"/>
        <v>4322.99</v>
      </c>
      <c r="S270" s="201">
        <v>4323</v>
      </c>
    </row>
    <row r="271" spans="1:19" s="160" customFormat="1" ht="13.5" customHeight="1" x14ac:dyDescent="0.25">
      <c r="A271" s="38">
        <v>266</v>
      </c>
      <c r="B271" s="78">
        <v>211160</v>
      </c>
      <c r="C271" s="170" t="s">
        <v>496</v>
      </c>
      <c r="D271" s="162" t="s">
        <v>58</v>
      </c>
      <c r="E271" s="38">
        <v>29</v>
      </c>
      <c r="F271" s="38"/>
      <c r="G271" s="38"/>
      <c r="H271" s="38" t="s">
        <v>38</v>
      </c>
      <c r="I271" s="38"/>
      <c r="J271" s="38">
        <v>0</v>
      </c>
      <c r="K271" s="38">
        <v>0</v>
      </c>
      <c r="L271" s="39">
        <f t="shared" si="16"/>
        <v>29</v>
      </c>
      <c r="M271" s="145">
        <v>81.56</v>
      </c>
      <c r="N271" s="205">
        <f t="shared" si="17"/>
        <v>2365.2400000000002</v>
      </c>
      <c r="O271" s="38">
        <v>75</v>
      </c>
      <c r="P271" s="39">
        <v>1497</v>
      </c>
      <c r="Q271" s="41">
        <f t="shared" si="18"/>
        <v>630.75</v>
      </c>
      <c r="R271" s="39">
        <f t="shared" si="19"/>
        <v>4567.99</v>
      </c>
      <c r="S271" s="201">
        <v>4568</v>
      </c>
    </row>
    <row r="272" spans="1:19" s="160" customFormat="1" ht="13.5" customHeight="1" x14ac:dyDescent="0.25">
      <c r="A272" s="38">
        <v>267</v>
      </c>
      <c r="B272" s="78">
        <v>211165</v>
      </c>
      <c r="C272" s="170" t="s">
        <v>497</v>
      </c>
      <c r="D272" s="162" t="s">
        <v>498</v>
      </c>
      <c r="E272" s="38">
        <v>29</v>
      </c>
      <c r="F272" s="38"/>
      <c r="G272" s="38"/>
      <c r="H272" s="38" t="s">
        <v>33</v>
      </c>
      <c r="I272" s="38"/>
      <c r="J272" s="38">
        <v>0</v>
      </c>
      <c r="K272" s="38">
        <v>0</v>
      </c>
      <c r="L272" s="39">
        <f t="shared" si="16"/>
        <v>29</v>
      </c>
      <c r="M272" s="145">
        <v>81.56</v>
      </c>
      <c r="N272" s="205">
        <f t="shared" si="17"/>
        <v>2365.2400000000002</v>
      </c>
      <c r="O272" s="38">
        <v>75</v>
      </c>
      <c r="P272" s="39">
        <v>1160</v>
      </c>
      <c r="Q272" s="41">
        <f t="shared" si="18"/>
        <v>630.75</v>
      </c>
      <c r="R272" s="39">
        <f t="shared" si="19"/>
        <v>4230.99</v>
      </c>
      <c r="S272" s="201">
        <v>4231</v>
      </c>
    </row>
    <row r="273" spans="1:19" s="160" customFormat="1" ht="13.5" customHeight="1" x14ac:dyDescent="0.2">
      <c r="A273" s="38">
        <v>268</v>
      </c>
      <c r="B273" s="163">
        <v>211171</v>
      </c>
      <c r="C273" s="176" t="s">
        <v>499</v>
      </c>
      <c r="D273" s="164" t="s">
        <v>415</v>
      </c>
      <c r="E273" s="38">
        <v>29</v>
      </c>
      <c r="F273" s="38"/>
      <c r="G273" s="38"/>
      <c r="H273" s="38" t="s">
        <v>68</v>
      </c>
      <c r="I273" s="38"/>
      <c r="J273" s="38">
        <v>0</v>
      </c>
      <c r="K273" s="38">
        <v>0</v>
      </c>
      <c r="L273" s="39">
        <f t="shared" si="16"/>
        <v>29</v>
      </c>
      <c r="M273" s="145">
        <v>81.56</v>
      </c>
      <c r="N273" s="205">
        <f t="shared" si="17"/>
        <v>2365.2400000000002</v>
      </c>
      <c r="O273" s="38">
        <v>75</v>
      </c>
      <c r="P273" s="39">
        <v>88</v>
      </c>
      <c r="Q273" s="41">
        <f t="shared" si="18"/>
        <v>630.75</v>
      </c>
      <c r="R273" s="39">
        <f t="shared" si="19"/>
        <v>3158.9900000000002</v>
      </c>
      <c r="S273" s="201">
        <v>3159</v>
      </c>
    </row>
    <row r="274" spans="1:19" s="160" customFormat="1" ht="13.5" customHeight="1" x14ac:dyDescent="0.25">
      <c r="A274" s="38">
        <v>269</v>
      </c>
      <c r="B274" s="78">
        <v>211172</v>
      </c>
      <c r="C274" s="170" t="s">
        <v>500</v>
      </c>
      <c r="D274" s="162" t="s">
        <v>415</v>
      </c>
      <c r="E274" s="38">
        <v>29</v>
      </c>
      <c r="F274" s="38"/>
      <c r="G274" s="38"/>
      <c r="H274" s="38" t="s">
        <v>38</v>
      </c>
      <c r="I274" s="38"/>
      <c r="J274" s="38">
        <v>0</v>
      </c>
      <c r="K274" s="38">
        <v>0</v>
      </c>
      <c r="L274" s="39">
        <f t="shared" si="16"/>
        <v>29</v>
      </c>
      <c r="M274" s="145">
        <v>81.56</v>
      </c>
      <c r="N274" s="205">
        <f t="shared" si="17"/>
        <v>2365.2400000000002</v>
      </c>
      <c r="O274" s="38">
        <v>75</v>
      </c>
      <c r="P274" s="39">
        <v>20</v>
      </c>
      <c r="Q274" s="41">
        <f t="shared" si="18"/>
        <v>630.75</v>
      </c>
      <c r="R274" s="39">
        <f t="shared" si="19"/>
        <v>3090.9900000000002</v>
      </c>
      <c r="S274" s="201">
        <v>3091</v>
      </c>
    </row>
    <row r="275" spans="1:19" s="160" customFormat="1" ht="13.5" customHeight="1" x14ac:dyDescent="0.25">
      <c r="A275" s="38">
        <v>270</v>
      </c>
      <c r="B275" s="78">
        <v>211177</v>
      </c>
      <c r="C275" s="170" t="s">
        <v>501</v>
      </c>
      <c r="D275" s="162" t="s">
        <v>105</v>
      </c>
      <c r="E275" s="38">
        <v>29</v>
      </c>
      <c r="F275" s="38"/>
      <c r="G275" s="38"/>
      <c r="H275" s="38" t="s">
        <v>38</v>
      </c>
      <c r="I275" s="38"/>
      <c r="J275" s="38">
        <v>0</v>
      </c>
      <c r="K275" s="38">
        <v>0</v>
      </c>
      <c r="L275" s="39">
        <f t="shared" si="16"/>
        <v>29</v>
      </c>
      <c r="M275" s="145">
        <v>81.56</v>
      </c>
      <c r="N275" s="205">
        <f t="shared" si="17"/>
        <v>2365.2400000000002</v>
      </c>
      <c r="O275" s="38">
        <v>75</v>
      </c>
      <c r="P275" s="39">
        <v>0</v>
      </c>
      <c r="Q275" s="41">
        <f t="shared" si="18"/>
        <v>630.75</v>
      </c>
      <c r="R275" s="39">
        <f t="shared" si="19"/>
        <v>3070.9900000000002</v>
      </c>
      <c r="S275" s="201">
        <v>3071</v>
      </c>
    </row>
    <row r="276" spans="1:19" s="160" customFormat="1" ht="13.5" customHeight="1" x14ac:dyDescent="0.25">
      <c r="A276" s="38">
        <v>271</v>
      </c>
      <c r="B276" s="78">
        <v>211179</v>
      </c>
      <c r="C276" s="170" t="s">
        <v>504</v>
      </c>
      <c r="D276" s="162" t="s">
        <v>154</v>
      </c>
      <c r="E276" s="38">
        <v>29</v>
      </c>
      <c r="F276" s="38"/>
      <c r="G276" s="38"/>
      <c r="H276" s="38" t="s">
        <v>33</v>
      </c>
      <c r="I276" s="38"/>
      <c r="J276" s="38">
        <v>0</v>
      </c>
      <c r="K276" s="38">
        <v>0</v>
      </c>
      <c r="L276" s="39">
        <f t="shared" si="16"/>
        <v>29</v>
      </c>
      <c r="M276" s="145">
        <v>81.56</v>
      </c>
      <c r="N276" s="205">
        <f t="shared" si="17"/>
        <v>2365.2400000000002</v>
      </c>
      <c r="O276" s="38">
        <v>75</v>
      </c>
      <c r="P276" s="39">
        <v>265</v>
      </c>
      <c r="Q276" s="41">
        <f t="shared" si="18"/>
        <v>630.75</v>
      </c>
      <c r="R276" s="39">
        <f t="shared" si="19"/>
        <v>3335.9900000000002</v>
      </c>
      <c r="S276" s="201">
        <v>3336</v>
      </c>
    </row>
    <row r="277" spans="1:19" s="160" customFormat="1" ht="13.5" customHeight="1" x14ac:dyDescent="0.25">
      <c r="A277" s="38">
        <v>272</v>
      </c>
      <c r="B277" s="78">
        <v>211185</v>
      </c>
      <c r="C277" s="170" t="s">
        <v>505</v>
      </c>
      <c r="D277" s="162" t="s">
        <v>161</v>
      </c>
      <c r="E277" s="38">
        <v>29</v>
      </c>
      <c r="F277" s="38"/>
      <c r="G277" s="38"/>
      <c r="H277" s="38" t="s">
        <v>38</v>
      </c>
      <c r="I277" s="38"/>
      <c r="J277" s="38">
        <v>0</v>
      </c>
      <c r="K277" s="38">
        <v>0</v>
      </c>
      <c r="L277" s="39">
        <f t="shared" si="16"/>
        <v>29</v>
      </c>
      <c r="M277" s="145">
        <v>81.56</v>
      </c>
      <c r="N277" s="205">
        <f t="shared" si="17"/>
        <v>2365.2400000000002</v>
      </c>
      <c r="O277" s="38">
        <v>75</v>
      </c>
      <c r="P277" s="39">
        <v>551</v>
      </c>
      <c r="Q277" s="41">
        <f t="shared" si="18"/>
        <v>630.75</v>
      </c>
      <c r="R277" s="39">
        <f t="shared" si="19"/>
        <v>3621.9900000000002</v>
      </c>
      <c r="S277" s="201">
        <v>3622</v>
      </c>
    </row>
    <row r="278" spans="1:19" s="160" customFormat="1" ht="13.5" customHeight="1" x14ac:dyDescent="0.25">
      <c r="A278" s="38">
        <v>273</v>
      </c>
      <c r="B278" s="78">
        <v>211187</v>
      </c>
      <c r="C278" s="170" t="s">
        <v>506</v>
      </c>
      <c r="D278" s="162" t="s">
        <v>154</v>
      </c>
      <c r="E278" s="38">
        <v>29</v>
      </c>
      <c r="F278" s="44" t="s">
        <v>899</v>
      </c>
      <c r="G278" s="44" t="s">
        <v>902</v>
      </c>
      <c r="H278" s="38" t="s">
        <v>38</v>
      </c>
      <c r="I278" s="38"/>
      <c r="J278" s="38">
        <v>0</v>
      </c>
      <c r="K278" s="38">
        <v>3</v>
      </c>
      <c r="L278" s="39">
        <f t="shared" si="16"/>
        <v>26</v>
      </c>
      <c r="M278" s="145">
        <v>81.56</v>
      </c>
      <c r="N278" s="205">
        <f t="shared" si="17"/>
        <v>2120.56</v>
      </c>
      <c r="O278" s="38">
        <v>75</v>
      </c>
      <c r="P278" s="39">
        <v>236</v>
      </c>
      <c r="Q278" s="41">
        <f t="shared" si="18"/>
        <v>565.5</v>
      </c>
      <c r="R278" s="39">
        <f t="shared" si="19"/>
        <v>2997.06</v>
      </c>
      <c r="S278" s="201">
        <v>2998</v>
      </c>
    </row>
    <row r="279" spans="1:19" s="160" customFormat="1" ht="13.5" customHeight="1" x14ac:dyDescent="0.25">
      <c r="A279" s="38">
        <v>274</v>
      </c>
      <c r="B279" s="78">
        <v>211189</v>
      </c>
      <c r="C279" s="170" t="s">
        <v>509</v>
      </c>
      <c r="D279" s="162" t="s">
        <v>456</v>
      </c>
      <c r="E279" s="38">
        <v>29</v>
      </c>
      <c r="F279" s="38"/>
      <c r="G279" s="38"/>
      <c r="H279" s="38" t="s">
        <v>38</v>
      </c>
      <c r="I279" s="38"/>
      <c r="J279" s="38">
        <v>0</v>
      </c>
      <c r="K279" s="38">
        <v>0</v>
      </c>
      <c r="L279" s="39">
        <f t="shared" si="16"/>
        <v>29</v>
      </c>
      <c r="M279" s="145">
        <v>81.56</v>
      </c>
      <c r="N279" s="205">
        <f t="shared" si="17"/>
        <v>2365.2400000000002</v>
      </c>
      <c r="O279" s="38">
        <v>75</v>
      </c>
      <c r="P279" s="39">
        <v>292</v>
      </c>
      <c r="Q279" s="41">
        <f t="shared" si="18"/>
        <v>630.75</v>
      </c>
      <c r="R279" s="39">
        <f t="shared" si="19"/>
        <v>3362.9900000000002</v>
      </c>
      <c r="S279" s="201">
        <v>3363</v>
      </c>
    </row>
    <row r="280" spans="1:19" s="160" customFormat="1" ht="13.5" customHeight="1" x14ac:dyDescent="0.25">
      <c r="A280" s="38">
        <v>275</v>
      </c>
      <c r="B280" s="78">
        <v>211195</v>
      </c>
      <c r="C280" s="170" t="s">
        <v>510</v>
      </c>
      <c r="D280" s="162" t="s">
        <v>379</v>
      </c>
      <c r="E280" s="38">
        <v>29</v>
      </c>
      <c r="F280" s="38"/>
      <c r="G280" s="64"/>
      <c r="H280" s="38" t="s">
        <v>33</v>
      </c>
      <c r="I280" s="38"/>
      <c r="J280" s="38">
        <v>0</v>
      </c>
      <c r="K280" s="38">
        <v>0</v>
      </c>
      <c r="L280" s="39">
        <f t="shared" si="16"/>
        <v>29</v>
      </c>
      <c r="M280" s="145">
        <v>81.56</v>
      </c>
      <c r="N280" s="205">
        <f t="shared" si="17"/>
        <v>2365.2400000000002</v>
      </c>
      <c r="O280" s="38">
        <v>75</v>
      </c>
      <c r="P280" s="39">
        <v>621</v>
      </c>
      <c r="Q280" s="41">
        <f t="shared" si="18"/>
        <v>630.75</v>
      </c>
      <c r="R280" s="39">
        <f t="shared" si="19"/>
        <v>3691.9900000000002</v>
      </c>
      <c r="S280" s="201">
        <v>3692</v>
      </c>
    </row>
    <row r="281" spans="1:19" s="160" customFormat="1" ht="13.5" customHeight="1" x14ac:dyDescent="0.25">
      <c r="A281" s="38">
        <v>276</v>
      </c>
      <c r="B281" s="78">
        <v>211196</v>
      </c>
      <c r="C281" s="170" t="s">
        <v>511</v>
      </c>
      <c r="D281" s="162" t="s">
        <v>379</v>
      </c>
      <c r="E281" s="38">
        <v>29</v>
      </c>
      <c r="F281" s="38"/>
      <c r="G281" s="38"/>
      <c r="H281" s="38" t="s">
        <v>38</v>
      </c>
      <c r="I281" s="38"/>
      <c r="J281" s="38">
        <v>0</v>
      </c>
      <c r="K281" s="38">
        <v>0</v>
      </c>
      <c r="L281" s="39">
        <f t="shared" si="16"/>
        <v>29</v>
      </c>
      <c r="M281" s="145">
        <v>81.56</v>
      </c>
      <c r="N281" s="205">
        <f t="shared" si="17"/>
        <v>2365.2400000000002</v>
      </c>
      <c r="O281" s="38">
        <v>75</v>
      </c>
      <c r="P281" s="39">
        <v>35</v>
      </c>
      <c r="Q281" s="41">
        <f t="shared" si="18"/>
        <v>630.75</v>
      </c>
      <c r="R281" s="39">
        <f t="shared" si="19"/>
        <v>3105.9900000000002</v>
      </c>
      <c r="S281" s="201">
        <v>3106</v>
      </c>
    </row>
    <row r="282" spans="1:19" s="160" customFormat="1" ht="13.5" customHeight="1" x14ac:dyDescent="0.2">
      <c r="A282" s="38">
        <v>277</v>
      </c>
      <c r="B282" s="177">
        <v>220003</v>
      </c>
      <c r="C282" s="178" t="s">
        <v>512</v>
      </c>
      <c r="D282" s="162"/>
      <c r="E282" s="38">
        <v>29</v>
      </c>
      <c r="F282" s="38"/>
      <c r="G282" s="38"/>
      <c r="H282" s="179" t="s">
        <v>513</v>
      </c>
      <c r="I282" s="38"/>
      <c r="J282" s="38">
        <v>0</v>
      </c>
      <c r="K282" s="38">
        <v>0</v>
      </c>
      <c r="L282" s="39">
        <f t="shared" si="16"/>
        <v>29</v>
      </c>
      <c r="M282" s="145">
        <v>81.56</v>
      </c>
      <c r="N282" s="205">
        <f t="shared" si="17"/>
        <v>2365.2400000000002</v>
      </c>
      <c r="O282" s="38">
        <v>75</v>
      </c>
      <c r="P282" s="39">
        <v>288</v>
      </c>
      <c r="Q282" s="41">
        <f t="shared" si="18"/>
        <v>630.75</v>
      </c>
      <c r="R282" s="39">
        <f t="shared" si="19"/>
        <v>3358.9900000000002</v>
      </c>
      <c r="S282" s="201">
        <v>3359</v>
      </c>
    </row>
    <row r="283" spans="1:19" s="160" customFormat="1" ht="13.5" customHeight="1" x14ac:dyDescent="0.2">
      <c r="A283" s="38">
        <v>278</v>
      </c>
      <c r="B283" s="177">
        <v>220020</v>
      </c>
      <c r="C283" s="178" t="s">
        <v>514</v>
      </c>
      <c r="D283" s="162"/>
      <c r="E283" s="38">
        <v>29</v>
      </c>
      <c r="F283" s="38"/>
      <c r="G283" s="38"/>
      <c r="H283" s="179"/>
      <c r="I283" s="38"/>
      <c r="J283" s="38">
        <v>0</v>
      </c>
      <c r="K283" s="38">
        <v>0</v>
      </c>
      <c r="L283" s="39">
        <f t="shared" si="16"/>
        <v>29</v>
      </c>
      <c r="M283" s="145">
        <v>81.56</v>
      </c>
      <c r="N283" s="205">
        <f t="shared" si="17"/>
        <v>2365.2400000000002</v>
      </c>
      <c r="O283" s="38">
        <v>75</v>
      </c>
      <c r="P283" s="39">
        <v>1658</v>
      </c>
      <c r="Q283" s="41">
        <f t="shared" si="18"/>
        <v>630.75</v>
      </c>
      <c r="R283" s="39">
        <f t="shared" si="19"/>
        <v>4728.99</v>
      </c>
      <c r="S283" s="201">
        <v>4729</v>
      </c>
    </row>
    <row r="284" spans="1:19" s="160" customFormat="1" ht="13.5" customHeight="1" x14ac:dyDescent="0.2">
      <c r="A284" s="38">
        <v>279</v>
      </c>
      <c r="B284" s="177">
        <v>220021</v>
      </c>
      <c r="C284" s="178" t="s">
        <v>515</v>
      </c>
      <c r="D284" s="162"/>
      <c r="E284" s="38">
        <v>29</v>
      </c>
      <c r="F284" s="44"/>
      <c r="G284" s="44"/>
      <c r="H284" s="179"/>
      <c r="I284" s="38"/>
      <c r="J284" s="38">
        <v>0</v>
      </c>
      <c r="K284" s="38">
        <v>0</v>
      </c>
      <c r="L284" s="39">
        <f t="shared" si="16"/>
        <v>29</v>
      </c>
      <c r="M284" s="145">
        <v>81.56</v>
      </c>
      <c r="N284" s="205">
        <f t="shared" si="17"/>
        <v>2365.2400000000002</v>
      </c>
      <c r="O284" s="38">
        <v>75</v>
      </c>
      <c r="P284" s="39">
        <v>915</v>
      </c>
      <c r="Q284" s="41">
        <f t="shared" si="18"/>
        <v>630.75</v>
      </c>
      <c r="R284" s="39">
        <f t="shared" si="19"/>
        <v>3985.9900000000002</v>
      </c>
      <c r="S284" s="201">
        <v>3986</v>
      </c>
    </row>
    <row r="285" spans="1:19" s="160" customFormat="1" ht="13.5" customHeight="1" x14ac:dyDescent="0.2">
      <c r="A285" s="38">
        <v>280</v>
      </c>
      <c r="B285" s="177">
        <v>220022</v>
      </c>
      <c r="C285" s="178" t="s">
        <v>518</v>
      </c>
      <c r="D285" s="162"/>
      <c r="E285" s="38">
        <v>29</v>
      </c>
      <c r="F285" s="38"/>
      <c r="G285" s="38"/>
      <c r="H285" s="179"/>
      <c r="I285" s="38"/>
      <c r="J285" s="38">
        <v>0</v>
      </c>
      <c r="K285" s="38">
        <v>0</v>
      </c>
      <c r="L285" s="39">
        <f t="shared" si="16"/>
        <v>29</v>
      </c>
      <c r="M285" s="145">
        <v>81.56</v>
      </c>
      <c r="N285" s="205">
        <f t="shared" si="17"/>
        <v>2365.2400000000002</v>
      </c>
      <c r="O285" s="38">
        <v>75</v>
      </c>
      <c r="P285" s="39">
        <v>1298</v>
      </c>
      <c r="Q285" s="41">
        <f t="shared" si="18"/>
        <v>630.75</v>
      </c>
      <c r="R285" s="39">
        <f t="shared" si="19"/>
        <v>4368.99</v>
      </c>
      <c r="S285" s="201">
        <v>4369</v>
      </c>
    </row>
    <row r="286" spans="1:19" s="160" customFormat="1" ht="13.5" customHeight="1" x14ac:dyDescent="0.2">
      <c r="A286" s="38">
        <v>281</v>
      </c>
      <c r="B286" s="177">
        <v>220023</v>
      </c>
      <c r="C286" s="178" t="s">
        <v>519</v>
      </c>
      <c r="D286" s="162"/>
      <c r="E286" s="38">
        <v>29</v>
      </c>
      <c r="F286" s="44"/>
      <c r="G286" s="44"/>
      <c r="H286" s="179"/>
      <c r="I286" s="38"/>
      <c r="J286" s="38">
        <v>0</v>
      </c>
      <c r="K286" s="38">
        <v>0</v>
      </c>
      <c r="L286" s="39">
        <f t="shared" si="16"/>
        <v>29</v>
      </c>
      <c r="M286" s="145">
        <v>81.56</v>
      </c>
      <c r="N286" s="205">
        <f t="shared" si="17"/>
        <v>2365.2400000000002</v>
      </c>
      <c r="O286" s="38">
        <v>75</v>
      </c>
      <c r="P286" s="39">
        <v>1241</v>
      </c>
      <c r="Q286" s="41">
        <f t="shared" si="18"/>
        <v>630.75</v>
      </c>
      <c r="R286" s="39">
        <f t="shared" si="19"/>
        <v>4311.99</v>
      </c>
      <c r="S286" s="201">
        <v>4312</v>
      </c>
    </row>
    <row r="287" spans="1:19" s="160" customFormat="1" ht="13.5" customHeight="1" x14ac:dyDescent="0.2">
      <c r="A287" s="38">
        <v>282</v>
      </c>
      <c r="B287" s="177">
        <v>220025</v>
      </c>
      <c r="C287" s="178" t="s">
        <v>520</v>
      </c>
      <c r="D287" s="162"/>
      <c r="E287" s="38">
        <v>29</v>
      </c>
      <c r="F287" s="38"/>
      <c r="G287" s="38"/>
      <c r="H287" s="179"/>
      <c r="I287" s="38"/>
      <c r="J287" s="38">
        <v>0</v>
      </c>
      <c r="K287" s="38">
        <v>0</v>
      </c>
      <c r="L287" s="39">
        <f t="shared" si="16"/>
        <v>29</v>
      </c>
      <c r="M287" s="145">
        <v>81.56</v>
      </c>
      <c r="N287" s="205">
        <f t="shared" si="17"/>
        <v>2365.2400000000002</v>
      </c>
      <c r="O287" s="38">
        <v>75</v>
      </c>
      <c r="P287" s="39">
        <v>1202</v>
      </c>
      <c r="Q287" s="41">
        <f t="shared" si="18"/>
        <v>630.75</v>
      </c>
      <c r="R287" s="39">
        <f t="shared" si="19"/>
        <v>4272.99</v>
      </c>
      <c r="S287" s="201">
        <v>4273</v>
      </c>
    </row>
    <row r="288" spans="1:19" s="160" customFormat="1" ht="13.5" customHeight="1" x14ac:dyDescent="0.2">
      <c r="A288" s="38">
        <v>283</v>
      </c>
      <c r="B288" s="177">
        <v>220029</v>
      </c>
      <c r="C288" s="178" t="s">
        <v>521</v>
      </c>
      <c r="D288" s="162"/>
      <c r="E288" s="38">
        <v>29</v>
      </c>
      <c r="F288" s="38"/>
      <c r="G288" s="38"/>
      <c r="H288" s="164" t="s">
        <v>522</v>
      </c>
      <c r="I288" s="38"/>
      <c r="J288" s="38">
        <v>0</v>
      </c>
      <c r="K288" s="38">
        <v>0</v>
      </c>
      <c r="L288" s="39">
        <f t="shared" si="16"/>
        <v>29</v>
      </c>
      <c r="M288" s="145">
        <v>81.56</v>
      </c>
      <c r="N288" s="205">
        <f t="shared" si="17"/>
        <v>2365.2400000000002</v>
      </c>
      <c r="O288" s="38">
        <v>75</v>
      </c>
      <c r="P288" s="39">
        <v>350</v>
      </c>
      <c r="Q288" s="41">
        <f t="shared" si="18"/>
        <v>630.75</v>
      </c>
      <c r="R288" s="39">
        <f t="shared" si="19"/>
        <v>3420.9900000000002</v>
      </c>
      <c r="S288" s="201">
        <v>3421</v>
      </c>
    </row>
    <row r="289" spans="1:19" s="160" customFormat="1" ht="13.5" customHeight="1" x14ac:dyDescent="0.2">
      <c r="A289" s="38">
        <v>284</v>
      </c>
      <c r="B289" s="177">
        <v>220032</v>
      </c>
      <c r="C289" s="178" t="s">
        <v>523</v>
      </c>
      <c r="D289" s="162"/>
      <c r="E289" s="38">
        <v>29</v>
      </c>
      <c r="F289" s="38"/>
      <c r="G289" s="38"/>
      <c r="H289" s="179" t="s">
        <v>524</v>
      </c>
      <c r="I289" s="38"/>
      <c r="J289" s="38">
        <v>0</v>
      </c>
      <c r="K289" s="38">
        <v>0</v>
      </c>
      <c r="L289" s="39">
        <f t="shared" si="16"/>
        <v>29</v>
      </c>
      <c r="M289" s="145">
        <v>81.56</v>
      </c>
      <c r="N289" s="205">
        <f t="shared" si="17"/>
        <v>2365.2400000000002</v>
      </c>
      <c r="O289" s="38">
        <v>75</v>
      </c>
      <c r="P289" s="39">
        <v>819</v>
      </c>
      <c r="Q289" s="41">
        <f t="shared" si="18"/>
        <v>630.75</v>
      </c>
      <c r="R289" s="39">
        <f t="shared" si="19"/>
        <v>3889.9900000000002</v>
      </c>
      <c r="S289" s="201">
        <v>3890</v>
      </c>
    </row>
    <row r="290" spans="1:19" s="160" customFormat="1" ht="13.5" customHeight="1" x14ac:dyDescent="0.2">
      <c r="A290" s="38">
        <v>285</v>
      </c>
      <c r="B290" s="177">
        <v>220038</v>
      </c>
      <c r="C290" s="178" t="s">
        <v>525</v>
      </c>
      <c r="D290" s="162"/>
      <c r="E290" s="38">
        <v>29</v>
      </c>
      <c r="F290" s="38"/>
      <c r="G290" s="38"/>
      <c r="H290" s="179"/>
      <c r="I290" s="38"/>
      <c r="J290" s="38">
        <v>0</v>
      </c>
      <c r="K290" s="38">
        <v>0</v>
      </c>
      <c r="L290" s="39">
        <f t="shared" si="16"/>
        <v>29</v>
      </c>
      <c r="M290" s="145">
        <v>81.56</v>
      </c>
      <c r="N290" s="205">
        <f t="shared" si="17"/>
        <v>2365.2400000000002</v>
      </c>
      <c r="O290" s="38">
        <v>75</v>
      </c>
      <c r="P290" s="39">
        <v>369</v>
      </c>
      <c r="Q290" s="41">
        <f t="shared" si="18"/>
        <v>630.75</v>
      </c>
      <c r="R290" s="39">
        <f t="shared" si="19"/>
        <v>3439.9900000000002</v>
      </c>
      <c r="S290" s="201">
        <v>3440</v>
      </c>
    </row>
    <row r="291" spans="1:19" s="160" customFormat="1" ht="13.5" customHeight="1" x14ac:dyDescent="0.2">
      <c r="A291" s="38">
        <v>286</v>
      </c>
      <c r="B291" s="177">
        <v>220040</v>
      </c>
      <c r="C291" s="178" t="s">
        <v>526</v>
      </c>
      <c r="D291" s="67"/>
      <c r="E291" s="38">
        <v>29</v>
      </c>
      <c r="F291" s="38"/>
      <c r="G291" s="38"/>
      <c r="H291" s="67" t="s">
        <v>524</v>
      </c>
      <c r="I291" s="38"/>
      <c r="J291" s="38">
        <v>0</v>
      </c>
      <c r="K291" s="38">
        <v>0</v>
      </c>
      <c r="L291" s="39">
        <f t="shared" si="16"/>
        <v>29</v>
      </c>
      <c r="M291" s="145">
        <v>81.56</v>
      </c>
      <c r="N291" s="205">
        <f t="shared" si="17"/>
        <v>2365.2400000000002</v>
      </c>
      <c r="O291" s="38">
        <v>75</v>
      </c>
      <c r="P291" s="39">
        <v>582</v>
      </c>
      <c r="Q291" s="41">
        <f t="shared" si="18"/>
        <v>630.75</v>
      </c>
      <c r="R291" s="39">
        <f t="shared" si="19"/>
        <v>3652.9900000000002</v>
      </c>
      <c r="S291" s="201">
        <v>3653</v>
      </c>
    </row>
    <row r="292" spans="1:19" s="160" customFormat="1" ht="13.5" customHeight="1" x14ac:dyDescent="0.2">
      <c r="A292" s="38">
        <v>287</v>
      </c>
      <c r="B292" s="177">
        <v>220041</v>
      </c>
      <c r="C292" s="178" t="s">
        <v>527</v>
      </c>
      <c r="D292" s="162"/>
      <c r="E292" s="38">
        <v>29</v>
      </c>
      <c r="F292" s="38"/>
      <c r="G292" s="38"/>
      <c r="H292" s="179" t="s">
        <v>528</v>
      </c>
      <c r="I292" s="38"/>
      <c r="J292" s="38">
        <v>0</v>
      </c>
      <c r="K292" s="38">
        <v>0</v>
      </c>
      <c r="L292" s="39">
        <f t="shared" si="16"/>
        <v>29</v>
      </c>
      <c r="M292" s="145">
        <v>81.56</v>
      </c>
      <c r="N292" s="205">
        <f t="shared" si="17"/>
        <v>2365.2400000000002</v>
      </c>
      <c r="O292" s="38">
        <v>75</v>
      </c>
      <c r="P292" s="39">
        <v>784</v>
      </c>
      <c r="Q292" s="41">
        <f t="shared" si="18"/>
        <v>630.75</v>
      </c>
      <c r="R292" s="39">
        <f t="shared" si="19"/>
        <v>3854.9900000000002</v>
      </c>
      <c r="S292" s="201">
        <v>3855</v>
      </c>
    </row>
    <row r="293" spans="1:19" s="160" customFormat="1" ht="13.5" customHeight="1" x14ac:dyDescent="0.2">
      <c r="A293" s="38">
        <v>288</v>
      </c>
      <c r="B293" s="177">
        <v>220042</v>
      </c>
      <c r="C293" s="178" t="s">
        <v>527</v>
      </c>
      <c r="D293" s="162"/>
      <c r="E293" s="38">
        <v>29</v>
      </c>
      <c r="F293" s="38"/>
      <c r="G293" s="38"/>
      <c r="H293" s="179" t="s">
        <v>528</v>
      </c>
      <c r="I293" s="38"/>
      <c r="J293" s="38">
        <v>0</v>
      </c>
      <c r="K293" s="38">
        <v>0</v>
      </c>
      <c r="L293" s="39">
        <f t="shared" si="16"/>
        <v>29</v>
      </c>
      <c r="M293" s="145">
        <v>81.56</v>
      </c>
      <c r="N293" s="205">
        <f t="shared" si="17"/>
        <v>2365.2400000000002</v>
      </c>
      <c r="O293" s="38">
        <v>75</v>
      </c>
      <c r="P293" s="39">
        <v>1216</v>
      </c>
      <c r="Q293" s="41">
        <f t="shared" si="18"/>
        <v>630.75</v>
      </c>
      <c r="R293" s="39">
        <f t="shared" si="19"/>
        <v>4286.99</v>
      </c>
      <c r="S293" s="201">
        <v>4287</v>
      </c>
    </row>
    <row r="294" spans="1:19" s="160" customFormat="1" ht="13.5" customHeight="1" x14ac:dyDescent="0.2">
      <c r="A294" s="38">
        <v>289</v>
      </c>
      <c r="B294" s="179">
        <v>220044</v>
      </c>
      <c r="C294" s="178" t="s">
        <v>527</v>
      </c>
      <c r="D294" s="180"/>
      <c r="E294" s="38">
        <v>29</v>
      </c>
      <c r="F294" s="38"/>
      <c r="G294" s="38"/>
      <c r="H294" s="179"/>
      <c r="I294" s="136"/>
      <c r="J294" s="38">
        <v>0</v>
      </c>
      <c r="K294" s="38">
        <v>0</v>
      </c>
      <c r="L294" s="39">
        <f t="shared" si="16"/>
        <v>29</v>
      </c>
      <c r="M294" s="145">
        <v>81.56</v>
      </c>
      <c r="N294" s="205">
        <f t="shared" si="17"/>
        <v>2365.2400000000002</v>
      </c>
      <c r="O294" s="38">
        <v>75</v>
      </c>
      <c r="P294" s="39">
        <v>169</v>
      </c>
      <c r="Q294" s="41">
        <f t="shared" si="18"/>
        <v>630.75</v>
      </c>
      <c r="R294" s="39">
        <f t="shared" si="19"/>
        <v>3239.9900000000002</v>
      </c>
      <c r="S294" s="201">
        <v>3240</v>
      </c>
    </row>
    <row r="295" spans="1:19" s="160" customFormat="1" ht="13.5" customHeight="1" x14ac:dyDescent="0.2">
      <c r="A295" s="38">
        <v>290</v>
      </c>
      <c r="B295" s="179">
        <v>220051</v>
      </c>
      <c r="C295" s="178" t="s">
        <v>529</v>
      </c>
      <c r="D295" s="180"/>
      <c r="E295" s="38">
        <v>29</v>
      </c>
      <c r="F295" s="38"/>
      <c r="G295" s="38"/>
      <c r="H295" s="179" t="s">
        <v>528</v>
      </c>
      <c r="I295" s="136"/>
      <c r="J295" s="38">
        <v>0</v>
      </c>
      <c r="K295" s="38">
        <v>0</v>
      </c>
      <c r="L295" s="39">
        <f t="shared" si="16"/>
        <v>29</v>
      </c>
      <c r="M295" s="145">
        <v>81.56</v>
      </c>
      <c r="N295" s="205">
        <f t="shared" si="17"/>
        <v>2365.2400000000002</v>
      </c>
      <c r="O295" s="38">
        <v>75</v>
      </c>
      <c r="P295" s="39">
        <v>755</v>
      </c>
      <c r="Q295" s="41">
        <f t="shared" si="18"/>
        <v>630.75</v>
      </c>
      <c r="R295" s="39">
        <f t="shared" si="19"/>
        <v>3825.9900000000002</v>
      </c>
      <c r="S295" s="201">
        <v>3826</v>
      </c>
    </row>
    <row r="296" spans="1:19" s="160" customFormat="1" ht="13.5" customHeight="1" x14ac:dyDescent="0.2">
      <c r="A296" s="38">
        <v>291</v>
      </c>
      <c r="B296" s="179">
        <v>220053</v>
      </c>
      <c r="C296" s="178" t="s">
        <v>530</v>
      </c>
      <c r="D296" s="180"/>
      <c r="E296" s="38">
        <v>29</v>
      </c>
      <c r="F296" s="38"/>
      <c r="G296" s="38"/>
      <c r="H296" s="179"/>
      <c r="I296" s="136"/>
      <c r="J296" s="38">
        <v>0</v>
      </c>
      <c r="K296" s="38">
        <v>0</v>
      </c>
      <c r="L296" s="39">
        <f t="shared" si="16"/>
        <v>29</v>
      </c>
      <c r="M296" s="145">
        <v>81.56</v>
      </c>
      <c r="N296" s="205">
        <f t="shared" si="17"/>
        <v>2365.2400000000002</v>
      </c>
      <c r="O296" s="38">
        <v>75</v>
      </c>
      <c r="P296" s="39">
        <v>230</v>
      </c>
      <c r="Q296" s="41">
        <f t="shared" si="18"/>
        <v>630.75</v>
      </c>
      <c r="R296" s="39">
        <f t="shared" si="19"/>
        <v>3300.9900000000002</v>
      </c>
      <c r="S296" s="201">
        <v>3301</v>
      </c>
    </row>
    <row r="297" spans="1:19" s="160" customFormat="1" ht="13.5" customHeight="1" x14ac:dyDescent="0.2">
      <c r="A297" s="38">
        <v>292</v>
      </c>
      <c r="B297" s="179">
        <v>220057</v>
      </c>
      <c r="C297" s="178" t="s">
        <v>531</v>
      </c>
      <c r="D297" s="180"/>
      <c r="E297" s="38">
        <v>29</v>
      </c>
      <c r="F297" s="38"/>
      <c r="G297" s="38"/>
      <c r="H297" s="179"/>
      <c r="I297" s="136"/>
      <c r="J297" s="38">
        <v>0</v>
      </c>
      <c r="K297" s="38">
        <v>0</v>
      </c>
      <c r="L297" s="39">
        <f t="shared" si="16"/>
        <v>29</v>
      </c>
      <c r="M297" s="145">
        <v>81.56</v>
      </c>
      <c r="N297" s="205">
        <f t="shared" si="17"/>
        <v>2365.2400000000002</v>
      </c>
      <c r="O297" s="38">
        <v>75</v>
      </c>
      <c r="P297" s="39">
        <v>903</v>
      </c>
      <c r="Q297" s="41">
        <f t="shared" si="18"/>
        <v>630.75</v>
      </c>
      <c r="R297" s="39">
        <f t="shared" si="19"/>
        <v>3973.9900000000002</v>
      </c>
      <c r="S297" s="201">
        <v>3974</v>
      </c>
    </row>
    <row r="298" spans="1:19" s="160" customFormat="1" ht="13.5" customHeight="1" x14ac:dyDescent="0.2">
      <c r="A298" s="38">
        <v>293</v>
      </c>
      <c r="B298" s="179">
        <v>220065</v>
      </c>
      <c r="C298" s="178" t="s">
        <v>532</v>
      </c>
      <c r="D298" s="180"/>
      <c r="E298" s="38">
        <v>29</v>
      </c>
      <c r="F298" s="38"/>
      <c r="G298" s="38"/>
      <c r="H298" s="179"/>
      <c r="I298" s="136"/>
      <c r="J298" s="38">
        <v>0</v>
      </c>
      <c r="K298" s="38">
        <v>0</v>
      </c>
      <c r="L298" s="39">
        <f t="shared" si="16"/>
        <v>29</v>
      </c>
      <c r="M298" s="145">
        <v>81.56</v>
      </c>
      <c r="N298" s="205">
        <f t="shared" si="17"/>
        <v>2365.2400000000002</v>
      </c>
      <c r="O298" s="38">
        <v>75</v>
      </c>
      <c r="P298" s="39">
        <v>1269</v>
      </c>
      <c r="Q298" s="41">
        <f t="shared" si="18"/>
        <v>630.75</v>
      </c>
      <c r="R298" s="39">
        <f t="shared" si="19"/>
        <v>4339.99</v>
      </c>
      <c r="S298" s="201">
        <v>4340</v>
      </c>
    </row>
    <row r="299" spans="1:19" s="160" customFormat="1" ht="13.5" customHeight="1" x14ac:dyDescent="0.2">
      <c r="A299" s="38">
        <v>294</v>
      </c>
      <c r="B299" s="179">
        <v>220068</v>
      </c>
      <c r="C299" s="178" t="s">
        <v>533</v>
      </c>
      <c r="D299" s="181"/>
      <c r="E299" s="38">
        <v>29</v>
      </c>
      <c r="F299" s="38"/>
      <c r="G299" s="38"/>
      <c r="H299" s="179" t="s">
        <v>534</v>
      </c>
      <c r="I299" s="136"/>
      <c r="J299" s="38">
        <v>0</v>
      </c>
      <c r="K299" s="38">
        <v>0</v>
      </c>
      <c r="L299" s="39">
        <f t="shared" si="16"/>
        <v>29</v>
      </c>
      <c r="M299" s="145">
        <v>81.56</v>
      </c>
      <c r="N299" s="205">
        <f t="shared" si="17"/>
        <v>2365.2400000000002</v>
      </c>
      <c r="O299" s="38">
        <v>75</v>
      </c>
      <c r="P299" s="68">
        <v>522</v>
      </c>
      <c r="Q299" s="41">
        <f t="shared" si="18"/>
        <v>630.75</v>
      </c>
      <c r="R299" s="39">
        <f t="shared" si="19"/>
        <v>3592.9900000000002</v>
      </c>
      <c r="S299" s="201">
        <v>3593</v>
      </c>
    </row>
    <row r="300" spans="1:19" s="160" customFormat="1" ht="13.5" customHeight="1" x14ac:dyDescent="0.2">
      <c r="A300" s="38">
        <v>295</v>
      </c>
      <c r="B300" s="179">
        <v>220069</v>
      </c>
      <c r="C300" s="178" t="s">
        <v>535</v>
      </c>
      <c r="D300" s="181"/>
      <c r="E300" s="38">
        <v>29</v>
      </c>
      <c r="F300" s="38"/>
      <c r="G300" s="38"/>
      <c r="H300" s="179"/>
      <c r="I300" s="136"/>
      <c r="J300" s="38">
        <v>0</v>
      </c>
      <c r="K300" s="38">
        <v>0</v>
      </c>
      <c r="L300" s="39">
        <f t="shared" si="16"/>
        <v>29</v>
      </c>
      <c r="M300" s="145">
        <v>81.56</v>
      </c>
      <c r="N300" s="205">
        <f t="shared" si="17"/>
        <v>2365.2400000000002</v>
      </c>
      <c r="O300" s="38">
        <v>75</v>
      </c>
      <c r="P300" s="68">
        <v>1193</v>
      </c>
      <c r="Q300" s="41">
        <f t="shared" si="18"/>
        <v>630.75</v>
      </c>
      <c r="R300" s="39">
        <f t="shared" si="19"/>
        <v>4263.99</v>
      </c>
      <c r="S300" s="201">
        <v>4264</v>
      </c>
    </row>
    <row r="301" spans="1:19" s="160" customFormat="1" ht="13.5" customHeight="1" x14ac:dyDescent="0.2">
      <c r="A301" s="38">
        <v>296</v>
      </c>
      <c r="B301" s="179">
        <v>220074</v>
      </c>
      <c r="C301" s="178" t="s">
        <v>536</v>
      </c>
      <c r="D301" s="182"/>
      <c r="E301" s="38">
        <v>29</v>
      </c>
      <c r="F301" s="38"/>
      <c r="G301" s="38"/>
      <c r="H301" s="67" t="s">
        <v>524</v>
      </c>
      <c r="I301" s="136"/>
      <c r="J301" s="38">
        <v>0</v>
      </c>
      <c r="K301" s="38">
        <v>0</v>
      </c>
      <c r="L301" s="39">
        <f t="shared" si="16"/>
        <v>29</v>
      </c>
      <c r="M301" s="145">
        <v>81.56</v>
      </c>
      <c r="N301" s="205">
        <f t="shared" si="17"/>
        <v>2365.2400000000002</v>
      </c>
      <c r="O301" s="38">
        <v>75</v>
      </c>
      <c r="P301" s="68">
        <v>1137</v>
      </c>
      <c r="Q301" s="41">
        <f t="shared" si="18"/>
        <v>630.75</v>
      </c>
      <c r="R301" s="39">
        <f t="shared" si="19"/>
        <v>4207.99</v>
      </c>
      <c r="S301" s="201">
        <v>4208</v>
      </c>
    </row>
    <row r="302" spans="1:19" s="160" customFormat="1" ht="13.5" customHeight="1" x14ac:dyDescent="0.2">
      <c r="A302" s="38">
        <v>297</v>
      </c>
      <c r="B302" s="179">
        <v>220077</v>
      </c>
      <c r="C302" s="178" t="s">
        <v>537</v>
      </c>
      <c r="D302" s="181"/>
      <c r="E302" s="38">
        <v>29</v>
      </c>
      <c r="F302" s="38"/>
      <c r="G302" s="38"/>
      <c r="H302" s="179" t="s">
        <v>524</v>
      </c>
      <c r="I302" s="136"/>
      <c r="J302" s="38">
        <v>0</v>
      </c>
      <c r="K302" s="38">
        <v>0</v>
      </c>
      <c r="L302" s="39">
        <f t="shared" si="16"/>
        <v>29</v>
      </c>
      <c r="M302" s="145">
        <v>81.56</v>
      </c>
      <c r="N302" s="205">
        <f t="shared" si="17"/>
        <v>2365.2400000000002</v>
      </c>
      <c r="O302" s="38">
        <v>75</v>
      </c>
      <c r="P302" s="68">
        <v>1026</v>
      </c>
      <c r="Q302" s="41">
        <f t="shared" si="18"/>
        <v>630.75</v>
      </c>
      <c r="R302" s="39">
        <f t="shared" si="19"/>
        <v>4096.99</v>
      </c>
      <c r="S302" s="201">
        <v>4097</v>
      </c>
    </row>
    <row r="303" spans="1:19" s="160" customFormat="1" ht="13.5" customHeight="1" x14ac:dyDescent="0.2">
      <c r="A303" s="38">
        <v>298</v>
      </c>
      <c r="B303" s="179">
        <v>220081</v>
      </c>
      <c r="C303" s="178" t="s">
        <v>538</v>
      </c>
      <c r="D303" s="181"/>
      <c r="E303" s="38">
        <v>29</v>
      </c>
      <c r="F303" s="38"/>
      <c r="G303" s="38"/>
      <c r="H303" s="179" t="s">
        <v>524</v>
      </c>
      <c r="I303" s="136"/>
      <c r="J303" s="38">
        <v>0</v>
      </c>
      <c r="K303" s="38">
        <v>0</v>
      </c>
      <c r="L303" s="39">
        <f t="shared" si="16"/>
        <v>29</v>
      </c>
      <c r="M303" s="145">
        <v>81.56</v>
      </c>
      <c r="N303" s="205">
        <f t="shared" si="17"/>
        <v>2365.2400000000002</v>
      </c>
      <c r="O303" s="38">
        <v>75</v>
      </c>
      <c r="P303" s="68">
        <v>650</v>
      </c>
      <c r="Q303" s="41">
        <f t="shared" si="18"/>
        <v>630.75</v>
      </c>
      <c r="R303" s="39">
        <f t="shared" si="19"/>
        <v>3720.9900000000002</v>
      </c>
      <c r="S303" s="201">
        <v>3721</v>
      </c>
    </row>
    <row r="304" spans="1:19" s="160" customFormat="1" ht="13.5" customHeight="1" x14ac:dyDescent="0.2">
      <c r="A304" s="38">
        <v>299</v>
      </c>
      <c r="B304" s="179">
        <v>220088</v>
      </c>
      <c r="C304" s="178" t="s">
        <v>539</v>
      </c>
      <c r="D304" s="181"/>
      <c r="E304" s="38">
        <v>29</v>
      </c>
      <c r="F304" s="38"/>
      <c r="G304" s="38"/>
      <c r="H304" s="179" t="s">
        <v>528</v>
      </c>
      <c r="I304" s="136"/>
      <c r="J304" s="38">
        <v>0</v>
      </c>
      <c r="K304" s="38">
        <v>0</v>
      </c>
      <c r="L304" s="39">
        <f t="shared" si="16"/>
        <v>29</v>
      </c>
      <c r="M304" s="145">
        <v>81.56</v>
      </c>
      <c r="N304" s="205">
        <f t="shared" si="17"/>
        <v>2365.2400000000002</v>
      </c>
      <c r="O304" s="38">
        <v>75</v>
      </c>
      <c r="P304" s="68">
        <v>227</v>
      </c>
      <c r="Q304" s="41">
        <f t="shared" si="18"/>
        <v>630.75</v>
      </c>
      <c r="R304" s="39">
        <f t="shared" si="19"/>
        <v>3297.9900000000002</v>
      </c>
      <c r="S304" s="201">
        <v>3298</v>
      </c>
    </row>
    <row r="305" spans="1:19" s="160" customFormat="1" ht="13.5" customHeight="1" x14ac:dyDescent="0.2">
      <c r="A305" s="38">
        <v>300</v>
      </c>
      <c r="B305" s="179">
        <v>220099</v>
      </c>
      <c r="C305" s="178" t="s">
        <v>540</v>
      </c>
      <c r="D305" s="181"/>
      <c r="E305" s="38">
        <v>29</v>
      </c>
      <c r="F305" s="38"/>
      <c r="G305" s="38"/>
      <c r="H305" s="179"/>
      <c r="I305" s="136"/>
      <c r="J305" s="38">
        <v>0</v>
      </c>
      <c r="K305" s="38">
        <v>0</v>
      </c>
      <c r="L305" s="39">
        <f t="shared" si="16"/>
        <v>29</v>
      </c>
      <c r="M305" s="145">
        <v>81.56</v>
      </c>
      <c r="N305" s="205">
        <f t="shared" si="17"/>
        <v>2365.2400000000002</v>
      </c>
      <c r="O305" s="38">
        <v>75</v>
      </c>
      <c r="P305" s="68">
        <v>1635</v>
      </c>
      <c r="Q305" s="41">
        <f t="shared" si="18"/>
        <v>630.75</v>
      </c>
      <c r="R305" s="39">
        <f t="shared" si="19"/>
        <v>4705.99</v>
      </c>
      <c r="S305" s="201">
        <v>4706</v>
      </c>
    </row>
    <row r="306" spans="1:19" s="160" customFormat="1" ht="13.5" customHeight="1" x14ac:dyDescent="0.2">
      <c r="A306" s="38">
        <v>301</v>
      </c>
      <c r="B306" s="179">
        <v>220100</v>
      </c>
      <c r="C306" s="178" t="s">
        <v>541</v>
      </c>
      <c r="D306" s="181"/>
      <c r="E306" s="38">
        <v>29</v>
      </c>
      <c r="F306" s="38"/>
      <c r="G306" s="38"/>
      <c r="H306" s="179"/>
      <c r="I306" s="136"/>
      <c r="J306" s="38">
        <v>0</v>
      </c>
      <c r="K306" s="38">
        <v>0</v>
      </c>
      <c r="L306" s="39">
        <f t="shared" si="16"/>
        <v>29</v>
      </c>
      <c r="M306" s="145">
        <v>81.56</v>
      </c>
      <c r="N306" s="205">
        <f t="shared" si="17"/>
        <v>2365.2400000000002</v>
      </c>
      <c r="O306" s="38">
        <v>75</v>
      </c>
      <c r="P306" s="68">
        <v>900</v>
      </c>
      <c r="Q306" s="41">
        <f t="shared" si="18"/>
        <v>630.75</v>
      </c>
      <c r="R306" s="39">
        <f t="shared" si="19"/>
        <v>3970.9900000000002</v>
      </c>
      <c r="S306" s="201">
        <v>3971</v>
      </c>
    </row>
    <row r="307" spans="1:19" s="160" customFormat="1" ht="13.5" customHeight="1" x14ac:dyDescent="0.2">
      <c r="A307" s="38">
        <v>302</v>
      </c>
      <c r="B307" s="179">
        <v>220101</v>
      </c>
      <c r="C307" s="178" t="s">
        <v>542</v>
      </c>
      <c r="D307" s="181"/>
      <c r="E307" s="38">
        <v>29</v>
      </c>
      <c r="F307" s="38"/>
      <c r="G307" s="38"/>
      <c r="H307" s="179"/>
      <c r="I307" s="136"/>
      <c r="J307" s="38">
        <v>0</v>
      </c>
      <c r="K307" s="38">
        <v>0</v>
      </c>
      <c r="L307" s="39">
        <f t="shared" si="16"/>
        <v>29</v>
      </c>
      <c r="M307" s="145">
        <v>81.56</v>
      </c>
      <c r="N307" s="205">
        <f t="shared" si="17"/>
        <v>2365.2400000000002</v>
      </c>
      <c r="O307" s="38">
        <v>75</v>
      </c>
      <c r="P307" s="68">
        <v>237</v>
      </c>
      <c r="Q307" s="41">
        <f t="shared" si="18"/>
        <v>630.75</v>
      </c>
      <c r="R307" s="39">
        <f t="shared" si="19"/>
        <v>3307.9900000000002</v>
      </c>
      <c r="S307" s="201">
        <v>3308</v>
      </c>
    </row>
    <row r="308" spans="1:19" s="160" customFormat="1" ht="13.5" customHeight="1" x14ac:dyDescent="0.2">
      <c r="A308" s="38">
        <v>303</v>
      </c>
      <c r="B308" s="179">
        <v>220103</v>
      </c>
      <c r="C308" s="178" t="s">
        <v>543</v>
      </c>
      <c r="D308" s="181"/>
      <c r="E308" s="38">
        <v>29</v>
      </c>
      <c r="F308" s="44"/>
      <c r="G308" s="44"/>
      <c r="H308" s="179"/>
      <c r="I308" s="136"/>
      <c r="J308" s="38">
        <v>0</v>
      </c>
      <c r="K308" s="38">
        <v>0</v>
      </c>
      <c r="L308" s="39">
        <f t="shared" si="16"/>
        <v>29</v>
      </c>
      <c r="M308" s="145">
        <v>81.56</v>
      </c>
      <c r="N308" s="205">
        <f t="shared" si="17"/>
        <v>2365.2400000000002</v>
      </c>
      <c r="O308" s="38">
        <v>75</v>
      </c>
      <c r="P308" s="68">
        <v>715</v>
      </c>
      <c r="Q308" s="41">
        <f t="shared" si="18"/>
        <v>630.75</v>
      </c>
      <c r="R308" s="39">
        <f t="shared" si="19"/>
        <v>3785.9900000000002</v>
      </c>
      <c r="S308" s="201">
        <v>3786</v>
      </c>
    </row>
    <row r="309" spans="1:19" s="160" customFormat="1" ht="13.5" customHeight="1" x14ac:dyDescent="0.2">
      <c r="A309" s="38">
        <v>304</v>
      </c>
      <c r="B309" s="179">
        <v>220106</v>
      </c>
      <c r="C309" s="178" t="s">
        <v>545</v>
      </c>
      <c r="D309" s="181"/>
      <c r="E309" s="38">
        <v>29</v>
      </c>
      <c r="F309" s="38"/>
      <c r="G309" s="38"/>
      <c r="H309" s="179"/>
      <c r="I309" s="136"/>
      <c r="J309" s="38">
        <v>0</v>
      </c>
      <c r="K309" s="38">
        <v>0</v>
      </c>
      <c r="L309" s="39">
        <f t="shared" si="16"/>
        <v>29</v>
      </c>
      <c r="M309" s="145">
        <v>81.56</v>
      </c>
      <c r="N309" s="205">
        <f t="shared" si="17"/>
        <v>2365.2400000000002</v>
      </c>
      <c r="O309" s="38">
        <v>75</v>
      </c>
      <c r="P309" s="68">
        <v>40</v>
      </c>
      <c r="Q309" s="41">
        <f t="shared" si="18"/>
        <v>630.75</v>
      </c>
      <c r="R309" s="39">
        <f t="shared" si="19"/>
        <v>3110.9900000000002</v>
      </c>
      <c r="S309" s="201">
        <v>3111</v>
      </c>
    </row>
    <row r="310" spans="1:19" s="160" customFormat="1" ht="13.5" customHeight="1" x14ac:dyDescent="0.2">
      <c r="A310" s="38">
        <v>305</v>
      </c>
      <c r="B310" s="179">
        <v>220109</v>
      </c>
      <c r="C310" s="178" t="s">
        <v>546</v>
      </c>
      <c r="D310" s="181"/>
      <c r="E310" s="38">
        <v>29</v>
      </c>
      <c r="F310" s="38"/>
      <c r="G310" s="38"/>
      <c r="H310" s="179" t="s">
        <v>513</v>
      </c>
      <c r="I310" s="136"/>
      <c r="J310" s="38">
        <v>0</v>
      </c>
      <c r="K310" s="38">
        <v>0</v>
      </c>
      <c r="L310" s="39">
        <f t="shared" si="16"/>
        <v>29</v>
      </c>
      <c r="M310" s="145">
        <v>81.56</v>
      </c>
      <c r="N310" s="205">
        <f t="shared" si="17"/>
        <v>2365.2400000000002</v>
      </c>
      <c r="O310" s="38">
        <v>75</v>
      </c>
      <c r="P310" s="68">
        <v>0</v>
      </c>
      <c r="Q310" s="41">
        <f t="shared" si="18"/>
        <v>630.75</v>
      </c>
      <c r="R310" s="39">
        <f t="shared" si="19"/>
        <v>3070.9900000000002</v>
      </c>
      <c r="S310" s="201">
        <v>3071</v>
      </c>
    </row>
    <row r="311" spans="1:19" s="160" customFormat="1" ht="13.5" customHeight="1" x14ac:dyDescent="0.2">
      <c r="A311" s="38">
        <v>306</v>
      </c>
      <c r="B311" s="179">
        <v>220113</v>
      </c>
      <c r="C311" s="178" t="s">
        <v>547</v>
      </c>
      <c r="D311" s="181"/>
      <c r="E311" s="38">
        <v>29</v>
      </c>
      <c r="F311" s="38"/>
      <c r="G311" s="38"/>
      <c r="H311" s="164" t="s">
        <v>528</v>
      </c>
      <c r="I311" s="136"/>
      <c r="J311" s="38">
        <v>0</v>
      </c>
      <c r="K311" s="38">
        <v>0</v>
      </c>
      <c r="L311" s="39">
        <f t="shared" si="16"/>
        <v>29</v>
      </c>
      <c r="M311" s="145">
        <v>81.56</v>
      </c>
      <c r="N311" s="205">
        <f t="shared" si="17"/>
        <v>2365.2400000000002</v>
      </c>
      <c r="O311" s="38">
        <v>75</v>
      </c>
      <c r="P311" s="68">
        <v>160</v>
      </c>
      <c r="Q311" s="41">
        <f t="shared" si="18"/>
        <v>630.75</v>
      </c>
      <c r="R311" s="39">
        <f t="shared" si="19"/>
        <v>3230.9900000000002</v>
      </c>
      <c r="S311" s="201">
        <v>3231</v>
      </c>
    </row>
    <row r="312" spans="1:19" s="160" customFormat="1" ht="13.5" customHeight="1" x14ac:dyDescent="0.2">
      <c r="A312" s="38">
        <v>307</v>
      </c>
      <c r="B312" s="179">
        <v>220114</v>
      </c>
      <c r="C312" s="178" t="s">
        <v>109</v>
      </c>
      <c r="D312" s="181"/>
      <c r="E312" s="38">
        <v>29</v>
      </c>
      <c r="F312" s="38"/>
      <c r="G312" s="38"/>
      <c r="H312" s="179" t="s">
        <v>528</v>
      </c>
      <c r="I312" s="136"/>
      <c r="J312" s="38">
        <v>0</v>
      </c>
      <c r="K312" s="38">
        <v>0</v>
      </c>
      <c r="L312" s="39">
        <f t="shared" si="16"/>
        <v>29</v>
      </c>
      <c r="M312" s="145">
        <v>81.56</v>
      </c>
      <c r="N312" s="205">
        <f t="shared" si="17"/>
        <v>2365.2400000000002</v>
      </c>
      <c r="O312" s="38">
        <v>75</v>
      </c>
      <c r="P312" s="68">
        <v>322</v>
      </c>
      <c r="Q312" s="41">
        <f t="shared" si="18"/>
        <v>630.75</v>
      </c>
      <c r="R312" s="39">
        <f t="shared" si="19"/>
        <v>3392.9900000000002</v>
      </c>
      <c r="S312" s="201">
        <v>3393</v>
      </c>
    </row>
    <row r="313" spans="1:19" s="160" customFormat="1" ht="13.5" customHeight="1" x14ac:dyDescent="0.2">
      <c r="A313" s="38">
        <v>308</v>
      </c>
      <c r="B313" s="179">
        <v>220116</v>
      </c>
      <c r="C313" s="178" t="s">
        <v>548</v>
      </c>
      <c r="D313" s="181"/>
      <c r="E313" s="38">
        <v>29</v>
      </c>
      <c r="F313" s="44"/>
      <c r="G313" s="44"/>
      <c r="H313" s="179" t="s">
        <v>528</v>
      </c>
      <c r="I313" s="136"/>
      <c r="J313" s="38">
        <v>0</v>
      </c>
      <c r="K313" s="38">
        <v>0</v>
      </c>
      <c r="L313" s="39">
        <f t="shared" si="16"/>
        <v>29</v>
      </c>
      <c r="M313" s="145">
        <v>81.56</v>
      </c>
      <c r="N313" s="205">
        <f t="shared" si="17"/>
        <v>2365.2400000000002</v>
      </c>
      <c r="O313" s="38">
        <v>75</v>
      </c>
      <c r="P313" s="68">
        <v>462</v>
      </c>
      <c r="Q313" s="41">
        <f t="shared" si="18"/>
        <v>630.75</v>
      </c>
      <c r="R313" s="39">
        <f t="shared" si="19"/>
        <v>3532.9900000000002</v>
      </c>
      <c r="S313" s="201">
        <v>3533</v>
      </c>
    </row>
    <row r="314" spans="1:19" s="160" customFormat="1" ht="13.5" customHeight="1" x14ac:dyDescent="0.2">
      <c r="A314" s="38">
        <v>309</v>
      </c>
      <c r="B314" s="179">
        <v>220120</v>
      </c>
      <c r="C314" s="178" t="s">
        <v>550</v>
      </c>
      <c r="D314" s="181"/>
      <c r="E314" s="38">
        <v>29</v>
      </c>
      <c r="F314" s="38"/>
      <c r="G314" s="38"/>
      <c r="H314" s="179" t="s">
        <v>524</v>
      </c>
      <c r="I314" s="136"/>
      <c r="J314" s="38">
        <v>0</v>
      </c>
      <c r="K314" s="38">
        <v>0</v>
      </c>
      <c r="L314" s="39">
        <f t="shared" si="16"/>
        <v>29</v>
      </c>
      <c r="M314" s="145">
        <v>81.56</v>
      </c>
      <c r="N314" s="205">
        <f t="shared" si="17"/>
        <v>2365.2400000000002</v>
      </c>
      <c r="O314" s="38">
        <v>75</v>
      </c>
      <c r="P314" s="68">
        <v>16</v>
      </c>
      <c r="Q314" s="41">
        <f t="shared" si="18"/>
        <v>630.75</v>
      </c>
      <c r="R314" s="39">
        <f t="shared" si="19"/>
        <v>3086.9900000000002</v>
      </c>
      <c r="S314" s="201">
        <v>3087</v>
      </c>
    </row>
    <row r="315" spans="1:19" s="160" customFormat="1" ht="13.5" customHeight="1" x14ac:dyDescent="0.2">
      <c r="A315" s="38">
        <v>310</v>
      </c>
      <c r="B315" s="179">
        <v>220121</v>
      </c>
      <c r="C315" s="178" t="s">
        <v>551</v>
      </c>
      <c r="D315" s="181"/>
      <c r="E315" s="38">
        <v>29</v>
      </c>
      <c r="F315" s="38"/>
      <c r="G315" s="38"/>
      <c r="H315" s="179" t="s">
        <v>524</v>
      </c>
      <c r="I315" s="136"/>
      <c r="J315" s="38">
        <v>0</v>
      </c>
      <c r="K315" s="38">
        <v>0</v>
      </c>
      <c r="L315" s="39">
        <f t="shared" si="16"/>
        <v>29</v>
      </c>
      <c r="M315" s="145">
        <v>81.56</v>
      </c>
      <c r="N315" s="205">
        <f t="shared" si="17"/>
        <v>2365.2400000000002</v>
      </c>
      <c r="O315" s="38">
        <v>75</v>
      </c>
      <c r="P315" s="68">
        <v>285</v>
      </c>
      <c r="Q315" s="41">
        <f t="shared" si="18"/>
        <v>630.75</v>
      </c>
      <c r="R315" s="39">
        <f t="shared" si="19"/>
        <v>3355.9900000000002</v>
      </c>
      <c r="S315" s="201">
        <v>3356</v>
      </c>
    </row>
    <row r="316" spans="1:19" s="160" customFormat="1" ht="13.5" customHeight="1" x14ac:dyDescent="0.2">
      <c r="A316" s="38">
        <v>311</v>
      </c>
      <c r="B316" s="179">
        <v>220122</v>
      </c>
      <c r="C316" s="178" t="s">
        <v>552</v>
      </c>
      <c r="D316" s="181"/>
      <c r="E316" s="38">
        <v>29</v>
      </c>
      <c r="F316" s="44"/>
      <c r="G316" s="44"/>
      <c r="H316" s="179"/>
      <c r="I316" s="136"/>
      <c r="J316" s="38">
        <v>0</v>
      </c>
      <c r="K316" s="38">
        <v>0</v>
      </c>
      <c r="L316" s="39">
        <f t="shared" si="16"/>
        <v>29</v>
      </c>
      <c r="M316" s="145">
        <v>81.56</v>
      </c>
      <c r="N316" s="205">
        <f t="shared" si="17"/>
        <v>2365.2400000000002</v>
      </c>
      <c r="O316" s="38">
        <v>75</v>
      </c>
      <c r="P316" s="68">
        <v>605</v>
      </c>
      <c r="Q316" s="41">
        <f t="shared" si="18"/>
        <v>630.75</v>
      </c>
      <c r="R316" s="39">
        <f t="shared" si="19"/>
        <v>3675.9900000000002</v>
      </c>
      <c r="S316" s="201">
        <v>3676</v>
      </c>
    </row>
    <row r="317" spans="1:19" s="160" customFormat="1" ht="13.5" customHeight="1" x14ac:dyDescent="0.2">
      <c r="A317" s="38">
        <v>312</v>
      </c>
      <c r="B317" s="179">
        <v>220126</v>
      </c>
      <c r="C317" s="178" t="s">
        <v>553</v>
      </c>
      <c r="D317" s="181"/>
      <c r="E317" s="38">
        <v>29</v>
      </c>
      <c r="F317" s="38"/>
      <c r="G317" s="38"/>
      <c r="H317" s="179" t="s">
        <v>528</v>
      </c>
      <c r="I317" s="136"/>
      <c r="J317" s="38">
        <v>0</v>
      </c>
      <c r="K317" s="38">
        <v>0</v>
      </c>
      <c r="L317" s="39">
        <f t="shared" si="16"/>
        <v>29</v>
      </c>
      <c r="M317" s="145">
        <v>81.56</v>
      </c>
      <c r="N317" s="205">
        <f t="shared" si="17"/>
        <v>2365.2400000000002</v>
      </c>
      <c r="O317" s="38">
        <v>75</v>
      </c>
      <c r="P317" s="68">
        <v>892</v>
      </c>
      <c r="Q317" s="41">
        <f t="shared" si="18"/>
        <v>630.75</v>
      </c>
      <c r="R317" s="39">
        <f t="shared" si="19"/>
        <v>3962.9900000000002</v>
      </c>
      <c r="S317" s="201">
        <v>3963</v>
      </c>
    </row>
    <row r="318" spans="1:19" s="160" customFormat="1" ht="13.5" customHeight="1" x14ac:dyDescent="0.2">
      <c r="A318" s="38">
        <v>313</v>
      </c>
      <c r="B318" s="179">
        <v>220127</v>
      </c>
      <c r="C318" s="178" t="s">
        <v>554</v>
      </c>
      <c r="D318" s="181"/>
      <c r="E318" s="38">
        <v>29</v>
      </c>
      <c r="F318" s="38"/>
      <c r="G318" s="38"/>
      <c r="H318" s="179" t="s">
        <v>528</v>
      </c>
      <c r="I318" s="136"/>
      <c r="J318" s="38">
        <v>0</v>
      </c>
      <c r="K318" s="38">
        <v>0</v>
      </c>
      <c r="L318" s="39">
        <f t="shared" si="16"/>
        <v>29</v>
      </c>
      <c r="M318" s="145">
        <v>81.56</v>
      </c>
      <c r="N318" s="205">
        <f t="shared" si="17"/>
        <v>2365.2400000000002</v>
      </c>
      <c r="O318" s="38">
        <v>75</v>
      </c>
      <c r="P318" s="68">
        <v>1164</v>
      </c>
      <c r="Q318" s="41">
        <f t="shared" si="18"/>
        <v>630.75</v>
      </c>
      <c r="R318" s="39">
        <f t="shared" si="19"/>
        <v>4234.99</v>
      </c>
      <c r="S318" s="201">
        <v>4235</v>
      </c>
    </row>
    <row r="319" spans="1:19" s="160" customFormat="1" ht="13.5" customHeight="1" x14ac:dyDescent="0.2">
      <c r="A319" s="38">
        <v>314</v>
      </c>
      <c r="B319" s="179">
        <v>220130</v>
      </c>
      <c r="C319" s="178" t="s">
        <v>555</v>
      </c>
      <c r="D319" s="181"/>
      <c r="E319" s="38">
        <v>29</v>
      </c>
      <c r="F319" s="38"/>
      <c r="G319" s="38"/>
      <c r="H319" s="179"/>
      <c r="I319" s="136"/>
      <c r="J319" s="38">
        <v>0</v>
      </c>
      <c r="K319" s="38">
        <v>0</v>
      </c>
      <c r="L319" s="39">
        <f t="shared" si="16"/>
        <v>29</v>
      </c>
      <c r="M319" s="145">
        <v>81.56</v>
      </c>
      <c r="N319" s="205">
        <f t="shared" si="17"/>
        <v>2365.2400000000002</v>
      </c>
      <c r="O319" s="38">
        <v>75</v>
      </c>
      <c r="P319" s="68">
        <v>1186</v>
      </c>
      <c r="Q319" s="41">
        <f t="shared" si="18"/>
        <v>630.75</v>
      </c>
      <c r="R319" s="39">
        <f t="shared" si="19"/>
        <v>4256.99</v>
      </c>
      <c r="S319" s="201">
        <v>4257</v>
      </c>
    </row>
    <row r="320" spans="1:19" s="160" customFormat="1" ht="13.5" customHeight="1" x14ac:dyDescent="0.2">
      <c r="A320" s="38">
        <v>315</v>
      </c>
      <c r="B320" s="179">
        <v>220131</v>
      </c>
      <c r="C320" s="178" t="s">
        <v>556</v>
      </c>
      <c r="D320" s="181"/>
      <c r="E320" s="38">
        <v>29</v>
      </c>
      <c r="F320" s="38"/>
      <c r="G320" s="38"/>
      <c r="H320" s="179" t="s">
        <v>524</v>
      </c>
      <c r="I320" s="136"/>
      <c r="J320" s="38">
        <v>0</v>
      </c>
      <c r="K320" s="38">
        <v>0</v>
      </c>
      <c r="L320" s="39">
        <f t="shared" si="16"/>
        <v>29</v>
      </c>
      <c r="M320" s="145">
        <v>81.56</v>
      </c>
      <c r="N320" s="205">
        <f t="shared" si="17"/>
        <v>2365.2400000000002</v>
      </c>
      <c r="O320" s="38">
        <v>75</v>
      </c>
      <c r="P320" s="68">
        <v>760</v>
      </c>
      <c r="Q320" s="41">
        <f t="shared" si="18"/>
        <v>630.75</v>
      </c>
      <c r="R320" s="39">
        <f t="shared" si="19"/>
        <v>3830.9900000000002</v>
      </c>
      <c r="S320" s="201">
        <v>3831</v>
      </c>
    </row>
    <row r="321" spans="1:19" s="160" customFormat="1" ht="13.5" customHeight="1" x14ac:dyDescent="0.2">
      <c r="A321" s="38">
        <v>316</v>
      </c>
      <c r="B321" s="179">
        <v>220159</v>
      </c>
      <c r="C321" s="178" t="s">
        <v>557</v>
      </c>
      <c r="D321" s="181"/>
      <c r="E321" s="38">
        <v>29</v>
      </c>
      <c r="F321" s="38"/>
      <c r="G321" s="38"/>
      <c r="H321" s="179" t="s">
        <v>524</v>
      </c>
      <c r="I321" s="136"/>
      <c r="J321" s="38">
        <v>0</v>
      </c>
      <c r="K321" s="38">
        <v>0</v>
      </c>
      <c r="L321" s="39">
        <f t="shared" si="16"/>
        <v>29</v>
      </c>
      <c r="M321" s="145">
        <v>81.56</v>
      </c>
      <c r="N321" s="205">
        <f t="shared" si="17"/>
        <v>2365.2400000000002</v>
      </c>
      <c r="O321" s="38">
        <v>75</v>
      </c>
      <c r="P321" s="68">
        <v>72</v>
      </c>
      <c r="Q321" s="41">
        <f t="shared" si="18"/>
        <v>630.75</v>
      </c>
      <c r="R321" s="39">
        <f t="shared" si="19"/>
        <v>3142.9900000000002</v>
      </c>
      <c r="S321" s="201">
        <v>3143</v>
      </c>
    </row>
    <row r="322" spans="1:19" s="160" customFormat="1" ht="13.5" customHeight="1" x14ac:dyDescent="0.2">
      <c r="A322" s="38">
        <v>317</v>
      </c>
      <c r="B322" s="179">
        <v>220160</v>
      </c>
      <c r="C322" s="178" t="s">
        <v>558</v>
      </c>
      <c r="D322" s="181"/>
      <c r="E322" s="38">
        <v>29</v>
      </c>
      <c r="F322" s="38"/>
      <c r="G322" s="38"/>
      <c r="H322" s="179" t="s">
        <v>524</v>
      </c>
      <c r="I322" s="136"/>
      <c r="J322" s="38">
        <v>0</v>
      </c>
      <c r="K322" s="38">
        <v>0</v>
      </c>
      <c r="L322" s="39">
        <f t="shared" si="16"/>
        <v>29</v>
      </c>
      <c r="M322" s="145">
        <v>81.56</v>
      </c>
      <c r="N322" s="205">
        <f t="shared" si="17"/>
        <v>2365.2400000000002</v>
      </c>
      <c r="O322" s="38">
        <v>75</v>
      </c>
      <c r="P322" s="68">
        <v>1243</v>
      </c>
      <c r="Q322" s="41">
        <f t="shared" si="18"/>
        <v>630.75</v>
      </c>
      <c r="R322" s="39">
        <f t="shared" si="19"/>
        <v>4313.99</v>
      </c>
      <c r="S322" s="201">
        <v>4314</v>
      </c>
    </row>
    <row r="323" spans="1:19" s="160" customFormat="1" ht="13.5" customHeight="1" x14ac:dyDescent="0.2">
      <c r="A323" s="38">
        <v>318</v>
      </c>
      <c r="B323" s="179">
        <v>220163</v>
      </c>
      <c r="C323" s="178" t="s">
        <v>559</v>
      </c>
      <c r="D323" s="181"/>
      <c r="E323" s="38">
        <v>29</v>
      </c>
      <c r="F323" s="38"/>
      <c r="G323" s="38"/>
      <c r="H323" s="179" t="s">
        <v>560</v>
      </c>
      <c r="I323" s="136"/>
      <c r="J323" s="38">
        <v>0</v>
      </c>
      <c r="K323" s="38">
        <v>0</v>
      </c>
      <c r="L323" s="39">
        <f t="shared" si="16"/>
        <v>29</v>
      </c>
      <c r="M323" s="145">
        <v>81.56</v>
      </c>
      <c r="N323" s="205">
        <f t="shared" si="17"/>
        <v>2365.2400000000002</v>
      </c>
      <c r="O323" s="38">
        <v>75</v>
      </c>
      <c r="P323" s="68">
        <v>2076</v>
      </c>
      <c r="Q323" s="41">
        <f t="shared" si="18"/>
        <v>630.75</v>
      </c>
      <c r="R323" s="39">
        <f t="shared" si="19"/>
        <v>5146.99</v>
      </c>
      <c r="S323" s="201">
        <v>5147</v>
      </c>
    </row>
    <row r="324" spans="1:19" s="160" customFormat="1" ht="13.5" customHeight="1" x14ac:dyDescent="0.2">
      <c r="A324" s="38">
        <v>319</v>
      </c>
      <c r="B324" s="179">
        <v>220166</v>
      </c>
      <c r="C324" s="178" t="s">
        <v>561</v>
      </c>
      <c r="D324" s="181"/>
      <c r="E324" s="38">
        <v>29</v>
      </c>
      <c r="F324" s="38"/>
      <c r="G324" s="38"/>
      <c r="H324" s="179" t="s">
        <v>528</v>
      </c>
      <c r="I324" s="136"/>
      <c r="J324" s="38">
        <v>0</v>
      </c>
      <c r="K324" s="38">
        <v>0</v>
      </c>
      <c r="L324" s="39">
        <f t="shared" si="16"/>
        <v>29</v>
      </c>
      <c r="M324" s="145">
        <v>81.56</v>
      </c>
      <c r="N324" s="205">
        <f t="shared" si="17"/>
        <v>2365.2400000000002</v>
      </c>
      <c r="O324" s="38">
        <v>75</v>
      </c>
      <c r="P324" s="68">
        <v>648</v>
      </c>
      <c r="Q324" s="41">
        <f t="shared" si="18"/>
        <v>630.75</v>
      </c>
      <c r="R324" s="39">
        <f t="shared" si="19"/>
        <v>3718.9900000000002</v>
      </c>
      <c r="S324" s="201">
        <v>3719</v>
      </c>
    </row>
    <row r="325" spans="1:19" s="160" customFormat="1" ht="13.5" customHeight="1" x14ac:dyDescent="0.2">
      <c r="A325" s="38">
        <v>320</v>
      </c>
      <c r="B325" s="179">
        <v>220167</v>
      </c>
      <c r="C325" s="178" t="s">
        <v>562</v>
      </c>
      <c r="D325" s="181"/>
      <c r="E325" s="38">
        <v>29</v>
      </c>
      <c r="F325" s="38"/>
      <c r="G325" s="38"/>
      <c r="H325" s="179" t="s">
        <v>524</v>
      </c>
      <c r="I325" s="136"/>
      <c r="J325" s="38">
        <v>0</v>
      </c>
      <c r="K325" s="38">
        <v>0</v>
      </c>
      <c r="L325" s="39">
        <f t="shared" si="16"/>
        <v>29</v>
      </c>
      <c r="M325" s="145">
        <v>81.56</v>
      </c>
      <c r="N325" s="205">
        <f t="shared" si="17"/>
        <v>2365.2400000000002</v>
      </c>
      <c r="O325" s="38">
        <v>75</v>
      </c>
      <c r="P325" s="68">
        <v>917</v>
      </c>
      <c r="Q325" s="41">
        <f t="shared" si="18"/>
        <v>630.75</v>
      </c>
      <c r="R325" s="39">
        <f t="shared" si="19"/>
        <v>3987.9900000000002</v>
      </c>
      <c r="S325" s="201">
        <v>3988</v>
      </c>
    </row>
    <row r="326" spans="1:19" s="160" customFormat="1" ht="13.5" customHeight="1" x14ac:dyDescent="0.2">
      <c r="A326" s="38">
        <v>321</v>
      </c>
      <c r="B326" s="179">
        <v>220184</v>
      </c>
      <c r="C326" s="178" t="s">
        <v>563</v>
      </c>
      <c r="D326" s="181"/>
      <c r="E326" s="38">
        <v>29</v>
      </c>
      <c r="F326" s="38"/>
      <c r="G326" s="38"/>
      <c r="H326" s="179" t="s">
        <v>528</v>
      </c>
      <c r="I326" s="136"/>
      <c r="J326" s="38">
        <v>0</v>
      </c>
      <c r="K326" s="38">
        <v>0</v>
      </c>
      <c r="L326" s="39">
        <f t="shared" ref="L326:L389" si="20">E326-(J326*90%)-(K326*100%)</f>
        <v>29</v>
      </c>
      <c r="M326" s="145">
        <v>81.56</v>
      </c>
      <c r="N326" s="205">
        <f t="shared" ref="N326:N389" si="21">L326*M326</f>
        <v>2365.2400000000002</v>
      </c>
      <c r="O326" s="38">
        <v>75</v>
      </c>
      <c r="P326" s="68">
        <v>1178</v>
      </c>
      <c r="Q326" s="41">
        <f t="shared" si="18"/>
        <v>630.75</v>
      </c>
      <c r="R326" s="39">
        <f t="shared" si="19"/>
        <v>4248.99</v>
      </c>
      <c r="S326" s="201">
        <v>4249</v>
      </c>
    </row>
    <row r="327" spans="1:19" s="160" customFormat="1" ht="13.5" customHeight="1" x14ac:dyDescent="0.2">
      <c r="A327" s="38">
        <v>322</v>
      </c>
      <c r="B327" s="179">
        <v>220186</v>
      </c>
      <c r="C327" s="178" t="s">
        <v>564</v>
      </c>
      <c r="D327" s="181"/>
      <c r="E327" s="38">
        <v>29</v>
      </c>
      <c r="F327" s="38"/>
      <c r="G327" s="38"/>
      <c r="H327" s="179" t="s">
        <v>524</v>
      </c>
      <c r="I327" s="136"/>
      <c r="J327" s="38">
        <v>0</v>
      </c>
      <c r="K327" s="38">
        <v>0</v>
      </c>
      <c r="L327" s="39">
        <f t="shared" si="20"/>
        <v>29</v>
      </c>
      <c r="M327" s="145">
        <v>81.56</v>
      </c>
      <c r="N327" s="205">
        <f t="shared" si="21"/>
        <v>2365.2400000000002</v>
      </c>
      <c r="O327" s="38">
        <v>75</v>
      </c>
      <c r="P327" s="68">
        <v>271</v>
      </c>
      <c r="Q327" s="41">
        <f t="shared" ref="Q327:Q390" si="22">L327*21.75</f>
        <v>630.75</v>
      </c>
      <c r="R327" s="39">
        <f t="shared" ref="R327:R390" si="23">N327+O327+P327+Q327</f>
        <v>3341.9900000000002</v>
      </c>
      <c r="S327" s="201">
        <v>3342</v>
      </c>
    </row>
    <row r="328" spans="1:19" s="160" customFormat="1" ht="13.5" customHeight="1" x14ac:dyDescent="0.2">
      <c r="A328" s="38">
        <v>323</v>
      </c>
      <c r="B328" s="179">
        <v>220192</v>
      </c>
      <c r="C328" s="178" t="s">
        <v>565</v>
      </c>
      <c r="D328" s="181"/>
      <c r="E328" s="38">
        <v>29</v>
      </c>
      <c r="F328" s="38"/>
      <c r="G328" s="38"/>
      <c r="H328" s="67" t="s">
        <v>522</v>
      </c>
      <c r="I328" s="136"/>
      <c r="J328" s="38">
        <v>0</v>
      </c>
      <c r="K328" s="38">
        <v>0</v>
      </c>
      <c r="L328" s="39">
        <f t="shared" si="20"/>
        <v>29</v>
      </c>
      <c r="M328" s="145">
        <v>81.56</v>
      </c>
      <c r="N328" s="205">
        <f t="shared" si="21"/>
        <v>2365.2400000000002</v>
      </c>
      <c r="O328" s="38">
        <v>75</v>
      </c>
      <c r="P328" s="68">
        <v>995</v>
      </c>
      <c r="Q328" s="41">
        <f t="shared" si="22"/>
        <v>630.75</v>
      </c>
      <c r="R328" s="39">
        <f t="shared" si="23"/>
        <v>4065.9900000000002</v>
      </c>
      <c r="S328" s="201">
        <v>4066</v>
      </c>
    </row>
    <row r="329" spans="1:19" s="160" customFormat="1" ht="13.5" customHeight="1" x14ac:dyDescent="0.2">
      <c r="A329" s="38">
        <v>324</v>
      </c>
      <c r="B329" s="179">
        <v>220196</v>
      </c>
      <c r="C329" s="178" t="s">
        <v>566</v>
      </c>
      <c r="D329" s="181"/>
      <c r="E329" s="38">
        <v>29</v>
      </c>
      <c r="F329" s="38"/>
      <c r="G329" s="38"/>
      <c r="H329" s="179" t="s">
        <v>528</v>
      </c>
      <c r="I329" s="136"/>
      <c r="J329" s="38">
        <v>0</v>
      </c>
      <c r="K329" s="38">
        <v>0</v>
      </c>
      <c r="L329" s="39">
        <f t="shared" si="20"/>
        <v>29</v>
      </c>
      <c r="M329" s="145">
        <v>81.56</v>
      </c>
      <c r="N329" s="205">
        <f t="shared" si="21"/>
        <v>2365.2400000000002</v>
      </c>
      <c r="O329" s="38">
        <v>75</v>
      </c>
      <c r="P329" s="68">
        <v>570</v>
      </c>
      <c r="Q329" s="41">
        <f t="shared" si="22"/>
        <v>630.75</v>
      </c>
      <c r="R329" s="39">
        <f t="shared" si="23"/>
        <v>3640.9900000000002</v>
      </c>
      <c r="S329" s="201">
        <v>3641</v>
      </c>
    </row>
    <row r="330" spans="1:19" s="160" customFormat="1" ht="13.5" customHeight="1" x14ac:dyDescent="0.2">
      <c r="A330" s="38">
        <v>325</v>
      </c>
      <c r="B330" s="179">
        <v>220197</v>
      </c>
      <c r="C330" s="178" t="s">
        <v>567</v>
      </c>
      <c r="D330" s="181"/>
      <c r="E330" s="38">
        <v>29</v>
      </c>
      <c r="F330" s="38"/>
      <c r="G330" s="38"/>
      <c r="H330" s="179" t="s">
        <v>568</v>
      </c>
      <c r="I330" s="136"/>
      <c r="J330" s="38">
        <v>0</v>
      </c>
      <c r="K330" s="38">
        <v>0</v>
      </c>
      <c r="L330" s="39">
        <f t="shared" si="20"/>
        <v>29</v>
      </c>
      <c r="M330" s="145">
        <v>81.56</v>
      </c>
      <c r="N330" s="205">
        <f t="shared" si="21"/>
        <v>2365.2400000000002</v>
      </c>
      <c r="O330" s="38">
        <v>75</v>
      </c>
      <c r="P330" s="68">
        <v>16</v>
      </c>
      <c r="Q330" s="41">
        <f t="shared" si="22"/>
        <v>630.75</v>
      </c>
      <c r="R330" s="39">
        <f t="shared" si="23"/>
        <v>3086.9900000000002</v>
      </c>
      <c r="S330" s="201">
        <v>3087</v>
      </c>
    </row>
    <row r="331" spans="1:19" s="160" customFormat="1" ht="13.5" customHeight="1" x14ac:dyDescent="0.2">
      <c r="A331" s="38">
        <v>326</v>
      </c>
      <c r="B331" s="179">
        <v>220198</v>
      </c>
      <c r="C331" s="178" t="s">
        <v>569</v>
      </c>
      <c r="D331" s="181"/>
      <c r="E331" s="38">
        <v>29</v>
      </c>
      <c r="F331" s="38"/>
      <c r="G331" s="38"/>
      <c r="H331" s="179"/>
      <c r="I331" s="136"/>
      <c r="J331" s="38">
        <v>0</v>
      </c>
      <c r="K331" s="38">
        <v>0</v>
      </c>
      <c r="L331" s="39">
        <f t="shared" si="20"/>
        <v>29</v>
      </c>
      <c r="M331" s="145">
        <v>81.56</v>
      </c>
      <c r="N331" s="205">
        <f t="shared" si="21"/>
        <v>2365.2400000000002</v>
      </c>
      <c r="O331" s="38">
        <v>75</v>
      </c>
      <c r="P331" s="68">
        <v>844</v>
      </c>
      <c r="Q331" s="41">
        <f t="shared" si="22"/>
        <v>630.75</v>
      </c>
      <c r="R331" s="39">
        <f t="shared" si="23"/>
        <v>3914.9900000000002</v>
      </c>
      <c r="S331" s="201">
        <v>3915</v>
      </c>
    </row>
    <row r="332" spans="1:19" s="160" customFormat="1" ht="13.5" customHeight="1" x14ac:dyDescent="0.2">
      <c r="A332" s="38">
        <v>327</v>
      </c>
      <c r="B332" s="179">
        <v>220200</v>
      </c>
      <c r="C332" s="178" t="s">
        <v>570</v>
      </c>
      <c r="D332" s="181"/>
      <c r="E332" s="38">
        <v>29</v>
      </c>
      <c r="F332" s="38"/>
      <c r="G332" s="38"/>
      <c r="H332" s="179"/>
      <c r="I332" s="136"/>
      <c r="J332" s="38">
        <v>0</v>
      </c>
      <c r="K332" s="38">
        <v>0</v>
      </c>
      <c r="L332" s="39">
        <f t="shared" si="20"/>
        <v>29</v>
      </c>
      <c r="M332" s="145">
        <v>81.56</v>
      </c>
      <c r="N332" s="205">
        <f t="shared" si="21"/>
        <v>2365.2400000000002</v>
      </c>
      <c r="O332" s="38">
        <v>75</v>
      </c>
      <c r="P332" s="68">
        <v>1255</v>
      </c>
      <c r="Q332" s="41">
        <f t="shared" si="22"/>
        <v>630.75</v>
      </c>
      <c r="R332" s="39">
        <f t="shared" si="23"/>
        <v>4325.99</v>
      </c>
      <c r="S332" s="201">
        <v>4326</v>
      </c>
    </row>
    <row r="333" spans="1:19" s="160" customFormat="1" ht="13.5" customHeight="1" x14ac:dyDescent="0.2">
      <c r="A333" s="38">
        <v>328</v>
      </c>
      <c r="B333" s="179">
        <v>220202</v>
      </c>
      <c r="C333" s="178" t="s">
        <v>571</v>
      </c>
      <c r="D333" s="181"/>
      <c r="E333" s="38">
        <v>29</v>
      </c>
      <c r="F333" s="38"/>
      <c r="G333" s="38"/>
      <c r="H333" s="179"/>
      <c r="I333" s="136"/>
      <c r="J333" s="38">
        <v>0</v>
      </c>
      <c r="K333" s="38">
        <v>0</v>
      </c>
      <c r="L333" s="39">
        <f t="shared" si="20"/>
        <v>29</v>
      </c>
      <c r="M333" s="145">
        <v>81.56</v>
      </c>
      <c r="N333" s="205">
        <f t="shared" si="21"/>
        <v>2365.2400000000002</v>
      </c>
      <c r="O333" s="38">
        <v>75</v>
      </c>
      <c r="P333" s="68">
        <v>1282</v>
      </c>
      <c r="Q333" s="41">
        <f t="shared" si="22"/>
        <v>630.75</v>
      </c>
      <c r="R333" s="39">
        <f t="shared" si="23"/>
        <v>4352.99</v>
      </c>
      <c r="S333" s="201">
        <v>4353</v>
      </c>
    </row>
    <row r="334" spans="1:19" s="160" customFormat="1" ht="13.5" customHeight="1" x14ac:dyDescent="0.2">
      <c r="A334" s="38">
        <v>329</v>
      </c>
      <c r="B334" s="179">
        <v>220204</v>
      </c>
      <c r="C334" s="178" t="s">
        <v>572</v>
      </c>
      <c r="D334" s="181"/>
      <c r="E334" s="38">
        <v>29</v>
      </c>
      <c r="F334" s="44"/>
      <c r="G334" s="44"/>
      <c r="H334" s="179"/>
      <c r="I334" s="136"/>
      <c r="J334" s="38">
        <v>0</v>
      </c>
      <c r="K334" s="38">
        <v>0</v>
      </c>
      <c r="L334" s="39">
        <f t="shared" si="20"/>
        <v>29</v>
      </c>
      <c r="M334" s="145">
        <v>81.56</v>
      </c>
      <c r="N334" s="205">
        <f t="shared" si="21"/>
        <v>2365.2400000000002</v>
      </c>
      <c r="O334" s="38">
        <v>75</v>
      </c>
      <c r="P334" s="68">
        <v>1093</v>
      </c>
      <c r="Q334" s="41">
        <f t="shared" si="22"/>
        <v>630.75</v>
      </c>
      <c r="R334" s="39">
        <f t="shared" si="23"/>
        <v>4163.99</v>
      </c>
      <c r="S334" s="201">
        <v>4164</v>
      </c>
    </row>
    <row r="335" spans="1:19" s="160" customFormat="1" ht="13.5" customHeight="1" x14ac:dyDescent="0.2">
      <c r="A335" s="38">
        <v>330</v>
      </c>
      <c r="B335" s="179">
        <v>220205</v>
      </c>
      <c r="C335" s="178" t="s">
        <v>573</v>
      </c>
      <c r="D335" s="181"/>
      <c r="E335" s="38">
        <v>29</v>
      </c>
      <c r="F335" s="44"/>
      <c r="G335" s="44"/>
      <c r="H335" s="179"/>
      <c r="I335" s="136"/>
      <c r="J335" s="38">
        <v>0</v>
      </c>
      <c r="K335" s="38">
        <v>0</v>
      </c>
      <c r="L335" s="39">
        <f t="shared" si="20"/>
        <v>29</v>
      </c>
      <c r="M335" s="145">
        <v>81.56</v>
      </c>
      <c r="N335" s="205">
        <f t="shared" si="21"/>
        <v>2365.2400000000002</v>
      </c>
      <c r="O335" s="38">
        <v>75</v>
      </c>
      <c r="P335" s="68">
        <v>1955</v>
      </c>
      <c r="Q335" s="41">
        <f t="shared" si="22"/>
        <v>630.75</v>
      </c>
      <c r="R335" s="39">
        <f t="shared" si="23"/>
        <v>5025.99</v>
      </c>
      <c r="S335" s="201">
        <v>5026</v>
      </c>
    </row>
    <row r="336" spans="1:19" s="160" customFormat="1" ht="13.5" customHeight="1" x14ac:dyDescent="0.2">
      <c r="A336" s="38">
        <v>331</v>
      </c>
      <c r="B336" s="179">
        <v>220222</v>
      </c>
      <c r="C336" s="178" t="s">
        <v>574</v>
      </c>
      <c r="D336" s="181"/>
      <c r="E336" s="38">
        <v>29</v>
      </c>
      <c r="F336" s="38"/>
      <c r="G336" s="38"/>
      <c r="H336" s="67" t="s">
        <v>522</v>
      </c>
      <c r="I336" s="136"/>
      <c r="J336" s="38">
        <v>0</v>
      </c>
      <c r="K336" s="38">
        <v>0</v>
      </c>
      <c r="L336" s="39">
        <f t="shared" si="20"/>
        <v>29</v>
      </c>
      <c r="M336" s="145">
        <v>81.56</v>
      </c>
      <c r="N336" s="205">
        <f t="shared" si="21"/>
        <v>2365.2400000000002</v>
      </c>
      <c r="O336" s="38">
        <v>75</v>
      </c>
      <c r="P336" s="68">
        <v>1335</v>
      </c>
      <c r="Q336" s="41">
        <f t="shared" si="22"/>
        <v>630.75</v>
      </c>
      <c r="R336" s="39">
        <f t="shared" si="23"/>
        <v>4405.99</v>
      </c>
      <c r="S336" s="201">
        <v>4406</v>
      </c>
    </row>
    <row r="337" spans="1:19" s="160" customFormat="1" ht="13.5" customHeight="1" x14ac:dyDescent="0.2">
      <c r="A337" s="38">
        <v>332</v>
      </c>
      <c r="B337" s="179">
        <v>220233</v>
      </c>
      <c r="C337" s="178" t="s">
        <v>575</v>
      </c>
      <c r="D337" s="181"/>
      <c r="E337" s="38">
        <v>29</v>
      </c>
      <c r="F337" s="38"/>
      <c r="G337" s="38"/>
      <c r="H337" s="179"/>
      <c r="I337" s="136"/>
      <c r="J337" s="38">
        <v>0</v>
      </c>
      <c r="K337" s="38">
        <v>0</v>
      </c>
      <c r="L337" s="39">
        <f t="shared" si="20"/>
        <v>29</v>
      </c>
      <c r="M337" s="145">
        <v>81.56</v>
      </c>
      <c r="N337" s="205">
        <f t="shared" si="21"/>
        <v>2365.2400000000002</v>
      </c>
      <c r="O337" s="38">
        <v>75</v>
      </c>
      <c r="P337" s="68">
        <v>346</v>
      </c>
      <c r="Q337" s="41">
        <f t="shared" si="22"/>
        <v>630.75</v>
      </c>
      <c r="R337" s="39">
        <f t="shared" si="23"/>
        <v>3416.9900000000002</v>
      </c>
      <c r="S337" s="201">
        <v>3417</v>
      </c>
    </row>
    <row r="338" spans="1:19" s="160" customFormat="1" ht="13.5" customHeight="1" x14ac:dyDescent="0.2">
      <c r="A338" s="38">
        <v>333</v>
      </c>
      <c r="B338" s="179">
        <v>220239</v>
      </c>
      <c r="C338" s="178" t="s">
        <v>576</v>
      </c>
      <c r="D338" s="181"/>
      <c r="E338" s="38">
        <v>29</v>
      </c>
      <c r="F338" s="38"/>
      <c r="G338" s="38"/>
      <c r="H338" s="179" t="s">
        <v>524</v>
      </c>
      <c r="I338" s="136"/>
      <c r="J338" s="38">
        <v>0</v>
      </c>
      <c r="K338" s="38">
        <v>0</v>
      </c>
      <c r="L338" s="39">
        <f t="shared" si="20"/>
        <v>29</v>
      </c>
      <c r="M338" s="145">
        <v>81.56</v>
      </c>
      <c r="N338" s="205">
        <f t="shared" si="21"/>
        <v>2365.2400000000002</v>
      </c>
      <c r="O338" s="38">
        <v>75</v>
      </c>
      <c r="P338" s="68">
        <v>828</v>
      </c>
      <c r="Q338" s="41">
        <f t="shared" si="22"/>
        <v>630.75</v>
      </c>
      <c r="R338" s="39">
        <f t="shared" si="23"/>
        <v>3898.9900000000002</v>
      </c>
      <c r="S338" s="201">
        <v>3899</v>
      </c>
    </row>
    <row r="339" spans="1:19" s="160" customFormat="1" ht="13.5" customHeight="1" x14ac:dyDescent="0.2">
      <c r="A339" s="38">
        <v>334</v>
      </c>
      <c r="B339" s="179">
        <v>220249</v>
      </c>
      <c r="C339" s="178" t="s">
        <v>577</v>
      </c>
      <c r="D339" s="181"/>
      <c r="E339" s="38">
        <v>29</v>
      </c>
      <c r="F339" s="44"/>
      <c r="G339" s="44"/>
      <c r="H339" s="67" t="s">
        <v>528</v>
      </c>
      <c r="I339" s="136"/>
      <c r="J339" s="38">
        <v>0</v>
      </c>
      <c r="K339" s="38">
        <v>0</v>
      </c>
      <c r="L339" s="39">
        <f t="shared" si="20"/>
        <v>29</v>
      </c>
      <c r="M339" s="145">
        <v>81.56</v>
      </c>
      <c r="N339" s="205">
        <f t="shared" si="21"/>
        <v>2365.2400000000002</v>
      </c>
      <c r="O339" s="38">
        <v>75</v>
      </c>
      <c r="P339" s="68">
        <v>685</v>
      </c>
      <c r="Q339" s="41">
        <f t="shared" si="22"/>
        <v>630.75</v>
      </c>
      <c r="R339" s="39">
        <f t="shared" si="23"/>
        <v>3755.9900000000002</v>
      </c>
      <c r="S339" s="201">
        <v>3756</v>
      </c>
    </row>
    <row r="340" spans="1:19" s="160" customFormat="1" ht="13.5" customHeight="1" x14ac:dyDescent="0.2">
      <c r="A340" s="38">
        <v>335</v>
      </c>
      <c r="B340" s="179">
        <v>220257</v>
      </c>
      <c r="C340" s="178" t="s">
        <v>578</v>
      </c>
      <c r="D340" s="181"/>
      <c r="E340" s="38">
        <v>29</v>
      </c>
      <c r="F340" s="38"/>
      <c r="G340" s="38"/>
      <c r="H340" s="179"/>
      <c r="I340" s="136"/>
      <c r="J340" s="38">
        <v>0</v>
      </c>
      <c r="K340" s="38">
        <v>0</v>
      </c>
      <c r="L340" s="39">
        <f t="shared" si="20"/>
        <v>29</v>
      </c>
      <c r="M340" s="145">
        <v>81.56</v>
      </c>
      <c r="N340" s="205">
        <f t="shared" si="21"/>
        <v>2365.2400000000002</v>
      </c>
      <c r="O340" s="38">
        <v>75</v>
      </c>
      <c r="P340" s="68">
        <v>537</v>
      </c>
      <c r="Q340" s="41">
        <f t="shared" si="22"/>
        <v>630.75</v>
      </c>
      <c r="R340" s="39">
        <f t="shared" si="23"/>
        <v>3607.9900000000002</v>
      </c>
      <c r="S340" s="201">
        <v>3608</v>
      </c>
    </row>
    <row r="341" spans="1:19" s="160" customFormat="1" ht="13.5" customHeight="1" x14ac:dyDescent="0.2">
      <c r="A341" s="38">
        <v>336</v>
      </c>
      <c r="B341" s="179">
        <v>220259</v>
      </c>
      <c r="C341" s="178" t="s">
        <v>579</v>
      </c>
      <c r="D341" s="181"/>
      <c r="E341" s="38">
        <v>29</v>
      </c>
      <c r="F341" s="38"/>
      <c r="G341" s="38"/>
      <c r="H341" s="179" t="s">
        <v>528</v>
      </c>
      <c r="I341" s="136"/>
      <c r="J341" s="38">
        <v>0</v>
      </c>
      <c r="K341" s="38">
        <v>0</v>
      </c>
      <c r="L341" s="39">
        <f t="shared" si="20"/>
        <v>29</v>
      </c>
      <c r="M341" s="145">
        <v>81.56</v>
      </c>
      <c r="N341" s="205">
        <f t="shared" si="21"/>
        <v>2365.2400000000002</v>
      </c>
      <c r="O341" s="38">
        <v>75</v>
      </c>
      <c r="P341" s="68">
        <v>739</v>
      </c>
      <c r="Q341" s="41">
        <f t="shared" si="22"/>
        <v>630.75</v>
      </c>
      <c r="R341" s="39">
        <f t="shared" si="23"/>
        <v>3809.9900000000002</v>
      </c>
      <c r="S341" s="201">
        <v>3810</v>
      </c>
    </row>
    <row r="342" spans="1:19" s="160" customFormat="1" ht="13.5" customHeight="1" x14ac:dyDescent="0.2">
      <c r="A342" s="38">
        <v>337</v>
      </c>
      <c r="B342" s="73">
        <v>220264</v>
      </c>
      <c r="C342" s="183" t="s">
        <v>580</v>
      </c>
      <c r="D342" s="72"/>
      <c r="E342" s="38">
        <v>29</v>
      </c>
      <c r="F342" s="38" t="s">
        <v>45</v>
      </c>
      <c r="G342" s="38" t="s">
        <v>581</v>
      </c>
      <c r="H342" s="179"/>
      <c r="I342" s="136"/>
      <c r="J342" s="38">
        <v>0</v>
      </c>
      <c r="K342" s="38">
        <v>29</v>
      </c>
      <c r="L342" s="39">
        <f t="shared" si="20"/>
        <v>0</v>
      </c>
      <c r="M342" s="145">
        <v>81.56</v>
      </c>
      <c r="N342" s="205">
        <f t="shared" si="21"/>
        <v>0</v>
      </c>
      <c r="O342" s="38">
        <v>75</v>
      </c>
      <c r="P342" s="68">
        <v>492</v>
      </c>
      <c r="Q342" s="41">
        <f t="shared" si="22"/>
        <v>0</v>
      </c>
      <c r="R342" s="39">
        <f t="shared" si="23"/>
        <v>567</v>
      </c>
      <c r="S342" s="201">
        <v>567</v>
      </c>
    </row>
    <row r="343" spans="1:19" s="160" customFormat="1" ht="13.5" customHeight="1" x14ac:dyDescent="0.2">
      <c r="A343" s="38">
        <v>338</v>
      </c>
      <c r="B343" s="179">
        <v>220265</v>
      </c>
      <c r="C343" s="178" t="s">
        <v>168</v>
      </c>
      <c r="D343" s="181"/>
      <c r="E343" s="38">
        <v>29</v>
      </c>
      <c r="F343" s="44"/>
      <c r="G343" s="44"/>
      <c r="H343" s="179"/>
      <c r="I343" s="136"/>
      <c r="J343" s="38">
        <v>0</v>
      </c>
      <c r="K343" s="38">
        <v>0</v>
      </c>
      <c r="L343" s="39">
        <f t="shared" si="20"/>
        <v>29</v>
      </c>
      <c r="M343" s="145">
        <v>81.56</v>
      </c>
      <c r="N343" s="205">
        <f t="shared" si="21"/>
        <v>2365.2400000000002</v>
      </c>
      <c r="O343" s="38">
        <v>75</v>
      </c>
      <c r="P343" s="68">
        <v>767</v>
      </c>
      <c r="Q343" s="41">
        <f t="shared" si="22"/>
        <v>630.75</v>
      </c>
      <c r="R343" s="39">
        <f t="shared" si="23"/>
        <v>3837.9900000000002</v>
      </c>
      <c r="S343" s="201">
        <v>3838</v>
      </c>
    </row>
    <row r="344" spans="1:19" s="160" customFormat="1" ht="13.5" customHeight="1" x14ac:dyDescent="0.2">
      <c r="A344" s="38">
        <v>339</v>
      </c>
      <c r="B344" s="179">
        <v>220271</v>
      </c>
      <c r="C344" s="178" t="s">
        <v>582</v>
      </c>
      <c r="D344" s="181"/>
      <c r="E344" s="38">
        <v>29</v>
      </c>
      <c r="F344" s="38"/>
      <c r="G344" s="38"/>
      <c r="H344" s="67" t="s">
        <v>522</v>
      </c>
      <c r="I344" s="136"/>
      <c r="J344" s="38">
        <v>0</v>
      </c>
      <c r="K344" s="38">
        <v>0</v>
      </c>
      <c r="L344" s="39">
        <f t="shared" si="20"/>
        <v>29</v>
      </c>
      <c r="M344" s="145">
        <v>81.56</v>
      </c>
      <c r="N344" s="205">
        <f t="shared" si="21"/>
        <v>2365.2400000000002</v>
      </c>
      <c r="O344" s="38">
        <v>75</v>
      </c>
      <c r="P344" s="68">
        <v>730</v>
      </c>
      <c r="Q344" s="41">
        <f t="shared" si="22"/>
        <v>630.75</v>
      </c>
      <c r="R344" s="39">
        <f t="shared" si="23"/>
        <v>3800.9900000000002</v>
      </c>
      <c r="S344" s="201">
        <v>3801</v>
      </c>
    </row>
    <row r="345" spans="1:19" s="160" customFormat="1" ht="13.5" customHeight="1" x14ac:dyDescent="0.2">
      <c r="A345" s="38">
        <v>340</v>
      </c>
      <c r="B345" s="179">
        <v>220278</v>
      </c>
      <c r="C345" s="178" t="s">
        <v>583</v>
      </c>
      <c r="D345" s="181"/>
      <c r="E345" s="38">
        <v>29</v>
      </c>
      <c r="F345" s="38"/>
      <c r="G345" s="38"/>
      <c r="H345" s="179" t="s">
        <v>524</v>
      </c>
      <c r="I345" s="136"/>
      <c r="J345" s="38">
        <v>0</v>
      </c>
      <c r="K345" s="38">
        <v>0</v>
      </c>
      <c r="L345" s="39">
        <f t="shared" si="20"/>
        <v>29</v>
      </c>
      <c r="M345" s="145">
        <v>81.56</v>
      </c>
      <c r="N345" s="205">
        <f t="shared" si="21"/>
        <v>2365.2400000000002</v>
      </c>
      <c r="O345" s="38">
        <v>75</v>
      </c>
      <c r="P345" s="68">
        <v>787</v>
      </c>
      <c r="Q345" s="41">
        <f t="shared" si="22"/>
        <v>630.75</v>
      </c>
      <c r="R345" s="39">
        <f t="shared" si="23"/>
        <v>3857.9900000000002</v>
      </c>
      <c r="S345" s="201">
        <v>3858</v>
      </c>
    </row>
    <row r="346" spans="1:19" s="160" customFormat="1" ht="13.5" customHeight="1" x14ac:dyDescent="0.2">
      <c r="A346" s="38">
        <v>341</v>
      </c>
      <c r="B346" s="179">
        <v>220283</v>
      </c>
      <c r="C346" s="178" t="s">
        <v>584</v>
      </c>
      <c r="D346" s="181"/>
      <c r="E346" s="38">
        <v>29</v>
      </c>
      <c r="F346" s="38"/>
      <c r="G346" s="38"/>
      <c r="H346" s="179" t="s">
        <v>585</v>
      </c>
      <c r="I346" s="136"/>
      <c r="J346" s="38">
        <v>0</v>
      </c>
      <c r="K346" s="38">
        <v>0</v>
      </c>
      <c r="L346" s="39">
        <f t="shared" si="20"/>
        <v>29</v>
      </c>
      <c r="M346" s="145">
        <v>81.56</v>
      </c>
      <c r="N346" s="205">
        <f t="shared" si="21"/>
        <v>2365.2400000000002</v>
      </c>
      <c r="O346" s="38">
        <v>75</v>
      </c>
      <c r="P346" s="68">
        <v>961</v>
      </c>
      <c r="Q346" s="41">
        <f t="shared" si="22"/>
        <v>630.75</v>
      </c>
      <c r="R346" s="39">
        <f t="shared" si="23"/>
        <v>4031.9900000000002</v>
      </c>
      <c r="S346" s="201">
        <v>4032</v>
      </c>
    </row>
    <row r="347" spans="1:19" s="160" customFormat="1" ht="13.5" customHeight="1" x14ac:dyDescent="0.2">
      <c r="A347" s="38">
        <v>342</v>
      </c>
      <c r="B347" s="179">
        <v>220287</v>
      </c>
      <c r="C347" s="178" t="s">
        <v>586</v>
      </c>
      <c r="D347" s="181"/>
      <c r="E347" s="38">
        <v>29</v>
      </c>
      <c r="F347" s="38"/>
      <c r="G347" s="38"/>
      <c r="H347" s="179" t="s">
        <v>524</v>
      </c>
      <c r="I347" s="136"/>
      <c r="J347" s="38">
        <v>0</v>
      </c>
      <c r="K347" s="38">
        <v>0</v>
      </c>
      <c r="L347" s="39">
        <f t="shared" si="20"/>
        <v>29</v>
      </c>
      <c r="M347" s="145">
        <v>81.56</v>
      </c>
      <c r="N347" s="205">
        <f t="shared" si="21"/>
        <v>2365.2400000000002</v>
      </c>
      <c r="O347" s="38">
        <v>75</v>
      </c>
      <c r="P347" s="68">
        <v>299</v>
      </c>
      <c r="Q347" s="41">
        <f t="shared" si="22"/>
        <v>630.75</v>
      </c>
      <c r="R347" s="39">
        <f t="shared" si="23"/>
        <v>3369.9900000000002</v>
      </c>
      <c r="S347" s="201">
        <v>3370</v>
      </c>
    </row>
    <row r="348" spans="1:19" s="160" customFormat="1" ht="13.5" customHeight="1" x14ac:dyDescent="0.2">
      <c r="A348" s="38">
        <v>343</v>
      </c>
      <c r="B348" s="179">
        <v>220290</v>
      </c>
      <c r="C348" s="178" t="s">
        <v>587</v>
      </c>
      <c r="D348" s="181"/>
      <c r="E348" s="38">
        <v>29</v>
      </c>
      <c r="F348" s="38"/>
      <c r="G348" s="38"/>
      <c r="H348" s="179"/>
      <c r="I348" s="136"/>
      <c r="J348" s="38">
        <v>0</v>
      </c>
      <c r="K348" s="38">
        <v>0</v>
      </c>
      <c r="L348" s="39">
        <f t="shared" si="20"/>
        <v>29</v>
      </c>
      <c r="M348" s="145">
        <v>81.56</v>
      </c>
      <c r="N348" s="205">
        <f t="shared" si="21"/>
        <v>2365.2400000000002</v>
      </c>
      <c r="O348" s="38">
        <v>75</v>
      </c>
      <c r="P348" s="68">
        <v>275</v>
      </c>
      <c r="Q348" s="41">
        <f t="shared" si="22"/>
        <v>630.75</v>
      </c>
      <c r="R348" s="39">
        <f t="shared" si="23"/>
        <v>3345.9900000000002</v>
      </c>
      <c r="S348" s="201">
        <v>3346</v>
      </c>
    </row>
    <row r="349" spans="1:19" s="160" customFormat="1" ht="13.5" customHeight="1" x14ac:dyDescent="0.2">
      <c r="A349" s="38">
        <v>344</v>
      </c>
      <c r="B349" s="179">
        <v>220291</v>
      </c>
      <c r="C349" s="178" t="s">
        <v>589</v>
      </c>
      <c r="D349" s="181"/>
      <c r="E349" s="38">
        <v>29</v>
      </c>
      <c r="F349" s="38"/>
      <c r="G349" s="38"/>
      <c r="H349" s="164" t="s">
        <v>528</v>
      </c>
      <c r="I349" s="136"/>
      <c r="J349" s="38">
        <v>0</v>
      </c>
      <c r="K349" s="38">
        <v>0</v>
      </c>
      <c r="L349" s="39">
        <f t="shared" si="20"/>
        <v>29</v>
      </c>
      <c r="M349" s="145">
        <v>81.56</v>
      </c>
      <c r="N349" s="205">
        <f t="shared" si="21"/>
        <v>2365.2400000000002</v>
      </c>
      <c r="O349" s="38">
        <v>75</v>
      </c>
      <c r="P349" s="68">
        <v>900</v>
      </c>
      <c r="Q349" s="41">
        <f t="shared" si="22"/>
        <v>630.75</v>
      </c>
      <c r="R349" s="39">
        <f t="shared" si="23"/>
        <v>3970.9900000000002</v>
      </c>
      <c r="S349" s="201">
        <v>3971</v>
      </c>
    </row>
    <row r="350" spans="1:19" s="160" customFormat="1" ht="13.5" customHeight="1" x14ac:dyDescent="0.2">
      <c r="A350" s="38">
        <v>345</v>
      </c>
      <c r="B350" s="179">
        <v>220296</v>
      </c>
      <c r="C350" s="178" t="s">
        <v>590</v>
      </c>
      <c r="D350" s="181"/>
      <c r="E350" s="38">
        <v>29</v>
      </c>
      <c r="F350" s="38"/>
      <c r="G350" s="38"/>
      <c r="H350" s="179"/>
      <c r="I350" s="136"/>
      <c r="J350" s="38">
        <v>0</v>
      </c>
      <c r="K350" s="38">
        <v>0</v>
      </c>
      <c r="L350" s="39">
        <f t="shared" si="20"/>
        <v>29</v>
      </c>
      <c r="M350" s="145">
        <v>81.56</v>
      </c>
      <c r="N350" s="205">
        <f t="shared" si="21"/>
        <v>2365.2400000000002</v>
      </c>
      <c r="O350" s="38">
        <v>75</v>
      </c>
      <c r="P350" s="68">
        <v>133</v>
      </c>
      <c r="Q350" s="41">
        <f t="shared" si="22"/>
        <v>630.75</v>
      </c>
      <c r="R350" s="39">
        <f t="shared" si="23"/>
        <v>3203.9900000000002</v>
      </c>
      <c r="S350" s="201">
        <v>3204</v>
      </c>
    </row>
    <row r="351" spans="1:19" s="160" customFormat="1" ht="13.5" customHeight="1" x14ac:dyDescent="0.2">
      <c r="A351" s="38">
        <v>346</v>
      </c>
      <c r="B351" s="179">
        <v>220304</v>
      </c>
      <c r="C351" s="178" t="s">
        <v>591</v>
      </c>
      <c r="D351" s="181"/>
      <c r="E351" s="38">
        <v>29</v>
      </c>
      <c r="F351" s="38"/>
      <c r="G351" s="38"/>
      <c r="H351" s="179"/>
      <c r="I351" s="136"/>
      <c r="J351" s="38">
        <v>0</v>
      </c>
      <c r="K351" s="38">
        <v>0</v>
      </c>
      <c r="L351" s="39">
        <f t="shared" si="20"/>
        <v>29</v>
      </c>
      <c r="M351" s="145">
        <v>81.56</v>
      </c>
      <c r="N351" s="205">
        <f t="shared" si="21"/>
        <v>2365.2400000000002</v>
      </c>
      <c r="O351" s="38">
        <v>75</v>
      </c>
      <c r="P351" s="68">
        <v>1001</v>
      </c>
      <c r="Q351" s="41">
        <f t="shared" si="22"/>
        <v>630.75</v>
      </c>
      <c r="R351" s="39">
        <f t="shared" si="23"/>
        <v>4071.9900000000002</v>
      </c>
      <c r="S351" s="201">
        <v>4072</v>
      </c>
    </row>
    <row r="352" spans="1:19" s="160" customFormat="1" ht="13.5" customHeight="1" x14ac:dyDescent="0.2">
      <c r="A352" s="38">
        <v>347</v>
      </c>
      <c r="B352" s="179">
        <v>220307</v>
      </c>
      <c r="C352" s="178" t="s">
        <v>592</v>
      </c>
      <c r="D352" s="181"/>
      <c r="E352" s="38">
        <v>29</v>
      </c>
      <c r="F352" s="44"/>
      <c r="G352" s="44"/>
      <c r="H352" s="179"/>
      <c r="I352" s="136"/>
      <c r="J352" s="38">
        <v>0</v>
      </c>
      <c r="K352" s="38">
        <v>0</v>
      </c>
      <c r="L352" s="39">
        <f t="shared" si="20"/>
        <v>29</v>
      </c>
      <c r="M352" s="145">
        <v>81.56</v>
      </c>
      <c r="N352" s="205">
        <f t="shared" si="21"/>
        <v>2365.2400000000002</v>
      </c>
      <c r="O352" s="38">
        <v>75</v>
      </c>
      <c r="P352" s="68">
        <v>1179</v>
      </c>
      <c r="Q352" s="41">
        <f t="shared" si="22"/>
        <v>630.75</v>
      </c>
      <c r="R352" s="39">
        <f t="shared" si="23"/>
        <v>4249.99</v>
      </c>
      <c r="S352" s="201">
        <v>4250</v>
      </c>
    </row>
    <row r="353" spans="1:19" s="160" customFormat="1" ht="13.5" customHeight="1" x14ac:dyDescent="0.2">
      <c r="A353" s="38">
        <v>348</v>
      </c>
      <c r="B353" s="179">
        <v>220308</v>
      </c>
      <c r="C353" s="178" t="s">
        <v>593</v>
      </c>
      <c r="D353" s="181"/>
      <c r="E353" s="38">
        <v>29</v>
      </c>
      <c r="F353" s="38"/>
      <c r="G353" s="38"/>
      <c r="H353" s="179"/>
      <c r="I353" s="136"/>
      <c r="J353" s="38">
        <v>0</v>
      </c>
      <c r="K353" s="38">
        <v>0</v>
      </c>
      <c r="L353" s="39">
        <f t="shared" si="20"/>
        <v>29</v>
      </c>
      <c r="M353" s="145">
        <v>81.56</v>
      </c>
      <c r="N353" s="205">
        <f t="shared" si="21"/>
        <v>2365.2400000000002</v>
      </c>
      <c r="O353" s="38">
        <v>75</v>
      </c>
      <c r="P353" s="68">
        <v>2065</v>
      </c>
      <c r="Q353" s="41">
        <f t="shared" si="22"/>
        <v>630.75</v>
      </c>
      <c r="R353" s="39">
        <f t="shared" si="23"/>
        <v>5135.99</v>
      </c>
      <c r="S353" s="201">
        <v>5136</v>
      </c>
    </row>
    <row r="354" spans="1:19" s="160" customFormat="1" ht="13.5" customHeight="1" x14ac:dyDescent="0.2">
      <c r="A354" s="38">
        <v>349</v>
      </c>
      <c r="B354" s="179">
        <v>220309</v>
      </c>
      <c r="C354" s="178" t="s">
        <v>594</v>
      </c>
      <c r="D354" s="181"/>
      <c r="E354" s="38">
        <v>29</v>
      </c>
      <c r="F354" s="38"/>
      <c r="G354" s="38"/>
      <c r="H354" s="67" t="s">
        <v>522</v>
      </c>
      <c r="I354" s="136"/>
      <c r="J354" s="38">
        <v>0</v>
      </c>
      <c r="K354" s="38">
        <v>0</v>
      </c>
      <c r="L354" s="39">
        <f t="shared" si="20"/>
        <v>29</v>
      </c>
      <c r="M354" s="145">
        <v>81.56</v>
      </c>
      <c r="N354" s="205">
        <f t="shared" si="21"/>
        <v>2365.2400000000002</v>
      </c>
      <c r="O354" s="38">
        <v>75</v>
      </c>
      <c r="P354" s="68">
        <v>563</v>
      </c>
      <c r="Q354" s="41">
        <f t="shared" si="22"/>
        <v>630.75</v>
      </c>
      <c r="R354" s="39">
        <f t="shared" si="23"/>
        <v>3633.9900000000002</v>
      </c>
      <c r="S354" s="201">
        <v>3634</v>
      </c>
    </row>
    <row r="355" spans="1:19" s="160" customFormat="1" ht="13.5" customHeight="1" x14ac:dyDescent="0.2">
      <c r="A355" s="38">
        <v>350</v>
      </c>
      <c r="B355" s="179">
        <v>220319</v>
      </c>
      <c r="C355" s="178" t="s">
        <v>595</v>
      </c>
      <c r="D355" s="181"/>
      <c r="E355" s="38">
        <v>29</v>
      </c>
      <c r="F355" s="38"/>
      <c r="G355" s="38"/>
      <c r="H355" s="179" t="s">
        <v>528</v>
      </c>
      <c r="I355" s="136"/>
      <c r="J355" s="38">
        <v>0</v>
      </c>
      <c r="K355" s="38">
        <v>0</v>
      </c>
      <c r="L355" s="39">
        <f t="shared" si="20"/>
        <v>29</v>
      </c>
      <c r="M355" s="145">
        <v>81.56</v>
      </c>
      <c r="N355" s="205">
        <f t="shared" si="21"/>
        <v>2365.2400000000002</v>
      </c>
      <c r="O355" s="38">
        <v>75</v>
      </c>
      <c r="P355" s="68">
        <v>764</v>
      </c>
      <c r="Q355" s="41">
        <f t="shared" si="22"/>
        <v>630.75</v>
      </c>
      <c r="R355" s="39">
        <f t="shared" si="23"/>
        <v>3834.9900000000002</v>
      </c>
      <c r="S355" s="201">
        <v>3835</v>
      </c>
    </row>
    <row r="356" spans="1:19" s="160" customFormat="1" ht="13.5" customHeight="1" x14ac:dyDescent="0.2">
      <c r="A356" s="38">
        <v>351</v>
      </c>
      <c r="B356" s="179">
        <v>220321</v>
      </c>
      <c r="C356" s="178" t="s">
        <v>596</v>
      </c>
      <c r="D356" s="181"/>
      <c r="E356" s="38">
        <v>29</v>
      </c>
      <c r="F356" s="38"/>
      <c r="G356" s="38"/>
      <c r="H356" s="164" t="s">
        <v>528</v>
      </c>
      <c r="I356" s="136"/>
      <c r="J356" s="38">
        <v>0</v>
      </c>
      <c r="K356" s="38">
        <v>0</v>
      </c>
      <c r="L356" s="39">
        <f t="shared" si="20"/>
        <v>29</v>
      </c>
      <c r="M356" s="145">
        <v>81.56</v>
      </c>
      <c r="N356" s="205">
        <f t="shared" si="21"/>
        <v>2365.2400000000002</v>
      </c>
      <c r="O356" s="38">
        <v>75</v>
      </c>
      <c r="P356" s="68">
        <v>431</v>
      </c>
      <c r="Q356" s="41">
        <f t="shared" si="22"/>
        <v>630.75</v>
      </c>
      <c r="R356" s="39">
        <f t="shared" si="23"/>
        <v>3501.9900000000002</v>
      </c>
      <c r="S356" s="201">
        <v>3502</v>
      </c>
    </row>
    <row r="357" spans="1:19" s="160" customFormat="1" ht="13.5" customHeight="1" x14ac:dyDescent="0.2">
      <c r="A357" s="38">
        <v>352</v>
      </c>
      <c r="B357" s="179">
        <v>220322</v>
      </c>
      <c r="C357" s="178" t="s">
        <v>597</v>
      </c>
      <c r="D357" s="181"/>
      <c r="E357" s="38">
        <v>29</v>
      </c>
      <c r="F357" s="38"/>
      <c r="G357" s="38"/>
      <c r="H357" s="164" t="s">
        <v>522</v>
      </c>
      <c r="I357" s="136"/>
      <c r="J357" s="38">
        <v>0</v>
      </c>
      <c r="K357" s="38">
        <v>0</v>
      </c>
      <c r="L357" s="39">
        <f t="shared" si="20"/>
        <v>29</v>
      </c>
      <c r="M357" s="145">
        <v>81.56</v>
      </c>
      <c r="N357" s="205">
        <f t="shared" si="21"/>
        <v>2365.2400000000002</v>
      </c>
      <c r="O357" s="38">
        <v>75</v>
      </c>
      <c r="P357" s="68">
        <v>413</v>
      </c>
      <c r="Q357" s="41">
        <f t="shared" si="22"/>
        <v>630.75</v>
      </c>
      <c r="R357" s="39">
        <f t="shared" si="23"/>
        <v>3483.9900000000002</v>
      </c>
      <c r="S357" s="201">
        <v>3484</v>
      </c>
    </row>
    <row r="358" spans="1:19" s="160" customFormat="1" ht="13.5" customHeight="1" x14ac:dyDescent="0.2">
      <c r="A358" s="38">
        <v>353</v>
      </c>
      <c r="B358" s="179">
        <v>220325</v>
      </c>
      <c r="C358" s="178" t="s">
        <v>598</v>
      </c>
      <c r="D358" s="181"/>
      <c r="E358" s="38">
        <v>29</v>
      </c>
      <c r="F358" s="38"/>
      <c r="G358" s="38"/>
      <c r="H358" s="179"/>
      <c r="I358" s="136"/>
      <c r="J358" s="38">
        <v>0</v>
      </c>
      <c r="K358" s="38">
        <v>0</v>
      </c>
      <c r="L358" s="39">
        <f t="shared" si="20"/>
        <v>29</v>
      </c>
      <c r="M358" s="145">
        <v>81.56</v>
      </c>
      <c r="N358" s="205">
        <f t="shared" si="21"/>
        <v>2365.2400000000002</v>
      </c>
      <c r="O358" s="38">
        <v>75</v>
      </c>
      <c r="P358" s="68">
        <v>868</v>
      </c>
      <c r="Q358" s="41">
        <f t="shared" si="22"/>
        <v>630.75</v>
      </c>
      <c r="R358" s="39">
        <f t="shared" si="23"/>
        <v>3938.9900000000002</v>
      </c>
      <c r="S358" s="201">
        <v>3939</v>
      </c>
    </row>
    <row r="359" spans="1:19" s="160" customFormat="1" ht="13.5" customHeight="1" x14ac:dyDescent="0.2">
      <c r="A359" s="38">
        <v>354</v>
      </c>
      <c r="B359" s="179">
        <v>220331</v>
      </c>
      <c r="C359" s="178" t="s">
        <v>599</v>
      </c>
      <c r="D359" s="181"/>
      <c r="E359" s="38">
        <v>29</v>
      </c>
      <c r="F359" s="38" t="s">
        <v>895</v>
      </c>
      <c r="G359" s="38" t="s">
        <v>894</v>
      </c>
      <c r="H359" s="179"/>
      <c r="I359" s="136"/>
      <c r="J359" s="38">
        <v>0</v>
      </c>
      <c r="K359" s="38">
        <v>4</v>
      </c>
      <c r="L359" s="39">
        <f t="shared" si="20"/>
        <v>25</v>
      </c>
      <c r="M359" s="145">
        <v>81.56</v>
      </c>
      <c r="N359" s="205">
        <f t="shared" si="21"/>
        <v>2039</v>
      </c>
      <c r="O359" s="38">
        <v>75</v>
      </c>
      <c r="P359" s="68">
        <v>457</v>
      </c>
      <c r="Q359" s="41">
        <f t="shared" si="22"/>
        <v>543.75</v>
      </c>
      <c r="R359" s="39">
        <f t="shared" si="23"/>
        <v>3114.75</v>
      </c>
      <c r="S359" s="201">
        <v>3115</v>
      </c>
    </row>
    <row r="360" spans="1:19" s="160" customFormat="1" ht="13.5" customHeight="1" x14ac:dyDescent="0.2">
      <c r="A360" s="38">
        <v>355</v>
      </c>
      <c r="B360" s="179">
        <v>220332</v>
      </c>
      <c r="C360" s="178" t="s">
        <v>195</v>
      </c>
      <c r="D360" s="181"/>
      <c r="E360" s="38">
        <v>29</v>
      </c>
      <c r="F360" s="38"/>
      <c r="G360" s="38"/>
      <c r="H360" s="179" t="s">
        <v>534</v>
      </c>
      <c r="I360" s="136"/>
      <c r="J360" s="38">
        <v>0</v>
      </c>
      <c r="K360" s="38">
        <v>0</v>
      </c>
      <c r="L360" s="39">
        <f t="shared" si="20"/>
        <v>29</v>
      </c>
      <c r="M360" s="145">
        <v>81.56</v>
      </c>
      <c r="N360" s="205">
        <f t="shared" si="21"/>
        <v>2365.2400000000002</v>
      </c>
      <c r="O360" s="38">
        <v>75</v>
      </c>
      <c r="P360" s="68">
        <v>432</v>
      </c>
      <c r="Q360" s="41">
        <f t="shared" si="22"/>
        <v>630.75</v>
      </c>
      <c r="R360" s="39">
        <f t="shared" si="23"/>
        <v>3502.9900000000002</v>
      </c>
      <c r="S360" s="201">
        <v>3503</v>
      </c>
    </row>
    <row r="361" spans="1:19" s="160" customFormat="1" ht="13.5" customHeight="1" x14ac:dyDescent="0.2">
      <c r="A361" s="38">
        <v>356</v>
      </c>
      <c r="B361" s="179">
        <v>220340</v>
      </c>
      <c r="C361" s="178" t="s">
        <v>600</v>
      </c>
      <c r="D361" s="181"/>
      <c r="E361" s="38">
        <v>29</v>
      </c>
      <c r="F361" s="38"/>
      <c r="G361" s="38"/>
      <c r="H361" s="67" t="s">
        <v>522</v>
      </c>
      <c r="I361" s="136"/>
      <c r="J361" s="38">
        <v>0</v>
      </c>
      <c r="K361" s="38">
        <v>0</v>
      </c>
      <c r="L361" s="39">
        <f t="shared" si="20"/>
        <v>29</v>
      </c>
      <c r="M361" s="145">
        <v>81.56</v>
      </c>
      <c r="N361" s="205">
        <f t="shared" si="21"/>
        <v>2365.2400000000002</v>
      </c>
      <c r="O361" s="38">
        <v>75</v>
      </c>
      <c r="P361" s="68">
        <v>351</v>
      </c>
      <c r="Q361" s="41">
        <f t="shared" si="22"/>
        <v>630.75</v>
      </c>
      <c r="R361" s="39">
        <f t="shared" si="23"/>
        <v>3421.9900000000002</v>
      </c>
      <c r="S361" s="201">
        <v>3422</v>
      </c>
    </row>
    <row r="362" spans="1:19" s="160" customFormat="1" ht="13.5" customHeight="1" x14ac:dyDescent="0.2">
      <c r="A362" s="38">
        <v>357</v>
      </c>
      <c r="B362" s="179">
        <v>220342</v>
      </c>
      <c r="C362" s="178" t="s">
        <v>601</v>
      </c>
      <c r="D362" s="181"/>
      <c r="E362" s="38">
        <v>29</v>
      </c>
      <c r="F362" s="38"/>
      <c r="G362" s="38"/>
      <c r="H362" s="179" t="s">
        <v>524</v>
      </c>
      <c r="I362" s="136"/>
      <c r="J362" s="38">
        <v>0</v>
      </c>
      <c r="K362" s="38">
        <v>0</v>
      </c>
      <c r="L362" s="39">
        <f t="shared" si="20"/>
        <v>29</v>
      </c>
      <c r="M362" s="145">
        <v>81.56</v>
      </c>
      <c r="N362" s="205">
        <f t="shared" si="21"/>
        <v>2365.2400000000002</v>
      </c>
      <c r="O362" s="38">
        <v>75</v>
      </c>
      <c r="P362" s="68">
        <v>922</v>
      </c>
      <c r="Q362" s="41">
        <f t="shared" si="22"/>
        <v>630.75</v>
      </c>
      <c r="R362" s="39">
        <f t="shared" si="23"/>
        <v>3992.9900000000002</v>
      </c>
      <c r="S362" s="201">
        <v>3993</v>
      </c>
    </row>
    <row r="363" spans="1:19" s="160" customFormat="1" ht="13.5" customHeight="1" x14ac:dyDescent="0.2">
      <c r="A363" s="38">
        <v>358</v>
      </c>
      <c r="B363" s="179">
        <v>220343</v>
      </c>
      <c r="C363" s="178" t="s">
        <v>602</v>
      </c>
      <c r="D363" s="181"/>
      <c r="E363" s="38">
        <v>29</v>
      </c>
      <c r="F363" s="38"/>
      <c r="G363" s="38"/>
      <c r="H363" s="179"/>
      <c r="I363" s="136"/>
      <c r="J363" s="38">
        <v>0</v>
      </c>
      <c r="K363" s="38">
        <v>0</v>
      </c>
      <c r="L363" s="39">
        <f t="shared" si="20"/>
        <v>29</v>
      </c>
      <c r="M363" s="145">
        <v>81.56</v>
      </c>
      <c r="N363" s="205">
        <f t="shared" si="21"/>
        <v>2365.2400000000002</v>
      </c>
      <c r="O363" s="38">
        <v>75</v>
      </c>
      <c r="P363" s="68">
        <v>744</v>
      </c>
      <c r="Q363" s="41">
        <f t="shared" si="22"/>
        <v>630.75</v>
      </c>
      <c r="R363" s="39">
        <f t="shared" si="23"/>
        <v>3814.9900000000002</v>
      </c>
      <c r="S363" s="201">
        <v>3815</v>
      </c>
    </row>
    <row r="364" spans="1:19" s="160" customFormat="1" ht="13.5" customHeight="1" x14ac:dyDescent="0.2">
      <c r="A364" s="38">
        <v>359</v>
      </c>
      <c r="B364" s="179">
        <v>220344</v>
      </c>
      <c r="C364" s="178" t="s">
        <v>603</v>
      </c>
      <c r="D364" s="181"/>
      <c r="E364" s="38">
        <v>29</v>
      </c>
      <c r="F364" s="44"/>
      <c r="G364" s="44"/>
      <c r="H364" s="179" t="s">
        <v>528</v>
      </c>
      <c r="I364" s="136"/>
      <c r="J364" s="38">
        <v>0</v>
      </c>
      <c r="K364" s="38">
        <v>0</v>
      </c>
      <c r="L364" s="39">
        <f t="shared" si="20"/>
        <v>29</v>
      </c>
      <c r="M364" s="145">
        <v>81.56</v>
      </c>
      <c r="N364" s="205">
        <f t="shared" si="21"/>
        <v>2365.2400000000002</v>
      </c>
      <c r="O364" s="38">
        <v>75</v>
      </c>
      <c r="P364" s="68">
        <v>805</v>
      </c>
      <c r="Q364" s="41">
        <f t="shared" si="22"/>
        <v>630.75</v>
      </c>
      <c r="R364" s="39">
        <f t="shared" si="23"/>
        <v>3875.9900000000002</v>
      </c>
      <c r="S364" s="201">
        <v>3876</v>
      </c>
    </row>
    <row r="365" spans="1:19" s="160" customFormat="1" ht="13.5" customHeight="1" x14ac:dyDescent="0.2">
      <c r="A365" s="38">
        <v>360</v>
      </c>
      <c r="B365" s="179">
        <v>220356</v>
      </c>
      <c r="C365" s="178" t="s">
        <v>604</v>
      </c>
      <c r="D365" s="181"/>
      <c r="E365" s="38">
        <v>29</v>
      </c>
      <c r="F365" s="38" t="s">
        <v>903</v>
      </c>
      <c r="G365" s="38" t="s">
        <v>898</v>
      </c>
      <c r="H365" s="179"/>
      <c r="I365" s="136"/>
      <c r="J365" s="38">
        <v>0</v>
      </c>
      <c r="K365" s="38">
        <v>5</v>
      </c>
      <c r="L365" s="39">
        <f t="shared" si="20"/>
        <v>24</v>
      </c>
      <c r="M365" s="145">
        <v>81.56</v>
      </c>
      <c r="N365" s="205">
        <f t="shared" si="21"/>
        <v>1957.44</v>
      </c>
      <c r="O365" s="38">
        <v>75</v>
      </c>
      <c r="P365" s="68">
        <v>753</v>
      </c>
      <c r="Q365" s="41">
        <f t="shared" si="22"/>
        <v>522</v>
      </c>
      <c r="R365" s="39">
        <f t="shared" si="23"/>
        <v>3307.44</v>
      </c>
      <c r="S365" s="201">
        <v>3308</v>
      </c>
    </row>
    <row r="366" spans="1:19" s="160" customFormat="1" ht="13.5" customHeight="1" x14ac:dyDescent="0.2">
      <c r="A366" s="38">
        <v>361</v>
      </c>
      <c r="B366" s="179">
        <v>220358</v>
      </c>
      <c r="C366" s="178" t="s">
        <v>605</v>
      </c>
      <c r="D366" s="181"/>
      <c r="E366" s="38">
        <v>29</v>
      </c>
      <c r="F366" s="38"/>
      <c r="G366" s="38"/>
      <c r="H366" s="179"/>
      <c r="I366" s="136"/>
      <c r="J366" s="38">
        <v>0</v>
      </c>
      <c r="K366" s="38">
        <v>0</v>
      </c>
      <c r="L366" s="39">
        <f t="shared" si="20"/>
        <v>29</v>
      </c>
      <c r="M366" s="145">
        <v>81.56</v>
      </c>
      <c r="N366" s="205">
        <f t="shared" si="21"/>
        <v>2365.2400000000002</v>
      </c>
      <c r="O366" s="38">
        <v>75</v>
      </c>
      <c r="P366" s="68">
        <v>1465</v>
      </c>
      <c r="Q366" s="41">
        <f t="shared" si="22"/>
        <v>630.75</v>
      </c>
      <c r="R366" s="39">
        <f t="shared" si="23"/>
        <v>4535.99</v>
      </c>
      <c r="S366" s="201">
        <v>4536</v>
      </c>
    </row>
    <row r="367" spans="1:19" s="160" customFormat="1" ht="13.5" customHeight="1" x14ac:dyDescent="0.2">
      <c r="A367" s="38">
        <v>362</v>
      </c>
      <c r="B367" s="179">
        <v>220366</v>
      </c>
      <c r="C367" s="178" t="s">
        <v>606</v>
      </c>
      <c r="D367" s="181"/>
      <c r="E367" s="38">
        <v>29</v>
      </c>
      <c r="F367" s="38"/>
      <c r="G367" s="38"/>
      <c r="H367" s="179" t="s">
        <v>524</v>
      </c>
      <c r="I367" s="136"/>
      <c r="J367" s="38">
        <v>0</v>
      </c>
      <c r="K367" s="38">
        <v>0</v>
      </c>
      <c r="L367" s="39">
        <f t="shared" si="20"/>
        <v>29</v>
      </c>
      <c r="M367" s="145">
        <v>81.56</v>
      </c>
      <c r="N367" s="205">
        <f t="shared" si="21"/>
        <v>2365.2400000000002</v>
      </c>
      <c r="O367" s="38">
        <v>75</v>
      </c>
      <c r="P367" s="68">
        <v>468</v>
      </c>
      <c r="Q367" s="41">
        <f t="shared" si="22"/>
        <v>630.75</v>
      </c>
      <c r="R367" s="39">
        <f t="shared" si="23"/>
        <v>3538.9900000000002</v>
      </c>
      <c r="S367" s="201">
        <v>3539</v>
      </c>
    </row>
    <row r="368" spans="1:19" s="160" customFormat="1" ht="13.5" customHeight="1" x14ac:dyDescent="0.2">
      <c r="A368" s="38">
        <v>363</v>
      </c>
      <c r="B368" s="179">
        <v>220369</v>
      </c>
      <c r="C368" s="178" t="s">
        <v>607</v>
      </c>
      <c r="D368" s="181"/>
      <c r="E368" s="38">
        <v>29</v>
      </c>
      <c r="F368" s="38"/>
      <c r="G368" s="38"/>
      <c r="H368" s="179"/>
      <c r="I368" s="136"/>
      <c r="J368" s="38">
        <v>0</v>
      </c>
      <c r="K368" s="38">
        <v>0</v>
      </c>
      <c r="L368" s="39">
        <f t="shared" si="20"/>
        <v>29</v>
      </c>
      <c r="M368" s="145">
        <v>81.56</v>
      </c>
      <c r="N368" s="205">
        <f t="shared" si="21"/>
        <v>2365.2400000000002</v>
      </c>
      <c r="O368" s="38">
        <v>75</v>
      </c>
      <c r="P368" s="68">
        <v>0</v>
      </c>
      <c r="Q368" s="41">
        <f t="shared" si="22"/>
        <v>630.75</v>
      </c>
      <c r="R368" s="39">
        <f t="shared" si="23"/>
        <v>3070.9900000000002</v>
      </c>
      <c r="S368" s="201">
        <v>3071</v>
      </c>
    </row>
    <row r="369" spans="1:19" s="160" customFormat="1" ht="13.5" customHeight="1" x14ac:dyDescent="0.2">
      <c r="A369" s="38">
        <v>364</v>
      </c>
      <c r="B369" s="179">
        <v>220371</v>
      </c>
      <c r="C369" s="178" t="s">
        <v>608</v>
      </c>
      <c r="D369" s="181"/>
      <c r="E369" s="38">
        <v>29</v>
      </c>
      <c r="F369" s="38"/>
      <c r="G369" s="38"/>
      <c r="H369" s="164" t="s">
        <v>528</v>
      </c>
      <c r="I369" s="136"/>
      <c r="J369" s="38">
        <v>0</v>
      </c>
      <c r="K369" s="38">
        <v>0</v>
      </c>
      <c r="L369" s="39">
        <f t="shared" si="20"/>
        <v>29</v>
      </c>
      <c r="M369" s="145">
        <v>81.56</v>
      </c>
      <c r="N369" s="205">
        <f t="shared" si="21"/>
        <v>2365.2400000000002</v>
      </c>
      <c r="O369" s="38">
        <v>75</v>
      </c>
      <c r="P369" s="68">
        <v>977</v>
      </c>
      <c r="Q369" s="41">
        <f t="shared" si="22"/>
        <v>630.75</v>
      </c>
      <c r="R369" s="39">
        <f t="shared" si="23"/>
        <v>4047.9900000000002</v>
      </c>
      <c r="S369" s="201">
        <v>4048</v>
      </c>
    </row>
    <row r="370" spans="1:19" s="160" customFormat="1" ht="13.5" customHeight="1" x14ac:dyDescent="0.2">
      <c r="A370" s="38">
        <v>365</v>
      </c>
      <c r="B370" s="179">
        <v>220378</v>
      </c>
      <c r="C370" s="178" t="s">
        <v>609</v>
      </c>
      <c r="D370" s="181"/>
      <c r="E370" s="38">
        <v>29</v>
      </c>
      <c r="F370" s="38"/>
      <c r="G370" s="38"/>
      <c r="H370" s="179" t="s">
        <v>528</v>
      </c>
      <c r="I370" s="136"/>
      <c r="J370" s="38">
        <v>0</v>
      </c>
      <c r="K370" s="38">
        <v>0</v>
      </c>
      <c r="L370" s="39">
        <f t="shared" si="20"/>
        <v>29</v>
      </c>
      <c r="M370" s="145">
        <v>81.56</v>
      </c>
      <c r="N370" s="205">
        <f t="shared" si="21"/>
        <v>2365.2400000000002</v>
      </c>
      <c r="O370" s="38">
        <v>75</v>
      </c>
      <c r="P370" s="68">
        <v>881</v>
      </c>
      <c r="Q370" s="41">
        <f t="shared" si="22"/>
        <v>630.75</v>
      </c>
      <c r="R370" s="39">
        <f t="shared" si="23"/>
        <v>3951.9900000000002</v>
      </c>
      <c r="S370" s="201">
        <v>3952</v>
      </c>
    </row>
    <row r="371" spans="1:19" s="160" customFormat="1" ht="13.5" customHeight="1" x14ac:dyDescent="0.2">
      <c r="A371" s="38">
        <v>366</v>
      </c>
      <c r="B371" s="179">
        <v>220382</v>
      </c>
      <c r="C371" s="178" t="s">
        <v>610</v>
      </c>
      <c r="D371" s="181"/>
      <c r="E371" s="38">
        <v>29</v>
      </c>
      <c r="F371" s="44"/>
      <c r="G371" s="44"/>
      <c r="H371" s="179" t="s">
        <v>524</v>
      </c>
      <c r="I371" s="136"/>
      <c r="J371" s="38">
        <v>0</v>
      </c>
      <c r="K371" s="38">
        <v>0</v>
      </c>
      <c r="L371" s="39">
        <f t="shared" si="20"/>
        <v>29</v>
      </c>
      <c r="M371" s="145">
        <v>81.56</v>
      </c>
      <c r="N371" s="205">
        <f t="shared" si="21"/>
        <v>2365.2400000000002</v>
      </c>
      <c r="O371" s="38">
        <v>75</v>
      </c>
      <c r="P371" s="68">
        <v>33</v>
      </c>
      <c r="Q371" s="41">
        <f t="shared" si="22"/>
        <v>630.75</v>
      </c>
      <c r="R371" s="39">
        <f t="shared" si="23"/>
        <v>3103.9900000000002</v>
      </c>
      <c r="S371" s="201">
        <v>3104</v>
      </c>
    </row>
    <row r="372" spans="1:19" s="160" customFormat="1" ht="13.5" customHeight="1" x14ac:dyDescent="0.2">
      <c r="A372" s="38">
        <v>367</v>
      </c>
      <c r="B372" s="179">
        <v>220384</v>
      </c>
      <c r="C372" s="178" t="s">
        <v>611</v>
      </c>
      <c r="D372" s="181"/>
      <c r="E372" s="38">
        <v>29</v>
      </c>
      <c r="F372" s="38"/>
      <c r="G372" s="38"/>
      <c r="H372" s="179" t="s">
        <v>528</v>
      </c>
      <c r="I372" s="136"/>
      <c r="J372" s="38">
        <v>0</v>
      </c>
      <c r="K372" s="38">
        <v>0</v>
      </c>
      <c r="L372" s="39">
        <f t="shared" si="20"/>
        <v>29</v>
      </c>
      <c r="M372" s="145">
        <v>81.56</v>
      </c>
      <c r="N372" s="205">
        <f t="shared" si="21"/>
        <v>2365.2400000000002</v>
      </c>
      <c r="O372" s="38">
        <v>75</v>
      </c>
      <c r="P372" s="68">
        <v>295</v>
      </c>
      <c r="Q372" s="41">
        <f t="shared" si="22"/>
        <v>630.75</v>
      </c>
      <c r="R372" s="39">
        <f t="shared" si="23"/>
        <v>3365.9900000000002</v>
      </c>
      <c r="S372" s="201">
        <v>3366</v>
      </c>
    </row>
    <row r="373" spans="1:19" s="160" customFormat="1" ht="13.5" customHeight="1" x14ac:dyDescent="0.2">
      <c r="A373" s="38">
        <v>368</v>
      </c>
      <c r="B373" s="179">
        <v>220386</v>
      </c>
      <c r="C373" s="178" t="s">
        <v>612</v>
      </c>
      <c r="D373" s="181"/>
      <c r="E373" s="38">
        <v>29</v>
      </c>
      <c r="F373" s="38"/>
      <c r="G373" s="38"/>
      <c r="H373" s="179" t="s">
        <v>528</v>
      </c>
      <c r="I373" s="136"/>
      <c r="J373" s="38">
        <v>0</v>
      </c>
      <c r="K373" s="38">
        <v>0</v>
      </c>
      <c r="L373" s="39">
        <f t="shared" si="20"/>
        <v>29</v>
      </c>
      <c r="M373" s="145">
        <v>81.56</v>
      </c>
      <c r="N373" s="205">
        <f t="shared" si="21"/>
        <v>2365.2400000000002</v>
      </c>
      <c r="O373" s="38">
        <v>75</v>
      </c>
      <c r="P373" s="68">
        <v>252</v>
      </c>
      <c r="Q373" s="41">
        <f t="shared" si="22"/>
        <v>630.75</v>
      </c>
      <c r="R373" s="39">
        <f t="shared" si="23"/>
        <v>3322.9900000000002</v>
      </c>
      <c r="S373" s="201">
        <v>3323</v>
      </c>
    </row>
    <row r="374" spans="1:19" s="160" customFormat="1" ht="13.5" customHeight="1" x14ac:dyDescent="0.2">
      <c r="A374" s="38">
        <v>369</v>
      </c>
      <c r="B374" s="179">
        <v>220398</v>
      </c>
      <c r="C374" s="178" t="s">
        <v>613</v>
      </c>
      <c r="D374" s="181"/>
      <c r="E374" s="38">
        <v>29</v>
      </c>
      <c r="F374" s="38"/>
      <c r="G374" s="38"/>
      <c r="H374" s="179" t="s">
        <v>528</v>
      </c>
      <c r="I374" s="136"/>
      <c r="J374" s="38">
        <v>0</v>
      </c>
      <c r="K374" s="38">
        <v>0</v>
      </c>
      <c r="L374" s="39">
        <f t="shared" si="20"/>
        <v>29</v>
      </c>
      <c r="M374" s="145">
        <v>81.56</v>
      </c>
      <c r="N374" s="205">
        <f t="shared" si="21"/>
        <v>2365.2400000000002</v>
      </c>
      <c r="O374" s="38">
        <v>75</v>
      </c>
      <c r="P374" s="68">
        <v>1038</v>
      </c>
      <c r="Q374" s="41">
        <f t="shared" si="22"/>
        <v>630.75</v>
      </c>
      <c r="R374" s="39">
        <f t="shared" si="23"/>
        <v>4108.99</v>
      </c>
      <c r="S374" s="201">
        <v>4109</v>
      </c>
    </row>
    <row r="375" spans="1:19" s="160" customFormat="1" ht="13.5" customHeight="1" x14ac:dyDescent="0.2">
      <c r="A375" s="38">
        <v>370</v>
      </c>
      <c r="B375" s="179">
        <v>220405</v>
      </c>
      <c r="C375" s="178" t="s">
        <v>614</v>
      </c>
      <c r="D375" s="181"/>
      <c r="E375" s="38">
        <v>29</v>
      </c>
      <c r="F375" s="38"/>
      <c r="G375" s="38"/>
      <c r="H375" s="179"/>
      <c r="I375" s="136"/>
      <c r="J375" s="38">
        <v>0</v>
      </c>
      <c r="K375" s="38">
        <v>0</v>
      </c>
      <c r="L375" s="39">
        <f t="shared" si="20"/>
        <v>29</v>
      </c>
      <c r="M375" s="145">
        <v>81.56</v>
      </c>
      <c r="N375" s="205">
        <f t="shared" si="21"/>
        <v>2365.2400000000002</v>
      </c>
      <c r="O375" s="38">
        <v>75</v>
      </c>
      <c r="P375" s="68">
        <v>974</v>
      </c>
      <c r="Q375" s="41">
        <f t="shared" si="22"/>
        <v>630.75</v>
      </c>
      <c r="R375" s="39">
        <f t="shared" si="23"/>
        <v>4044.9900000000002</v>
      </c>
      <c r="S375" s="201">
        <v>4045</v>
      </c>
    </row>
    <row r="376" spans="1:19" s="160" customFormat="1" ht="13.5" customHeight="1" x14ac:dyDescent="0.2">
      <c r="A376" s="38">
        <v>371</v>
      </c>
      <c r="B376" s="179">
        <v>220406</v>
      </c>
      <c r="C376" s="178" t="s">
        <v>615</v>
      </c>
      <c r="D376" s="181"/>
      <c r="E376" s="38">
        <v>29</v>
      </c>
      <c r="F376" s="38"/>
      <c r="G376" s="38"/>
      <c r="H376" s="179" t="s">
        <v>524</v>
      </c>
      <c r="I376" s="136"/>
      <c r="J376" s="38">
        <v>0</v>
      </c>
      <c r="K376" s="38">
        <v>0</v>
      </c>
      <c r="L376" s="39">
        <f t="shared" si="20"/>
        <v>29</v>
      </c>
      <c r="M376" s="145">
        <v>81.56</v>
      </c>
      <c r="N376" s="205">
        <f t="shared" si="21"/>
        <v>2365.2400000000002</v>
      </c>
      <c r="O376" s="38">
        <v>75</v>
      </c>
      <c r="P376" s="68">
        <v>28</v>
      </c>
      <c r="Q376" s="41">
        <f t="shared" si="22"/>
        <v>630.75</v>
      </c>
      <c r="R376" s="39">
        <f t="shared" si="23"/>
        <v>3098.9900000000002</v>
      </c>
      <c r="S376" s="201">
        <v>3099</v>
      </c>
    </row>
    <row r="377" spans="1:19" s="160" customFormat="1" ht="13.5" customHeight="1" x14ac:dyDescent="0.2">
      <c r="A377" s="38">
        <v>372</v>
      </c>
      <c r="B377" s="179">
        <v>220409</v>
      </c>
      <c r="C377" s="178" t="s">
        <v>616</v>
      </c>
      <c r="D377" s="181"/>
      <c r="E377" s="38">
        <v>29</v>
      </c>
      <c r="F377" s="38"/>
      <c r="G377" s="38"/>
      <c r="H377" s="67" t="s">
        <v>522</v>
      </c>
      <c r="I377" s="136"/>
      <c r="J377" s="38">
        <v>0</v>
      </c>
      <c r="K377" s="38">
        <v>0</v>
      </c>
      <c r="L377" s="39">
        <f t="shared" si="20"/>
        <v>29</v>
      </c>
      <c r="M377" s="145">
        <v>81.56</v>
      </c>
      <c r="N377" s="205">
        <f t="shared" si="21"/>
        <v>2365.2400000000002</v>
      </c>
      <c r="O377" s="38">
        <v>75</v>
      </c>
      <c r="P377" s="68">
        <v>208</v>
      </c>
      <c r="Q377" s="41">
        <f t="shared" si="22"/>
        <v>630.75</v>
      </c>
      <c r="R377" s="39">
        <f t="shared" si="23"/>
        <v>3278.9900000000002</v>
      </c>
      <c r="S377" s="201">
        <v>3279</v>
      </c>
    </row>
    <row r="378" spans="1:19" s="160" customFormat="1" ht="13.5" customHeight="1" x14ac:dyDescent="0.2">
      <c r="A378" s="38">
        <v>373</v>
      </c>
      <c r="B378" s="179">
        <v>220418</v>
      </c>
      <c r="C378" s="178" t="s">
        <v>617</v>
      </c>
      <c r="D378" s="181"/>
      <c r="E378" s="38">
        <v>29</v>
      </c>
      <c r="F378" s="38"/>
      <c r="G378" s="38"/>
      <c r="H378" s="179"/>
      <c r="I378" s="136"/>
      <c r="J378" s="38">
        <v>0</v>
      </c>
      <c r="K378" s="38">
        <v>0</v>
      </c>
      <c r="L378" s="39">
        <f t="shared" si="20"/>
        <v>29</v>
      </c>
      <c r="M378" s="145">
        <v>81.56</v>
      </c>
      <c r="N378" s="205">
        <f t="shared" si="21"/>
        <v>2365.2400000000002</v>
      </c>
      <c r="O378" s="38">
        <v>75</v>
      </c>
      <c r="P378" s="68">
        <v>134</v>
      </c>
      <c r="Q378" s="41">
        <f t="shared" si="22"/>
        <v>630.75</v>
      </c>
      <c r="R378" s="39">
        <f t="shared" si="23"/>
        <v>3204.9900000000002</v>
      </c>
      <c r="S378" s="201">
        <v>3205</v>
      </c>
    </row>
    <row r="379" spans="1:19" s="160" customFormat="1" ht="13.5" customHeight="1" x14ac:dyDescent="0.2">
      <c r="A379" s="38">
        <v>374</v>
      </c>
      <c r="B379" s="179">
        <v>220423</v>
      </c>
      <c r="C379" s="178" t="s">
        <v>618</v>
      </c>
      <c r="D379" s="181"/>
      <c r="E379" s="38">
        <v>29</v>
      </c>
      <c r="F379" s="38"/>
      <c r="G379" s="38"/>
      <c r="H379" s="179"/>
      <c r="I379" s="136"/>
      <c r="J379" s="38">
        <v>0</v>
      </c>
      <c r="K379" s="38">
        <v>0</v>
      </c>
      <c r="L379" s="39">
        <f t="shared" si="20"/>
        <v>29</v>
      </c>
      <c r="M379" s="145">
        <v>81.56</v>
      </c>
      <c r="N379" s="205">
        <f t="shared" si="21"/>
        <v>2365.2400000000002</v>
      </c>
      <c r="O379" s="38">
        <v>75</v>
      </c>
      <c r="P379" s="68">
        <v>927</v>
      </c>
      <c r="Q379" s="41">
        <f t="shared" si="22"/>
        <v>630.75</v>
      </c>
      <c r="R379" s="39">
        <f t="shared" si="23"/>
        <v>3997.9900000000002</v>
      </c>
      <c r="S379" s="201">
        <v>3998</v>
      </c>
    </row>
    <row r="380" spans="1:19" s="160" customFormat="1" ht="13.5" customHeight="1" x14ac:dyDescent="0.2">
      <c r="A380" s="38">
        <v>375</v>
      </c>
      <c r="B380" s="179">
        <v>220425</v>
      </c>
      <c r="C380" s="178" t="s">
        <v>619</v>
      </c>
      <c r="D380" s="181"/>
      <c r="E380" s="38">
        <v>29</v>
      </c>
      <c r="F380" s="38" t="s">
        <v>899</v>
      </c>
      <c r="G380" s="38" t="s">
        <v>890</v>
      </c>
      <c r="H380" s="179"/>
      <c r="I380" s="136"/>
      <c r="J380" s="38">
        <v>0</v>
      </c>
      <c r="K380" s="38">
        <v>6</v>
      </c>
      <c r="L380" s="39">
        <f t="shared" si="20"/>
        <v>23</v>
      </c>
      <c r="M380" s="145">
        <v>81.56</v>
      </c>
      <c r="N380" s="205">
        <f t="shared" si="21"/>
        <v>1875.88</v>
      </c>
      <c r="O380" s="38">
        <v>75</v>
      </c>
      <c r="P380" s="68">
        <v>507</v>
      </c>
      <c r="Q380" s="41">
        <f t="shared" si="22"/>
        <v>500.25</v>
      </c>
      <c r="R380" s="39">
        <f t="shared" si="23"/>
        <v>2958.13</v>
      </c>
      <c r="S380" s="201">
        <v>2959</v>
      </c>
    </row>
    <row r="381" spans="1:19" s="160" customFormat="1" ht="13.5" customHeight="1" x14ac:dyDescent="0.2">
      <c r="A381" s="38">
        <v>376</v>
      </c>
      <c r="B381" s="179">
        <v>220426</v>
      </c>
      <c r="C381" s="178" t="s">
        <v>619</v>
      </c>
      <c r="D381" s="181"/>
      <c r="E381" s="38">
        <v>29</v>
      </c>
      <c r="F381" s="38"/>
      <c r="G381" s="38"/>
      <c r="H381" s="179"/>
      <c r="I381" s="136"/>
      <c r="J381" s="38">
        <v>0</v>
      </c>
      <c r="K381" s="38">
        <v>0</v>
      </c>
      <c r="L381" s="39">
        <f t="shared" si="20"/>
        <v>29</v>
      </c>
      <c r="M381" s="145">
        <v>81.56</v>
      </c>
      <c r="N381" s="205">
        <f t="shared" si="21"/>
        <v>2365.2400000000002</v>
      </c>
      <c r="O381" s="38">
        <v>75</v>
      </c>
      <c r="P381" s="68">
        <v>773</v>
      </c>
      <c r="Q381" s="41">
        <f t="shared" si="22"/>
        <v>630.75</v>
      </c>
      <c r="R381" s="39">
        <f t="shared" si="23"/>
        <v>3843.9900000000002</v>
      </c>
      <c r="S381" s="201">
        <v>3844</v>
      </c>
    </row>
    <row r="382" spans="1:19" s="160" customFormat="1" ht="13.5" customHeight="1" x14ac:dyDescent="0.2">
      <c r="A382" s="38">
        <v>377</v>
      </c>
      <c r="B382" s="179">
        <v>220428</v>
      </c>
      <c r="C382" s="178" t="s">
        <v>620</v>
      </c>
      <c r="D382" s="181"/>
      <c r="E382" s="38">
        <v>29</v>
      </c>
      <c r="F382" s="38"/>
      <c r="G382" s="38"/>
      <c r="H382" s="164" t="s">
        <v>528</v>
      </c>
      <c r="I382" s="136"/>
      <c r="J382" s="38">
        <v>0</v>
      </c>
      <c r="K382" s="38">
        <v>0</v>
      </c>
      <c r="L382" s="39">
        <f t="shared" si="20"/>
        <v>29</v>
      </c>
      <c r="M382" s="145">
        <v>81.56</v>
      </c>
      <c r="N382" s="205">
        <f t="shared" si="21"/>
        <v>2365.2400000000002</v>
      </c>
      <c r="O382" s="38">
        <v>75</v>
      </c>
      <c r="P382" s="68">
        <v>1025</v>
      </c>
      <c r="Q382" s="41">
        <f t="shared" si="22"/>
        <v>630.75</v>
      </c>
      <c r="R382" s="39">
        <f t="shared" si="23"/>
        <v>4095.9900000000002</v>
      </c>
      <c r="S382" s="201">
        <v>4096</v>
      </c>
    </row>
    <row r="383" spans="1:19" s="160" customFormat="1" ht="13.5" customHeight="1" x14ac:dyDescent="0.2">
      <c r="A383" s="38">
        <v>378</v>
      </c>
      <c r="B383" s="179">
        <v>220429</v>
      </c>
      <c r="C383" s="178" t="s">
        <v>621</v>
      </c>
      <c r="D383" s="181"/>
      <c r="E383" s="38">
        <v>29</v>
      </c>
      <c r="F383" s="38"/>
      <c r="G383" s="38" t="s">
        <v>622</v>
      </c>
      <c r="H383" s="179"/>
      <c r="I383" s="136"/>
      <c r="J383" s="38">
        <v>0</v>
      </c>
      <c r="K383" s="38">
        <v>0</v>
      </c>
      <c r="L383" s="39">
        <f t="shared" si="20"/>
        <v>29</v>
      </c>
      <c r="M383" s="145">
        <v>81.56</v>
      </c>
      <c r="N383" s="205">
        <f t="shared" si="21"/>
        <v>2365.2400000000002</v>
      </c>
      <c r="O383" s="38">
        <v>75</v>
      </c>
      <c r="P383" s="68">
        <v>680</v>
      </c>
      <c r="Q383" s="41">
        <f t="shared" si="22"/>
        <v>630.75</v>
      </c>
      <c r="R383" s="39">
        <f t="shared" si="23"/>
        <v>3750.9900000000002</v>
      </c>
      <c r="S383" s="201">
        <v>3751</v>
      </c>
    </row>
    <row r="384" spans="1:19" s="160" customFormat="1" ht="13.5" customHeight="1" x14ac:dyDescent="0.2">
      <c r="A384" s="38">
        <v>379</v>
      </c>
      <c r="B384" s="179">
        <v>220431</v>
      </c>
      <c r="C384" s="178" t="s">
        <v>623</v>
      </c>
      <c r="D384" s="181"/>
      <c r="E384" s="38">
        <v>29</v>
      </c>
      <c r="F384" s="44" t="s">
        <v>904</v>
      </c>
      <c r="G384" s="44" t="s">
        <v>905</v>
      </c>
      <c r="H384" s="179"/>
      <c r="I384" s="136"/>
      <c r="J384" s="38">
        <v>0</v>
      </c>
      <c r="K384" s="38">
        <v>3</v>
      </c>
      <c r="L384" s="39">
        <f t="shared" si="20"/>
        <v>26</v>
      </c>
      <c r="M384" s="145">
        <v>81.56</v>
      </c>
      <c r="N384" s="205">
        <f t="shared" si="21"/>
        <v>2120.56</v>
      </c>
      <c r="O384" s="38">
        <v>75</v>
      </c>
      <c r="P384" s="68">
        <v>726</v>
      </c>
      <c r="Q384" s="41">
        <f t="shared" si="22"/>
        <v>565.5</v>
      </c>
      <c r="R384" s="39">
        <f t="shared" si="23"/>
        <v>3487.06</v>
      </c>
      <c r="S384" s="201">
        <v>3488</v>
      </c>
    </row>
    <row r="385" spans="1:19" s="160" customFormat="1" ht="13.5" customHeight="1" x14ac:dyDescent="0.2">
      <c r="A385" s="38">
        <v>380</v>
      </c>
      <c r="B385" s="179">
        <v>220433</v>
      </c>
      <c r="C385" s="178" t="s">
        <v>624</v>
      </c>
      <c r="D385" s="181"/>
      <c r="E385" s="38">
        <v>29</v>
      </c>
      <c r="F385" s="38"/>
      <c r="G385" s="38"/>
      <c r="H385" s="179" t="s">
        <v>524</v>
      </c>
      <c r="I385" s="136"/>
      <c r="J385" s="38">
        <v>0</v>
      </c>
      <c r="K385" s="38">
        <v>0</v>
      </c>
      <c r="L385" s="39">
        <f t="shared" si="20"/>
        <v>29</v>
      </c>
      <c r="M385" s="145">
        <v>81.56</v>
      </c>
      <c r="N385" s="205">
        <f t="shared" si="21"/>
        <v>2365.2400000000002</v>
      </c>
      <c r="O385" s="38">
        <v>75</v>
      </c>
      <c r="P385" s="68">
        <v>1284</v>
      </c>
      <c r="Q385" s="41">
        <f t="shared" si="22"/>
        <v>630.75</v>
      </c>
      <c r="R385" s="39">
        <f t="shared" si="23"/>
        <v>4354.99</v>
      </c>
      <c r="S385" s="201">
        <v>4355</v>
      </c>
    </row>
    <row r="386" spans="1:19" s="160" customFormat="1" ht="13.5" customHeight="1" x14ac:dyDescent="0.2">
      <c r="A386" s="38">
        <v>381</v>
      </c>
      <c r="B386" s="179">
        <v>220442</v>
      </c>
      <c r="C386" s="178" t="s">
        <v>625</v>
      </c>
      <c r="D386" s="181"/>
      <c r="E386" s="38">
        <v>29</v>
      </c>
      <c r="F386" s="38"/>
      <c r="G386" s="38"/>
      <c r="H386" s="179"/>
      <c r="I386" s="136"/>
      <c r="J386" s="38">
        <v>0</v>
      </c>
      <c r="K386" s="38">
        <v>0</v>
      </c>
      <c r="L386" s="39">
        <f t="shared" si="20"/>
        <v>29</v>
      </c>
      <c r="M386" s="145">
        <v>81.56</v>
      </c>
      <c r="N386" s="205">
        <f t="shared" si="21"/>
        <v>2365.2400000000002</v>
      </c>
      <c r="O386" s="38">
        <v>75</v>
      </c>
      <c r="P386" s="68">
        <v>1469</v>
      </c>
      <c r="Q386" s="41">
        <f t="shared" si="22"/>
        <v>630.75</v>
      </c>
      <c r="R386" s="39">
        <f t="shared" si="23"/>
        <v>4539.99</v>
      </c>
      <c r="S386" s="201">
        <v>4540</v>
      </c>
    </row>
    <row r="387" spans="1:19" s="160" customFormat="1" ht="13.5" customHeight="1" x14ac:dyDescent="0.2">
      <c r="A387" s="38">
        <v>382</v>
      </c>
      <c r="B387" s="179">
        <v>220449</v>
      </c>
      <c r="C387" s="178" t="s">
        <v>626</v>
      </c>
      <c r="D387" s="181"/>
      <c r="E387" s="38">
        <v>29</v>
      </c>
      <c r="F387" s="38"/>
      <c r="G387" s="38"/>
      <c r="H387" s="67" t="s">
        <v>522</v>
      </c>
      <c r="I387" s="136"/>
      <c r="J387" s="38">
        <v>0</v>
      </c>
      <c r="K387" s="38">
        <v>0</v>
      </c>
      <c r="L387" s="39">
        <f t="shared" si="20"/>
        <v>29</v>
      </c>
      <c r="M387" s="145">
        <v>81.56</v>
      </c>
      <c r="N387" s="205">
        <f t="shared" si="21"/>
        <v>2365.2400000000002</v>
      </c>
      <c r="O387" s="38">
        <v>75</v>
      </c>
      <c r="P387" s="68">
        <v>867</v>
      </c>
      <c r="Q387" s="41">
        <f t="shared" si="22"/>
        <v>630.75</v>
      </c>
      <c r="R387" s="39">
        <f t="shared" si="23"/>
        <v>3937.9900000000002</v>
      </c>
      <c r="S387" s="201">
        <v>3938</v>
      </c>
    </row>
    <row r="388" spans="1:19" s="160" customFormat="1" ht="13.5" customHeight="1" x14ac:dyDescent="0.2">
      <c r="A388" s="38">
        <v>383</v>
      </c>
      <c r="B388" s="179">
        <v>220454</v>
      </c>
      <c r="C388" s="178" t="s">
        <v>627</v>
      </c>
      <c r="D388" s="181"/>
      <c r="E388" s="38">
        <v>29</v>
      </c>
      <c r="F388" s="38"/>
      <c r="G388" s="38"/>
      <c r="H388" s="179" t="s">
        <v>524</v>
      </c>
      <c r="I388" s="136"/>
      <c r="J388" s="38">
        <v>0</v>
      </c>
      <c r="K388" s="38">
        <v>0</v>
      </c>
      <c r="L388" s="39">
        <f t="shared" si="20"/>
        <v>29</v>
      </c>
      <c r="M388" s="145">
        <v>81.56</v>
      </c>
      <c r="N388" s="205">
        <f t="shared" si="21"/>
        <v>2365.2400000000002</v>
      </c>
      <c r="O388" s="38">
        <v>75</v>
      </c>
      <c r="P388" s="68">
        <v>525</v>
      </c>
      <c r="Q388" s="41">
        <f t="shared" si="22"/>
        <v>630.75</v>
      </c>
      <c r="R388" s="39">
        <f t="shared" si="23"/>
        <v>3595.9900000000002</v>
      </c>
      <c r="S388" s="201">
        <v>3596</v>
      </c>
    </row>
    <row r="389" spans="1:19" s="160" customFormat="1" ht="13.5" customHeight="1" x14ac:dyDescent="0.2">
      <c r="A389" s="38">
        <v>384</v>
      </c>
      <c r="B389" s="179">
        <v>220461</v>
      </c>
      <c r="C389" s="178" t="s">
        <v>628</v>
      </c>
      <c r="D389" s="181"/>
      <c r="E389" s="38">
        <v>29</v>
      </c>
      <c r="F389" s="38"/>
      <c r="G389" s="38"/>
      <c r="H389" s="179"/>
      <c r="I389" s="136"/>
      <c r="J389" s="38">
        <v>0</v>
      </c>
      <c r="K389" s="38">
        <v>0</v>
      </c>
      <c r="L389" s="39">
        <f t="shared" si="20"/>
        <v>29</v>
      </c>
      <c r="M389" s="145">
        <v>81.56</v>
      </c>
      <c r="N389" s="205">
        <f t="shared" si="21"/>
        <v>2365.2400000000002</v>
      </c>
      <c r="O389" s="38">
        <v>75</v>
      </c>
      <c r="P389" s="68">
        <v>677</v>
      </c>
      <c r="Q389" s="41">
        <f t="shared" si="22"/>
        <v>630.75</v>
      </c>
      <c r="R389" s="39">
        <f t="shared" si="23"/>
        <v>3747.9900000000002</v>
      </c>
      <c r="S389" s="201">
        <v>3748</v>
      </c>
    </row>
    <row r="390" spans="1:19" s="160" customFormat="1" ht="13.5" customHeight="1" x14ac:dyDescent="0.2">
      <c r="A390" s="38">
        <v>385</v>
      </c>
      <c r="B390" s="179">
        <v>220462</v>
      </c>
      <c r="C390" s="178" t="s">
        <v>629</v>
      </c>
      <c r="D390" s="181"/>
      <c r="E390" s="38">
        <v>29</v>
      </c>
      <c r="F390" s="38"/>
      <c r="G390" s="38"/>
      <c r="H390" s="67" t="s">
        <v>522</v>
      </c>
      <c r="I390" s="136"/>
      <c r="J390" s="38">
        <v>0</v>
      </c>
      <c r="K390" s="38">
        <v>0</v>
      </c>
      <c r="L390" s="39">
        <f t="shared" ref="L390:L453" si="24">E390-(J390*90%)-(K390*100%)</f>
        <v>29</v>
      </c>
      <c r="M390" s="145">
        <v>81.56</v>
      </c>
      <c r="N390" s="205">
        <f t="shared" ref="N390:N453" si="25">L390*M390</f>
        <v>2365.2400000000002</v>
      </c>
      <c r="O390" s="38">
        <v>75</v>
      </c>
      <c r="P390" s="68">
        <v>1211</v>
      </c>
      <c r="Q390" s="41">
        <f t="shared" si="22"/>
        <v>630.75</v>
      </c>
      <c r="R390" s="39">
        <f t="shared" si="23"/>
        <v>4281.99</v>
      </c>
      <c r="S390" s="201">
        <v>4282</v>
      </c>
    </row>
    <row r="391" spans="1:19" s="160" customFormat="1" ht="13.5" customHeight="1" x14ac:dyDescent="0.2">
      <c r="A391" s="38">
        <v>386</v>
      </c>
      <c r="B391" s="179">
        <v>220470</v>
      </c>
      <c r="C391" s="178" t="s">
        <v>630</v>
      </c>
      <c r="D391" s="181"/>
      <c r="E391" s="38">
        <v>29</v>
      </c>
      <c r="F391" s="38"/>
      <c r="G391" s="38"/>
      <c r="H391" s="179" t="s">
        <v>528</v>
      </c>
      <c r="I391" s="136"/>
      <c r="J391" s="38">
        <v>0</v>
      </c>
      <c r="K391" s="38">
        <v>0</v>
      </c>
      <c r="L391" s="39">
        <f t="shared" si="24"/>
        <v>29</v>
      </c>
      <c r="M391" s="145">
        <v>81.56</v>
      </c>
      <c r="N391" s="205">
        <f t="shared" si="25"/>
        <v>2365.2400000000002</v>
      </c>
      <c r="O391" s="38">
        <v>75</v>
      </c>
      <c r="P391" s="68">
        <v>509</v>
      </c>
      <c r="Q391" s="41">
        <f t="shared" ref="Q391:Q454" si="26">L391*21.75</f>
        <v>630.75</v>
      </c>
      <c r="R391" s="39">
        <f t="shared" ref="R391:R454" si="27">N391+O391+P391+Q391</f>
        <v>3579.9900000000002</v>
      </c>
      <c r="S391" s="201">
        <v>3580</v>
      </c>
    </row>
    <row r="392" spans="1:19" s="160" customFormat="1" ht="13.5" customHeight="1" x14ac:dyDescent="0.2">
      <c r="A392" s="38">
        <v>387</v>
      </c>
      <c r="B392" s="179">
        <v>220472</v>
      </c>
      <c r="C392" s="178" t="s">
        <v>631</v>
      </c>
      <c r="D392" s="181"/>
      <c r="E392" s="38">
        <v>29</v>
      </c>
      <c r="F392" s="38"/>
      <c r="G392" s="38"/>
      <c r="H392" s="179"/>
      <c r="I392" s="136"/>
      <c r="J392" s="38">
        <v>0</v>
      </c>
      <c r="K392" s="38">
        <v>0</v>
      </c>
      <c r="L392" s="39">
        <f t="shared" si="24"/>
        <v>29</v>
      </c>
      <c r="M392" s="145">
        <v>81.56</v>
      </c>
      <c r="N392" s="205">
        <f t="shared" si="25"/>
        <v>2365.2400000000002</v>
      </c>
      <c r="O392" s="38">
        <v>75</v>
      </c>
      <c r="P392" s="68">
        <v>361</v>
      </c>
      <c r="Q392" s="41">
        <f t="shared" si="26"/>
        <v>630.75</v>
      </c>
      <c r="R392" s="39">
        <f t="shared" si="27"/>
        <v>3431.9900000000002</v>
      </c>
      <c r="S392" s="201">
        <v>3432</v>
      </c>
    </row>
    <row r="393" spans="1:19" s="160" customFormat="1" ht="13.5" customHeight="1" x14ac:dyDescent="0.2">
      <c r="A393" s="38">
        <v>388</v>
      </c>
      <c r="B393" s="179">
        <v>220475</v>
      </c>
      <c r="C393" s="178" t="s">
        <v>632</v>
      </c>
      <c r="D393" s="181"/>
      <c r="E393" s="38">
        <v>29</v>
      </c>
      <c r="F393" s="44"/>
      <c r="G393" s="44"/>
      <c r="H393" s="179" t="s">
        <v>524</v>
      </c>
      <c r="I393" s="136"/>
      <c r="J393" s="38">
        <v>0</v>
      </c>
      <c r="K393" s="38">
        <v>0</v>
      </c>
      <c r="L393" s="39">
        <f t="shared" si="24"/>
        <v>29</v>
      </c>
      <c r="M393" s="145">
        <v>81.56</v>
      </c>
      <c r="N393" s="205">
        <f t="shared" si="25"/>
        <v>2365.2400000000002</v>
      </c>
      <c r="O393" s="38">
        <v>75</v>
      </c>
      <c r="P393" s="68">
        <v>281</v>
      </c>
      <c r="Q393" s="41">
        <f t="shared" si="26"/>
        <v>630.75</v>
      </c>
      <c r="R393" s="39">
        <f t="shared" si="27"/>
        <v>3351.9900000000002</v>
      </c>
      <c r="S393" s="201">
        <v>3352</v>
      </c>
    </row>
    <row r="394" spans="1:19" s="160" customFormat="1" ht="13.5" customHeight="1" x14ac:dyDescent="0.2">
      <c r="A394" s="38">
        <v>389</v>
      </c>
      <c r="B394" s="73">
        <v>220481</v>
      </c>
      <c r="C394" s="183" t="s">
        <v>633</v>
      </c>
      <c r="D394" s="72"/>
      <c r="E394" s="38">
        <v>29</v>
      </c>
      <c r="F394" s="38" t="s">
        <v>906</v>
      </c>
      <c r="G394" s="38" t="s">
        <v>894</v>
      </c>
      <c r="H394" s="179" t="s">
        <v>524</v>
      </c>
      <c r="I394" s="136"/>
      <c r="J394" s="38">
        <v>0</v>
      </c>
      <c r="K394" s="38">
        <v>27</v>
      </c>
      <c r="L394" s="39">
        <f t="shared" si="24"/>
        <v>2</v>
      </c>
      <c r="M394" s="145">
        <v>81.56</v>
      </c>
      <c r="N394" s="205">
        <f t="shared" si="25"/>
        <v>163.12</v>
      </c>
      <c r="O394" s="38">
        <v>75</v>
      </c>
      <c r="P394" s="68">
        <v>2021</v>
      </c>
      <c r="Q394" s="41">
        <f t="shared" si="26"/>
        <v>43.5</v>
      </c>
      <c r="R394" s="39">
        <f t="shared" si="27"/>
        <v>2302.62</v>
      </c>
      <c r="S394" s="201">
        <v>2303</v>
      </c>
    </row>
    <row r="395" spans="1:19" s="160" customFormat="1" ht="13.5" customHeight="1" x14ac:dyDescent="0.2">
      <c r="A395" s="38">
        <v>390</v>
      </c>
      <c r="B395" s="179">
        <v>220485</v>
      </c>
      <c r="C395" s="178" t="s">
        <v>634</v>
      </c>
      <c r="D395" s="181"/>
      <c r="E395" s="38">
        <v>29</v>
      </c>
      <c r="F395" s="38"/>
      <c r="G395" s="38"/>
      <c r="H395" s="179" t="s">
        <v>524</v>
      </c>
      <c r="I395" s="136"/>
      <c r="J395" s="38">
        <v>0</v>
      </c>
      <c r="K395" s="38">
        <v>0</v>
      </c>
      <c r="L395" s="39">
        <f t="shared" si="24"/>
        <v>29</v>
      </c>
      <c r="M395" s="145">
        <v>81.56</v>
      </c>
      <c r="N395" s="205">
        <f t="shared" si="25"/>
        <v>2365.2400000000002</v>
      </c>
      <c r="O395" s="38">
        <v>75</v>
      </c>
      <c r="P395" s="68">
        <v>458</v>
      </c>
      <c r="Q395" s="41">
        <f t="shared" si="26"/>
        <v>630.75</v>
      </c>
      <c r="R395" s="39">
        <f t="shared" si="27"/>
        <v>3528.9900000000002</v>
      </c>
      <c r="S395" s="201">
        <v>3529</v>
      </c>
    </row>
    <row r="396" spans="1:19" s="160" customFormat="1" ht="13.5" customHeight="1" x14ac:dyDescent="0.2">
      <c r="A396" s="38">
        <v>391</v>
      </c>
      <c r="B396" s="179">
        <v>220488</v>
      </c>
      <c r="C396" s="178" t="s">
        <v>635</v>
      </c>
      <c r="D396" s="181"/>
      <c r="E396" s="38">
        <v>29</v>
      </c>
      <c r="F396" s="38"/>
      <c r="G396" s="38"/>
      <c r="H396" s="179"/>
      <c r="I396" s="136"/>
      <c r="J396" s="38">
        <v>0</v>
      </c>
      <c r="K396" s="38">
        <v>0</v>
      </c>
      <c r="L396" s="39">
        <f t="shared" si="24"/>
        <v>29</v>
      </c>
      <c r="M396" s="145">
        <v>81.56</v>
      </c>
      <c r="N396" s="205">
        <f t="shared" si="25"/>
        <v>2365.2400000000002</v>
      </c>
      <c r="O396" s="38">
        <v>75</v>
      </c>
      <c r="P396" s="68">
        <v>728</v>
      </c>
      <c r="Q396" s="41">
        <f t="shared" si="26"/>
        <v>630.75</v>
      </c>
      <c r="R396" s="39">
        <f t="shared" si="27"/>
        <v>3798.9900000000002</v>
      </c>
      <c r="S396" s="201">
        <v>3799</v>
      </c>
    </row>
    <row r="397" spans="1:19" s="160" customFormat="1" ht="13.5" customHeight="1" x14ac:dyDescent="0.2">
      <c r="A397" s="38">
        <v>392</v>
      </c>
      <c r="B397" s="179">
        <v>220491</v>
      </c>
      <c r="C397" s="178" t="s">
        <v>636</v>
      </c>
      <c r="D397" s="181"/>
      <c r="E397" s="38">
        <v>29</v>
      </c>
      <c r="F397" s="38"/>
      <c r="G397" s="38"/>
      <c r="H397" s="179"/>
      <c r="I397" s="136"/>
      <c r="J397" s="38">
        <v>0</v>
      </c>
      <c r="K397" s="38">
        <v>0</v>
      </c>
      <c r="L397" s="39">
        <f t="shared" si="24"/>
        <v>29</v>
      </c>
      <c r="M397" s="145">
        <v>81.56</v>
      </c>
      <c r="N397" s="205">
        <f t="shared" si="25"/>
        <v>2365.2400000000002</v>
      </c>
      <c r="O397" s="38">
        <v>75</v>
      </c>
      <c r="P397" s="68">
        <v>1548</v>
      </c>
      <c r="Q397" s="41">
        <f t="shared" si="26"/>
        <v>630.75</v>
      </c>
      <c r="R397" s="39">
        <f t="shared" si="27"/>
        <v>4618.99</v>
      </c>
      <c r="S397" s="201">
        <v>4619</v>
      </c>
    </row>
    <row r="398" spans="1:19" s="160" customFormat="1" ht="13.5" customHeight="1" x14ac:dyDescent="0.2">
      <c r="A398" s="38">
        <v>393</v>
      </c>
      <c r="B398" s="179">
        <v>220493</v>
      </c>
      <c r="C398" s="178" t="s">
        <v>637</v>
      </c>
      <c r="D398" s="181"/>
      <c r="E398" s="38">
        <v>29</v>
      </c>
      <c r="F398" s="38"/>
      <c r="G398" s="38"/>
      <c r="H398" s="179"/>
      <c r="I398" s="136"/>
      <c r="J398" s="38">
        <v>0</v>
      </c>
      <c r="K398" s="38">
        <v>0</v>
      </c>
      <c r="L398" s="39">
        <f t="shared" si="24"/>
        <v>29</v>
      </c>
      <c r="M398" s="145">
        <v>81.56</v>
      </c>
      <c r="N398" s="205">
        <f t="shared" si="25"/>
        <v>2365.2400000000002</v>
      </c>
      <c r="O398" s="38">
        <v>75</v>
      </c>
      <c r="P398" s="68">
        <v>698</v>
      </c>
      <c r="Q398" s="41">
        <f t="shared" si="26"/>
        <v>630.75</v>
      </c>
      <c r="R398" s="39">
        <f t="shared" si="27"/>
        <v>3768.9900000000002</v>
      </c>
      <c r="S398" s="201">
        <v>3769</v>
      </c>
    </row>
    <row r="399" spans="1:19" s="160" customFormat="1" ht="13.5" customHeight="1" x14ac:dyDescent="0.2">
      <c r="A399" s="38">
        <v>394</v>
      </c>
      <c r="B399" s="179">
        <v>220495</v>
      </c>
      <c r="C399" s="178" t="s">
        <v>638</v>
      </c>
      <c r="D399" s="181"/>
      <c r="E399" s="38">
        <v>29</v>
      </c>
      <c r="F399" s="38"/>
      <c r="G399" s="38"/>
      <c r="H399" s="179"/>
      <c r="I399" s="136"/>
      <c r="J399" s="38">
        <v>0</v>
      </c>
      <c r="K399" s="38">
        <v>0</v>
      </c>
      <c r="L399" s="39">
        <f t="shared" si="24"/>
        <v>29</v>
      </c>
      <c r="M399" s="145">
        <v>81.56</v>
      </c>
      <c r="N399" s="205">
        <f t="shared" si="25"/>
        <v>2365.2400000000002</v>
      </c>
      <c r="O399" s="38">
        <v>75</v>
      </c>
      <c r="P399" s="68">
        <v>531</v>
      </c>
      <c r="Q399" s="41">
        <f t="shared" si="26"/>
        <v>630.75</v>
      </c>
      <c r="R399" s="39">
        <f t="shared" si="27"/>
        <v>3601.9900000000002</v>
      </c>
      <c r="S399" s="201">
        <v>3602</v>
      </c>
    </row>
    <row r="400" spans="1:19" s="160" customFormat="1" ht="13.5" customHeight="1" x14ac:dyDescent="0.2">
      <c r="A400" s="38">
        <v>395</v>
      </c>
      <c r="B400" s="179">
        <v>220502</v>
      </c>
      <c r="C400" s="178" t="s">
        <v>639</v>
      </c>
      <c r="D400" s="181"/>
      <c r="E400" s="38">
        <v>29</v>
      </c>
      <c r="F400" s="38"/>
      <c r="G400" s="38"/>
      <c r="H400" s="179" t="s">
        <v>640</v>
      </c>
      <c r="I400" s="136"/>
      <c r="J400" s="38">
        <v>0</v>
      </c>
      <c r="K400" s="38">
        <v>0</v>
      </c>
      <c r="L400" s="39">
        <f t="shared" si="24"/>
        <v>29</v>
      </c>
      <c r="M400" s="145">
        <v>81.56</v>
      </c>
      <c r="N400" s="205">
        <f t="shared" si="25"/>
        <v>2365.2400000000002</v>
      </c>
      <c r="O400" s="38">
        <v>75</v>
      </c>
      <c r="P400" s="68">
        <v>315</v>
      </c>
      <c r="Q400" s="41">
        <f t="shared" si="26"/>
        <v>630.75</v>
      </c>
      <c r="R400" s="39">
        <f t="shared" si="27"/>
        <v>3385.9900000000002</v>
      </c>
      <c r="S400" s="201">
        <v>3386</v>
      </c>
    </row>
    <row r="401" spans="1:19" s="160" customFormat="1" ht="13.5" customHeight="1" x14ac:dyDescent="0.2">
      <c r="A401" s="38">
        <v>396</v>
      </c>
      <c r="B401" s="179">
        <v>220503</v>
      </c>
      <c r="C401" s="178" t="s">
        <v>641</v>
      </c>
      <c r="D401" s="181"/>
      <c r="E401" s="38">
        <v>29</v>
      </c>
      <c r="F401" s="38"/>
      <c r="G401" s="38"/>
      <c r="H401" s="67" t="s">
        <v>528</v>
      </c>
      <c r="I401" s="136"/>
      <c r="J401" s="38">
        <v>0</v>
      </c>
      <c r="K401" s="38">
        <v>0</v>
      </c>
      <c r="L401" s="39">
        <f t="shared" si="24"/>
        <v>29</v>
      </c>
      <c r="M401" s="145">
        <v>81.56</v>
      </c>
      <c r="N401" s="205">
        <f t="shared" si="25"/>
        <v>2365.2400000000002</v>
      </c>
      <c r="O401" s="38">
        <v>75</v>
      </c>
      <c r="P401" s="68">
        <v>608</v>
      </c>
      <c r="Q401" s="41">
        <f t="shared" si="26"/>
        <v>630.75</v>
      </c>
      <c r="R401" s="39">
        <f t="shared" si="27"/>
        <v>3678.9900000000002</v>
      </c>
      <c r="S401" s="201">
        <v>3679</v>
      </c>
    </row>
    <row r="402" spans="1:19" s="160" customFormat="1" ht="13.5" customHeight="1" x14ac:dyDescent="0.2">
      <c r="A402" s="38">
        <v>397</v>
      </c>
      <c r="B402" s="179">
        <v>220504</v>
      </c>
      <c r="C402" s="178" t="s">
        <v>642</v>
      </c>
      <c r="D402" s="181"/>
      <c r="E402" s="38">
        <v>29</v>
      </c>
      <c r="F402" s="38"/>
      <c r="G402" s="38"/>
      <c r="H402" s="67" t="s">
        <v>522</v>
      </c>
      <c r="I402" s="136"/>
      <c r="J402" s="38">
        <v>0</v>
      </c>
      <c r="K402" s="38">
        <v>0</v>
      </c>
      <c r="L402" s="39">
        <f t="shared" si="24"/>
        <v>29</v>
      </c>
      <c r="M402" s="145">
        <v>81.56</v>
      </c>
      <c r="N402" s="205">
        <f t="shared" si="25"/>
        <v>2365.2400000000002</v>
      </c>
      <c r="O402" s="38">
        <v>75</v>
      </c>
      <c r="P402" s="68">
        <v>156</v>
      </c>
      <c r="Q402" s="41">
        <f t="shared" si="26"/>
        <v>630.75</v>
      </c>
      <c r="R402" s="39">
        <f t="shared" si="27"/>
        <v>3226.9900000000002</v>
      </c>
      <c r="S402" s="201">
        <v>3227</v>
      </c>
    </row>
    <row r="403" spans="1:19" s="160" customFormat="1" ht="13.5" customHeight="1" x14ac:dyDescent="0.2">
      <c r="A403" s="38">
        <v>398</v>
      </c>
      <c r="B403" s="179">
        <v>220513</v>
      </c>
      <c r="C403" s="178" t="s">
        <v>643</v>
      </c>
      <c r="D403" s="181"/>
      <c r="E403" s="38">
        <v>29</v>
      </c>
      <c r="F403" s="38"/>
      <c r="G403" s="38"/>
      <c r="H403" s="179" t="s">
        <v>524</v>
      </c>
      <c r="I403" s="136"/>
      <c r="J403" s="38">
        <v>0</v>
      </c>
      <c r="K403" s="38">
        <v>0</v>
      </c>
      <c r="L403" s="39">
        <f t="shared" si="24"/>
        <v>29</v>
      </c>
      <c r="M403" s="145">
        <v>81.56</v>
      </c>
      <c r="N403" s="205">
        <f t="shared" si="25"/>
        <v>2365.2400000000002</v>
      </c>
      <c r="O403" s="38">
        <v>75</v>
      </c>
      <c r="P403" s="68">
        <v>1297</v>
      </c>
      <c r="Q403" s="41">
        <f t="shared" si="26"/>
        <v>630.75</v>
      </c>
      <c r="R403" s="39">
        <f t="shared" si="27"/>
        <v>4367.99</v>
      </c>
      <c r="S403" s="201">
        <v>4368</v>
      </c>
    </row>
    <row r="404" spans="1:19" s="160" customFormat="1" ht="13.5" customHeight="1" x14ac:dyDescent="0.2">
      <c r="A404" s="38">
        <v>399</v>
      </c>
      <c r="B404" s="179">
        <v>220519</v>
      </c>
      <c r="C404" s="178" t="s">
        <v>644</v>
      </c>
      <c r="D404" s="181"/>
      <c r="E404" s="38">
        <v>29</v>
      </c>
      <c r="F404" s="44"/>
      <c r="G404" s="44"/>
      <c r="H404" s="179" t="s">
        <v>524</v>
      </c>
      <c r="I404" s="136"/>
      <c r="J404" s="38">
        <v>0</v>
      </c>
      <c r="K404" s="38">
        <v>0</v>
      </c>
      <c r="L404" s="39">
        <f t="shared" si="24"/>
        <v>29</v>
      </c>
      <c r="M404" s="145">
        <v>81.56</v>
      </c>
      <c r="N404" s="205">
        <f t="shared" si="25"/>
        <v>2365.2400000000002</v>
      </c>
      <c r="O404" s="38">
        <v>75</v>
      </c>
      <c r="P404" s="68">
        <v>317</v>
      </c>
      <c r="Q404" s="41">
        <f t="shared" si="26"/>
        <v>630.75</v>
      </c>
      <c r="R404" s="39">
        <f t="shared" si="27"/>
        <v>3387.9900000000002</v>
      </c>
      <c r="S404" s="201">
        <v>3388</v>
      </c>
    </row>
    <row r="405" spans="1:19" s="160" customFormat="1" ht="13.5" customHeight="1" x14ac:dyDescent="0.2">
      <c r="A405" s="38">
        <v>400</v>
      </c>
      <c r="B405" s="179">
        <v>220522</v>
      </c>
      <c r="C405" s="178" t="s">
        <v>645</v>
      </c>
      <c r="D405" s="181"/>
      <c r="E405" s="38">
        <v>29</v>
      </c>
      <c r="F405" s="38"/>
      <c r="G405" s="38"/>
      <c r="H405" s="179" t="s">
        <v>528</v>
      </c>
      <c r="I405" s="136"/>
      <c r="J405" s="38">
        <v>0</v>
      </c>
      <c r="K405" s="38">
        <v>0</v>
      </c>
      <c r="L405" s="39">
        <f t="shared" si="24"/>
        <v>29</v>
      </c>
      <c r="M405" s="145">
        <v>81.56</v>
      </c>
      <c r="N405" s="205">
        <f t="shared" si="25"/>
        <v>2365.2400000000002</v>
      </c>
      <c r="O405" s="38">
        <v>75</v>
      </c>
      <c r="P405" s="68">
        <v>154</v>
      </c>
      <c r="Q405" s="41">
        <f t="shared" si="26"/>
        <v>630.75</v>
      </c>
      <c r="R405" s="39">
        <f t="shared" si="27"/>
        <v>3224.9900000000002</v>
      </c>
      <c r="S405" s="201">
        <v>3225</v>
      </c>
    </row>
    <row r="406" spans="1:19" s="160" customFormat="1" ht="13.5" customHeight="1" x14ac:dyDescent="0.2">
      <c r="A406" s="38">
        <v>401</v>
      </c>
      <c r="B406" s="179">
        <v>220538</v>
      </c>
      <c r="C406" s="184" t="s">
        <v>646</v>
      </c>
      <c r="D406" s="181"/>
      <c r="E406" s="38">
        <v>29</v>
      </c>
      <c r="F406" s="38"/>
      <c r="G406" s="38"/>
      <c r="H406" s="164" t="s">
        <v>528</v>
      </c>
      <c r="I406" s="136"/>
      <c r="J406" s="38">
        <v>0</v>
      </c>
      <c r="K406" s="38">
        <v>0</v>
      </c>
      <c r="L406" s="39">
        <f t="shared" si="24"/>
        <v>29</v>
      </c>
      <c r="M406" s="145">
        <v>81.56</v>
      </c>
      <c r="N406" s="205">
        <f t="shared" si="25"/>
        <v>2365.2400000000002</v>
      </c>
      <c r="O406" s="38">
        <v>75</v>
      </c>
      <c r="P406" s="68">
        <v>1591</v>
      </c>
      <c r="Q406" s="41">
        <f t="shared" si="26"/>
        <v>630.75</v>
      </c>
      <c r="R406" s="39">
        <f t="shared" si="27"/>
        <v>4661.99</v>
      </c>
      <c r="S406" s="201">
        <v>4662</v>
      </c>
    </row>
    <row r="407" spans="1:19" s="160" customFormat="1" ht="13.5" customHeight="1" x14ac:dyDescent="0.2">
      <c r="A407" s="38">
        <v>402</v>
      </c>
      <c r="B407" s="179">
        <v>220542</v>
      </c>
      <c r="C407" s="178" t="s">
        <v>647</v>
      </c>
      <c r="D407" s="181"/>
      <c r="E407" s="38">
        <v>29</v>
      </c>
      <c r="F407" s="38"/>
      <c r="G407" s="38"/>
      <c r="H407" s="179"/>
      <c r="I407" s="136"/>
      <c r="J407" s="38">
        <v>0</v>
      </c>
      <c r="K407" s="38">
        <v>0</v>
      </c>
      <c r="L407" s="39">
        <f t="shared" si="24"/>
        <v>29</v>
      </c>
      <c r="M407" s="145">
        <v>81.56</v>
      </c>
      <c r="N407" s="205">
        <f t="shared" si="25"/>
        <v>2365.2400000000002</v>
      </c>
      <c r="O407" s="38">
        <v>75</v>
      </c>
      <c r="P407" s="68">
        <v>464</v>
      </c>
      <c r="Q407" s="41">
        <f t="shared" si="26"/>
        <v>630.75</v>
      </c>
      <c r="R407" s="39">
        <f t="shared" si="27"/>
        <v>3534.9900000000002</v>
      </c>
      <c r="S407" s="201">
        <v>3535</v>
      </c>
    </row>
    <row r="408" spans="1:19" s="160" customFormat="1" ht="13.5" customHeight="1" x14ac:dyDescent="0.2">
      <c r="A408" s="38">
        <v>403</v>
      </c>
      <c r="B408" s="179">
        <v>220548</v>
      </c>
      <c r="C408" s="178" t="s">
        <v>648</v>
      </c>
      <c r="D408" s="181"/>
      <c r="E408" s="38">
        <v>29</v>
      </c>
      <c r="F408" s="38"/>
      <c r="G408" s="38"/>
      <c r="H408" s="179"/>
      <c r="I408" s="136"/>
      <c r="J408" s="38">
        <v>0</v>
      </c>
      <c r="K408" s="38">
        <v>0</v>
      </c>
      <c r="L408" s="39">
        <f t="shared" si="24"/>
        <v>29</v>
      </c>
      <c r="M408" s="145">
        <v>81.56</v>
      </c>
      <c r="N408" s="205">
        <f t="shared" si="25"/>
        <v>2365.2400000000002</v>
      </c>
      <c r="O408" s="38">
        <v>75</v>
      </c>
      <c r="P408" s="68">
        <v>541</v>
      </c>
      <c r="Q408" s="41">
        <f t="shared" si="26"/>
        <v>630.75</v>
      </c>
      <c r="R408" s="39">
        <f t="shared" si="27"/>
        <v>3611.9900000000002</v>
      </c>
      <c r="S408" s="201">
        <v>3612</v>
      </c>
    </row>
    <row r="409" spans="1:19" s="160" customFormat="1" ht="13.5" customHeight="1" x14ac:dyDescent="0.2">
      <c r="A409" s="38">
        <v>404</v>
      </c>
      <c r="B409" s="179">
        <v>220556</v>
      </c>
      <c r="C409" s="178" t="s">
        <v>649</v>
      </c>
      <c r="D409" s="181"/>
      <c r="E409" s="38">
        <v>29</v>
      </c>
      <c r="F409" s="38"/>
      <c r="G409" s="38"/>
      <c r="H409" s="67" t="s">
        <v>650</v>
      </c>
      <c r="I409" s="136"/>
      <c r="J409" s="38">
        <v>0</v>
      </c>
      <c r="K409" s="38">
        <v>0</v>
      </c>
      <c r="L409" s="39">
        <f t="shared" si="24"/>
        <v>29</v>
      </c>
      <c r="M409" s="145">
        <v>81.56</v>
      </c>
      <c r="N409" s="205">
        <f t="shared" si="25"/>
        <v>2365.2400000000002</v>
      </c>
      <c r="O409" s="38">
        <v>75</v>
      </c>
      <c r="P409" s="68">
        <v>1358</v>
      </c>
      <c r="Q409" s="41">
        <f t="shared" si="26"/>
        <v>630.75</v>
      </c>
      <c r="R409" s="39">
        <f t="shared" si="27"/>
        <v>4428.99</v>
      </c>
      <c r="S409" s="201">
        <v>4429</v>
      </c>
    </row>
    <row r="410" spans="1:19" s="160" customFormat="1" ht="13.5" customHeight="1" x14ac:dyDescent="0.2">
      <c r="A410" s="38">
        <v>405</v>
      </c>
      <c r="B410" s="179">
        <v>220559</v>
      </c>
      <c r="C410" s="178" t="s">
        <v>651</v>
      </c>
      <c r="D410" s="181"/>
      <c r="E410" s="38">
        <v>29</v>
      </c>
      <c r="F410" s="44"/>
      <c r="G410" s="44"/>
      <c r="H410" s="179" t="s">
        <v>524</v>
      </c>
      <c r="I410" s="136"/>
      <c r="J410" s="38">
        <v>0</v>
      </c>
      <c r="K410" s="38">
        <v>0</v>
      </c>
      <c r="L410" s="39">
        <f t="shared" si="24"/>
        <v>29</v>
      </c>
      <c r="M410" s="145">
        <v>81.56</v>
      </c>
      <c r="N410" s="205">
        <f t="shared" si="25"/>
        <v>2365.2400000000002</v>
      </c>
      <c r="O410" s="38">
        <v>75</v>
      </c>
      <c r="P410" s="68">
        <v>516</v>
      </c>
      <c r="Q410" s="41">
        <f t="shared" si="26"/>
        <v>630.75</v>
      </c>
      <c r="R410" s="39">
        <f t="shared" si="27"/>
        <v>3586.9900000000002</v>
      </c>
      <c r="S410" s="201">
        <v>3587</v>
      </c>
    </row>
    <row r="411" spans="1:19" s="160" customFormat="1" ht="13.5" customHeight="1" x14ac:dyDescent="0.2">
      <c r="A411" s="38">
        <v>406</v>
      </c>
      <c r="B411" s="179">
        <v>220569</v>
      </c>
      <c r="C411" s="178" t="s">
        <v>652</v>
      </c>
      <c r="D411" s="181"/>
      <c r="E411" s="38">
        <v>29</v>
      </c>
      <c r="F411" s="38"/>
      <c r="G411" s="38"/>
      <c r="H411" s="179" t="s">
        <v>528</v>
      </c>
      <c r="I411" s="136"/>
      <c r="J411" s="38">
        <v>0</v>
      </c>
      <c r="K411" s="38">
        <v>0</v>
      </c>
      <c r="L411" s="39">
        <f t="shared" si="24"/>
        <v>29</v>
      </c>
      <c r="M411" s="145">
        <v>81.56</v>
      </c>
      <c r="N411" s="205">
        <f t="shared" si="25"/>
        <v>2365.2400000000002</v>
      </c>
      <c r="O411" s="38">
        <v>75</v>
      </c>
      <c r="P411" s="68">
        <v>747</v>
      </c>
      <c r="Q411" s="41">
        <f t="shared" si="26"/>
        <v>630.75</v>
      </c>
      <c r="R411" s="39">
        <f t="shared" si="27"/>
        <v>3817.9900000000002</v>
      </c>
      <c r="S411" s="201">
        <v>3818</v>
      </c>
    </row>
    <row r="412" spans="1:19" s="160" customFormat="1" ht="13.5" customHeight="1" x14ac:dyDescent="0.2">
      <c r="A412" s="38">
        <v>407</v>
      </c>
      <c r="B412" s="179">
        <v>220572</v>
      </c>
      <c r="C412" s="178" t="s">
        <v>653</v>
      </c>
      <c r="D412" s="181"/>
      <c r="E412" s="38">
        <v>29</v>
      </c>
      <c r="F412" s="38"/>
      <c r="G412" s="38"/>
      <c r="H412" s="179" t="s">
        <v>524</v>
      </c>
      <c r="I412" s="136"/>
      <c r="J412" s="38">
        <v>0</v>
      </c>
      <c r="K412" s="38">
        <v>0</v>
      </c>
      <c r="L412" s="39">
        <f t="shared" si="24"/>
        <v>29</v>
      </c>
      <c r="M412" s="145">
        <v>81.56</v>
      </c>
      <c r="N412" s="205">
        <f t="shared" si="25"/>
        <v>2365.2400000000002</v>
      </c>
      <c r="O412" s="38">
        <v>75</v>
      </c>
      <c r="P412" s="68">
        <v>1755</v>
      </c>
      <c r="Q412" s="41">
        <f t="shared" si="26"/>
        <v>630.75</v>
      </c>
      <c r="R412" s="39">
        <f t="shared" si="27"/>
        <v>4825.99</v>
      </c>
      <c r="S412" s="201">
        <v>4826</v>
      </c>
    </row>
    <row r="413" spans="1:19" s="160" customFormat="1" ht="13.5" customHeight="1" x14ac:dyDescent="0.25">
      <c r="A413" s="38">
        <v>408</v>
      </c>
      <c r="B413" s="185">
        <v>220574</v>
      </c>
      <c r="C413" s="186" t="s">
        <v>654</v>
      </c>
      <c r="D413" s="181"/>
      <c r="E413" s="38">
        <v>29</v>
      </c>
      <c r="F413" s="44"/>
      <c r="G413" s="44"/>
      <c r="H413" s="185" t="s">
        <v>528</v>
      </c>
      <c r="I413" s="136"/>
      <c r="J413" s="38">
        <v>0</v>
      </c>
      <c r="K413" s="38">
        <v>0</v>
      </c>
      <c r="L413" s="39">
        <f t="shared" si="24"/>
        <v>29</v>
      </c>
      <c r="M413" s="145">
        <v>81.56</v>
      </c>
      <c r="N413" s="205">
        <f t="shared" si="25"/>
        <v>2365.2400000000002</v>
      </c>
      <c r="O413" s="38">
        <v>75</v>
      </c>
      <c r="P413" s="68">
        <v>194</v>
      </c>
      <c r="Q413" s="41">
        <f t="shared" si="26"/>
        <v>630.75</v>
      </c>
      <c r="R413" s="39">
        <f t="shared" si="27"/>
        <v>3264.9900000000002</v>
      </c>
      <c r="S413" s="201">
        <v>3265</v>
      </c>
    </row>
    <row r="414" spans="1:19" s="160" customFormat="1" ht="13.5" customHeight="1" x14ac:dyDescent="0.2">
      <c r="A414" s="38">
        <v>409</v>
      </c>
      <c r="B414" s="179">
        <v>220576</v>
      </c>
      <c r="C414" s="178" t="s">
        <v>655</v>
      </c>
      <c r="D414" s="181"/>
      <c r="E414" s="38">
        <v>29</v>
      </c>
      <c r="F414" s="38"/>
      <c r="G414" s="38"/>
      <c r="H414" s="179"/>
      <c r="I414" s="136"/>
      <c r="J414" s="38">
        <v>0</v>
      </c>
      <c r="K414" s="38">
        <v>0</v>
      </c>
      <c r="L414" s="39">
        <f t="shared" si="24"/>
        <v>29</v>
      </c>
      <c r="M414" s="145">
        <v>81.56</v>
      </c>
      <c r="N414" s="205">
        <f t="shared" si="25"/>
        <v>2365.2400000000002</v>
      </c>
      <c r="O414" s="38">
        <v>75</v>
      </c>
      <c r="P414" s="68">
        <v>39</v>
      </c>
      <c r="Q414" s="41">
        <f t="shared" si="26"/>
        <v>630.75</v>
      </c>
      <c r="R414" s="39">
        <f t="shared" si="27"/>
        <v>3109.9900000000002</v>
      </c>
      <c r="S414" s="201">
        <v>3110</v>
      </c>
    </row>
    <row r="415" spans="1:19" s="160" customFormat="1" ht="13.5" customHeight="1" x14ac:dyDescent="0.2">
      <c r="A415" s="38">
        <v>410</v>
      </c>
      <c r="B415" s="179">
        <v>220586</v>
      </c>
      <c r="C415" s="178" t="s">
        <v>656</v>
      </c>
      <c r="D415" s="181"/>
      <c r="E415" s="38">
        <v>29</v>
      </c>
      <c r="F415" s="38"/>
      <c r="G415" s="38"/>
      <c r="H415" s="179"/>
      <c r="I415" s="136"/>
      <c r="J415" s="38">
        <v>0</v>
      </c>
      <c r="K415" s="38">
        <v>0</v>
      </c>
      <c r="L415" s="39">
        <f t="shared" si="24"/>
        <v>29</v>
      </c>
      <c r="M415" s="145">
        <v>81.56</v>
      </c>
      <c r="N415" s="205">
        <f t="shared" si="25"/>
        <v>2365.2400000000002</v>
      </c>
      <c r="O415" s="38">
        <v>75</v>
      </c>
      <c r="P415" s="68">
        <v>457</v>
      </c>
      <c r="Q415" s="41">
        <f t="shared" si="26"/>
        <v>630.75</v>
      </c>
      <c r="R415" s="39">
        <f t="shared" si="27"/>
        <v>3527.9900000000002</v>
      </c>
      <c r="S415" s="201">
        <v>3528</v>
      </c>
    </row>
    <row r="416" spans="1:19" s="160" customFormat="1" ht="13.5" customHeight="1" x14ac:dyDescent="0.2">
      <c r="A416" s="38">
        <v>411</v>
      </c>
      <c r="B416" s="179">
        <v>220590</v>
      </c>
      <c r="C416" s="178" t="s">
        <v>657</v>
      </c>
      <c r="D416" s="181"/>
      <c r="E416" s="38">
        <v>29</v>
      </c>
      <c r="F416" s="38"/>
      <c r="G416" s="38"/>
      <c r="H416" s="179"/>
      <c r="I416" s="136"/>
      <c r="J416" s="38">
        <v>0</v>
      </c>
      <c r="K416" s="38">
        <v>0</v>
      </c>
      <c r="L416" s="39">
        <f t="shared" si="24"/>
        <v>29</v>
      </c>
      <c r="M416" s="145">
        <v>81.56</v>
      </c>
      <c r="N416" s="205">
        <f t="shared" si="25"/>
        <v>2365.2400000000002</v>
      </c>
      <c r="O416" s="38">
        <v>75</v>
      </c>
      <c r="P416" s="68">
        <v>600</v>
      </c>
      <c r="Q416" s="41">
        <f t="shared" si="26"/>
        <v>630.75</v>
      </c>
      <c r="R416" s="39">
        <f t="shared" si="27"/>
        <v>3670.9900000000002</v>
      </c>
      <c r="S416" s="201">
        <v>3671</v>
      </c>
    </row>
    <row r="417" spans="1:19" s="160" customFormat="1" ht="13.5" customHeight="1" x14ac:dyDescent="0.2">
      <c r="A417" s="38">
        <v>412</v>
      </c>
      <c r="B417" s="179">
        <v>220594</v>
      </c>
      <c r="C417" s="178" t="s">
        <v>658</v>
      </c>
      <c r="D417" s="181"/>
      <c r="E417" s="38">
        <v>29</v>
      </c>
      <c r="F417" s="38"/>
      <c r="G417" s="38"/>
      <c r="H417" s="179"/>
      <c r="I417" s="136"/>
      <c r="J417" s="38">
        <v>0</v>
      </c>
      <c r="K417" s="38">
        <v>0</v>
      </c>
      <c r="L417" s="39">
        <f t="shared" si="24"/>
        <v>29</v>
      </c>
      <c r="M417" s="145">
        <v>81.56</v>
      </c>
      <c r="N417" s="205">
        <f t="shared" si="25"/>
        <v>2365.2400000000002</v>
      </c>
      <c r="O417" s="38">
        <v>75</v>
      </c>
      <c r="P417" s="68">
        <v>96</v>
      </c>
      <c r="Q417" s="41">
        <f t="shared" si="26"/>
        <v>630.75</v>
      </c>
      <c r="R417" s="39">
        <f t="shared" si="27"/>
        <v>3166.9900000000002</v>
      </c>
      <c r="S417" s="201">
        <v>3167</v>
      </c>
    </row>
    <row r="418" spans="1:19" s="160" customFormat="1" ht="13.5" customHeight="1" x14ac:dyDescent="0.2">
      <c r="A418" s="38">
        <v>413</v>
      </c>
      <c r="B418" s="179">
        <v>220596</v>
      </c>
      <c r="C418" s="178" t="s">
        <v>659</v>
      </c>
      <c r="D418" s="181"/>
      <c r="E418" s="38">
        <v>29</v>
      </c>
      <c r="F418" s="38"/>
      <c r="G418" s="38"/>
      <c r="H418" s="179"/>
      <c r="I418" s="136"/>
      <c r="J418" s="38">
        <v>0</v>
      </c>
      <c r="K418" s="38">
        <v>0</v>
      </c>
      <c r="L418" s="39">
        <f t="shared" si="24"/>
        <v>29</v>
      </c>
      <c r="M418" s="145">
        <v>81.56</v>
      </c>
      <c r="N418" s="205">
        <f t="shared" si="25"/>
        <v>2365.2400000000002</v>
      </c>
      <c r="O418" s="38">
        <v>75</v>
      </c>
      <c r="P418" s="68">
        <v>1082</v>
      </c>
      <c r="Q418" s="41">
        <f t="shared" si="26"/>
        <v>630.75</v>
      </c>
      <c r="R418" s="39">
        <f t="shared" si="27"/>
        <v>4152.99</v>
      </c>
      <c r="S418" s="201">
        <v>4153</v>
      </c>
    </row>
    <row r="419" spans="1:19" s="160" customFormat="1" ht="13.5" customHeight="1" x14ac:dyDescent="0.2">
      <c r="A419" s="38">
        <v>414</v>
      </c>
      <c r="B419" s="179">
        <v>220604</v>
      </c>
      <c r="C419" s="178" t="s">
        <v>660</v>
      </c>
      <c r="D419" s="181"/>
      <c r="E419" s="38">
        <v>29</v>
      </c>
      <c r="F419" s="38"/>
      <c r="G419" s="38"/>
      <c r="H419" s="179" t="s">
        <v>524</v>
      </c>
      <c r="I419" s="136"/>
      <c r="J419" s="38">
        <v>0</v>
      </c>
      <c r="K419" s="38">
        <v>0</v>
      </c>
      <c r="L419" s="39">
        <f t="shared" si="24"/>
        <v>29</v>
      </c>
      <c r="M419" s="145">
        <v>81.56</v>
      </c>
      <c r="N419" s="205">
        <f t="shared" si="25"/>
        <v>2365.2400000000002</v>
      </c>
      <c r="O419" s="38">
        <v>75</v>
      </c>
      <c r="P419" s="68">
        <v>1049</v>
      </c>
      <c r="Q419" s="41">
        <f t="shared" si="26"/>
        <v>630.75</v>
      </c>
      <c r="R419" s="39">
        <f t="shared" si="27"/>
        <v>4119.99</v>
      </c>
      <c r="S419" s="201">
        <v>4120</v>
      </c>
    </row>
    <row r="420" spans="1:19" s="160" customFormat="1" ht="13.5" customHeight="1" x14ac:dyDescent="0.2">
      <c r="A420" s="38">
        <v>415</v>
      </c>
      <c r="B420" s="179">
        <v>220608</v>
      </c>
      <c r="C420" s="178" t="s">
        <v>661</v>
      </c>
      <c r="D420" s="181"/>
      <c r="E420" s="38">
        <v>29</v>
      </c>
      <c r="F420" s="38"/>
      <c r="G420" s="38"/>
      <c r="H420" s="179"/>
      <c r="I420" s="136"/>
      <c r="J420" s="38">
        <v>0</v>
      </c>
      <c r="K420" s="38">
        <v>0</v>
      </c>
      <c r="L420" s="39">
        <f t="shared" si="24"/>
        <v>29</v>
      </c>
      <c r="M420" s="145">
        <v>81.56</v>
      </c>
      <c r="N420" s="205">
        <f t="shared" si="25"/>
        <v>2365.2400000000002</v>
      </c>
      <c r="O420" s="38">
        <v>75</v>
      </c>
      <c r="P420" s="68">
        <v>507</v>
      </c>
      <c r="Q420" s="41">
        <f t="shared" si="26"/>
        <v>630.75</v>
      </c>
      <c r="R420" s="39">
        <f t="shared" si="27"/>
        <v>3577.9900000000002</v>
      </c>
      <c r="S420" s="201">
        <v>3578</v>
      </c>
    </row>
    <row r="421" spans="1:19" s="160" customFormat="1" ht="13.5" customHeight="1" x14ac:dyDescent="0.2">
      <c r="A421" s="38">
        <v>416</v>
      </c>
      <c r="B421" s="179">
        <v>220612</v>
      </c>
      <c r="C421" s="178" t="s">
        <v>662</v>
      </c>
      <c r="D421" s="181"/>
      <c r="E421" s="38">
        <v>29</v>
      </c>
      <c r="F421" s="38"/>
      <c r="G421" s="38"/>
      <c r="H421" s="179" t="s">
        <v>528</v>
      </c>
      <c r="I421" s="136"/>
      <c r="J421" s="38">
        <v>0</v>
      </c>
      <c r="K421" s="38">
        <v>0</v>
      </c>
      <c r="L421" s="39">
        <f t="shared" si="24"/>
        <v>29</v>
      </c>
      <c r="M421" s="145">
        <v>81.56</v>
      </c>
      <c r="N421" s="205">
        <f t="shared" si="25"/>
        <v>2365.2400000000002</v>
      </c>
      <c r="O421" s="38">
        <v>75</v>
      </c>
      <c r="P421" s="68">
        <v>1904</v>
      </c>
      <c r="Q421" s="41">
        <f t="shared" si="26"/>
        <v>630.75</v>
      </c>
      <c r="R421" s="39">
        <f t="shared" si="27"/>
        <v>4974.99</v>
      </c>
      <c r="S421" s="201">
        <v>4975</v>
      </c>
    </row>
    <row r="422" spans="1:19" s="160" customFormat="1" ht="13.5" customHeight="1" x14ac:dyDescent="0.2">
      <c r="A422" s="38">
        <v>417</v>
      </c>
      <c r="B422" s="179">
        <v>220615</v>
      </c>
      <c r="C422" s="178" t="s">
        <v>663</v>
      </c>
      <c r="D422" s="181"/>
      <c r="E422" s="38">
        <v>29</v>
      </c>
      <c r="F422" s="38"/>
      <c r="G422" s="38"/>
      <c r="H422" s="179"/>
      <c r="I422" s="136"/>
      <c r="J422" s="38">
        <v>0</v>
      </c>
      <c r="K422" s="38">
        <v>0</v>
      </c>
      <c r="L422" s="39">
        <f t="shared" si="24"/>
        <v>29</v>
      </c>
      <c r="M422" s="145">
        <v>81.56</v>
      </c>
      <c r="N422" s="205">
        <f t="shared" si="25"/>
        <v>2365.2400000000002</v>
      </c>
      <c r="O422" s="38">
        <v>75</v>
      </c>
      <c r="P422" s="68">
        <v>1576</v>
      </c>
      <c r="Q422" s="41">
        <f t="shared" si="26"/>
        <v>630.75</v>
      </c>
      <c r="R422" s="39">
        <f t="shared" si="27"/>
        <v>4646.99</v>
      </c>
      <c r="S422" s="201">
        <v>4647</v>
      </c>
    </row>
    <row r="423" spans="1:19" s="160" customFormat="1" ht="13.5" customHeight="1" x14ac:dyDescent="0.2">
      <c r="A423" s="38">
        <v>418</v>
      </c>
      <c r="B423" s="179">
        <v>220620</v>
      </c>
      <c r="C423" s="178" t="s">
        <v>664</v>
      </c>
      <c r="D423" s="181"/>
      <c r="E423" s="38">
        <v>29</v>
      </c>
      <c r="F423" s="38"/>
      <c r="G423" s="38"/>
      <c r="H423" s="179"/>
      <c r="I423" s="136"/>
      <c r="J423" s="38">
        <v>0</v>
      </c>
      <c r="K423" s="38">
        <v>0</v>
      </c>
      <c r="L423" s="39">
        <f t="shared" si="24"/>
        <v>29</v>
      </c>
      <c r="M423" s="145">
        <v>81.56</v>
      </c>
      <c r="N423" s="205">
        <f t="shared" si="25"/>
        <v>2365.2400000000002</v>
      </c>
      <c r="O423" s="38">
        <v>75</v>
      </c>
      <c r="P423" s="68">
        <v>1726</v>
      </c>
      <c r="Q423" s="41">
        <f t="shared" si="26"/>
        <v>630.75</v>
      </c>
      <c r="R423" s="39">
        <f t="shared" si="27"/>
        <v>4796.99</v>
      </c>
      <c r="S423" s="201">
        <v>4797</v>
      </c>
    </row>
    <row r="424" spans="1:19" s="160" customFormat="1" ht="13.5" customHeight="1" x14ac:dyDescent="0.2">
      <c r="A424" s="38">
        <v>419</v>
      </c>
      <c r="B424" s="179">
        <v>220624</v>
      </c>
      <c r="C424" s="178" t="s">
        <v>665</v>
      </c>
      <c r="D424" s="181"/>
      <c r="E424" s="38">
        <v>29</v>
      </c>
      <c r="F424" s="44"/>
      <c r="G424" s="44"/>
      <c r="H424" s="179" t="s">
        <v>528</v>
      </c>
      <c r="I424" s="136"/>
      <c r="J424" s="38">
        <v>0</v>
      </c>
      <c r="K424" s="38">
        <v>0</v>
      </c>
      <c r="L424" s="39">
        <f t="shared" si="24"/>
        <v>29</v>
      </c>
      <c r="M424" s="145">
        <v>81.56</v>
      </c>
      <c r="N424" s="205">
        <f t="shared" si="25"/>
        <v>2365.2400000000002</v>
      </c>
      <c r="O424" s="38">
        <v>75</v>
      </c>
      <c r="P424" s="68">
        <v>477</v>
      </c>
      <c r="Q424" s="41">
        <f t="shared" si="26"/>
        <v>630.75</v>
      </c>
      <c r="R424" s="39">
        <f t="shared" si="27"/>
        <v>3547.9900000000002</v>
      </c>
      <c r="S424" s="201">
        <v>3548</v>
      </c>
    </row>
    <row r="425" spans="1:19" s="160" customFormat="1" ht="13.5" customHeight="1" x14ac:dyDescent="0.2">
      <c r="A425" s="38">
        <v>420</v>
      </c>
      <c r="B425" s="179">
        <v>220625</v>
      </c>
      <c r="C425" s="178" t="s">
        <v>667</v>
      </c>
      <c r="D425" s="181"/>
      <c r="E425" s="38">
        <v>29</v>
      </c>
      <c r="F425" s="38"/>
      <c r="G425" s="38"/>
      <c r="H425" s="179"/>
      <c r="I425" s="136"/>
      <c r="J425" s="38">
        <v>0</v>
      </c>
      <c r="K425" s="38">
        <v>0</v>
      </c>
      <c r="L425" s="39">
        <f t="shared" si="24"/>
        <v>29</v>
      </c>
      <c r="M425" s="145">
        <v>81.56</v>
      </c>
      <c r="N425" s="205">
        <f t="shared" si="25"/>
        <v>2365.2400000000002</v>
      </c>
      <c r="O425" s="38">
        <v>75</v>
      </c>
      <c r="P425" s="68">
        <v>781</v>
      </c>
      <c r="Q425" s="41">
        <f t="shared" si="26"/>
        <v>630.75</v>
      </c>
      <c r="R425" s="39">
        <f t="shared" si="27"/>
        <v>3851.9900000000002</v>
      </c>
      <c r="S425" s="201">
        <v>3852</v>
      </c>
    </row>
    <row r="426" spans="1:19" s="160" customFormat="1" ht="13.5" customHeight="1" x14ac:dyDescent="0.2">
      <c r="A426" s="38">
        <v>421</v>
      </c>
      <c r="B426" s="179">
        <v>220627</v>
      </c>
      <c r="C426" s="178" t="s">
        <v>668</v>
      </c>
      <c r="D426" s="181"/>
      <c r="E426" s="38">
        <v>29</v>
      </c>
      <c r="F426" s="38"/>
      <c r="G426" s="38"/>
      <c r="H426" s="179"/>
      <c r="I426" s="136"/>
      <c r="J426" s="38">
        <v>0</v>
      </c>
      <c r="K426" s="38">
        <v>0</v>
      </c>
      <c r="L426" s="39">
        <f t="shared" si="24"/>
        <v>29</v>
      </c>
      <c r="M426" s="145">
        <v>81.56</v>
      </c>
      <c r="N426" s="205">
        <f t="shared" si="25"/>
        <v>2365.2400000000002</v>
      </c>
      <c r="O426" s="38">
        <v>75</v>
      </c>
      <c r="P426" s="68">
        <v>0</v>
      </c>
      <c r="Q426" s="41">
        <f t="shared" si="26"/>
        <v>630.75</v>
      </c>
      <c r="R426" s="39">
        <f t="shared" si="27"/>
        <v>3070.9900000000002</v>
      </c>
      <c r="S426" s="201">
        <v>3071</v>
      </c>
    </row>
    <row r="427" spans="1:19" s="160" customFormat="1" ht="13.5" customHeight="1" x14ac:dyDescent="0.2">
      <c r="A427" s="38">
        <v>422</v>
      </c>
      <c r="B427" s="179">
        <v>220644</v>
      </c>
      <c r="C427" s="178" t="s">
        <v>669</v>
      </c>
      <c r="D427" s="181"/>
      <c r="E427" s="38">
        <v>29</v>
      </c>
      <c r="F427" s="38"/>
      <c r="G427" s="38"/>
      <c r="H427" s="179"/>
      <c r="I427" s="136"/>
      <c r="J427" s="38">
        <v>0</v>
      </c>
      <c r="K427" s="38">
        <v>0</v>
      </c>
      <c r="L427" s="39">
        <f t="shared" si="24"/>
        <v>29</v>
      </c>
      <c r="M427" s="145">
        <v>81.56</v>
      </c>
      <c r="N427" s="205">
        <f t="shared" si="25"/>
        <v>2365.2400000000002</v>
      </c>
      <c r="O427" s="38">
        <v>75</v>
      </c>
      <c r="P427" s="68">
        <v>0</v>
      </c>
      <c r="Q427" s="41">
        <f t="shared" si="26"/>
        <v>630.75</v>
      </c>
      <c r="R427" s="39">
        <f t="shared" si="27"/>
        <v>3070.9900000000002</v>
      </c>
      <c r="S427" s="201">
        <v>3071</v>
      </c>
    </row>
    <row r="428" spans="1:19" s="160" customFormat="1" ht="13.5" customHeight="1" x14ac:dyDescent="0.2">
      <c r="A428" s="38">
        <v>423</v>
      </c>
      <c r="B428" s="179">
        <v>220649</v>
      </c>
      <c r="C428" s="178" t="s">
        <v>670</v>
      </c>
      <c r="D428" s="181"/>
      <c r="E428" s="38">
        <v>29</v>
      </c>
      <c r="F428" s="38"/>
      <c r="G428" s="38"/>
      <c r="H428" s="179"/>
      <c r="I428" s="136"/>
      <c r="J428" s="38">
        <v>0</v>
      </c>
      <c r="K428" s="38">
        <v>0</v>
      </c>
      <c r="L428" s="39">
        <f t="shared" si="24"/>
        <v>29</v>
      </c>
      <c r="M428" s="145">
        <v>81.56</v>
      </c>
      <c r="N428" s="205">
        <f t="shared" si="25"/>
        <v>2365.2400000000002</v>
      </c>
      <c r="O428" s="38">
        <v>75</v>
      </c>
      <c r="P428" s="68">
        <v>694</v>
      </c>
      <c r="Q428" s="41">
        <f t="shared" si="26"/>
        <v>630.75</v>
      </c>
      <c r="R428" s="39">
        <f t="shared" si="27"/>
        <v>3764.9900000000002</v>
      </c>
      <c r="S428" s="201">
        <v>3765</v>
      </c>
    </row>
    <row r="429" spans="1:19" s="160" customFormat="1" ht="13.5" customHeight="1" x14ac:dyDescent="0.2">
      <c r="A429" s="38">
        <v>424</v>
      </c>
      <c r="B429" s="179">
        <v>220651</v>
      </c>
      <c r="C429" s="178" t="s">
        <v>671</v>
      </c>
      <c r="D429" s="181"/>
      <c r="E429" s="38">
        <v>29</v>
      </c>
      <c r="F429" s="38"/>
      <c r="G429" s="38"/>
      <c r="H429" s="179"/>
      <c r="I429" s="136"/>
      <c r="J429" s="38">
        <v>0</v>
      </c>
      <c r="K429" s="38">
        <v>0</v>
      </c>
      <c r="L429" s="39">
        <f t="shared" si="24"/>
        <v>29</v>
      </c>
      <c r="M429" s="145">
        <v>81.56</v>
      </c>
      <c r="N429" s="205">
        <f t="shared" si="25"/>
        <v>2365.2400000000002</v>
      </c>
      <c r="O429" s="38">
        <v>75</v>
      </c>
      <c r="P429" s="68">
        <v>671</v>
      </c>
      <c r="Q429" s="41">
        <f t="shared" si="26"/>
        <v>630.75</v>
      </c>
      <c r="R429" s="39">
        <f t="shared" si="27"/>
        <v>3741.9900000000002</v>
      </c>
      <c r="S429" s="201">
        <v>3742</v>
      </c>
    </row>
    <row r="430" spans="1:19" s="160" customFormat="1" ht="13.5" customHeight="1" x14ac:dyDescent="0.2">
      <c r="A430" s="38">
        <v>425</v>
      </c>
      <c r="B430" s="179">
        <v>220653</v>
      </c>
      <c r="C430" s="178" t="s">
        <v>672</v>
      </c>
      <c r="D430" s="181"/>
      <c r="E430" s="38">
        <v>29</v>
      </c>
      <c r="F430" s="38"/>
      <c r="G430" s="38"/>
      <c r="H430" s="179"/>
      <c r="I430" s="136"/>
      <c r="J430" s="38">
        <v>0</v>
      </c>
      <c r="K430" s="38">
        <v>0</v>
      </c>
      <c r="L430" s="39">
        <f t="shared" si="24"/>
        <v>29</v>
      </c>
      <c r="M430" s="145">
        <v>81.56</v>
      </c>
      <c r="N430" s="205">
        <f t="shared" si="25"/>
        <v>2365.2400000000002</v>
      </c>
      <c r="O430" s="38">
        <v>75</v>
      </c>
      <c r="P430" s="68">
        <v>1311</v>
      </c>
      <c r="Q430" s="41">
        <f t="shared" si="26"/>
        <v>630.75</v>
      </c>
      <c r="R430" s="39">
        <f t="shared" si="27"/>
        <v>4381.99</v>
      </c>
      <c r="S430" s="201">
        <v>4382</v>
      </c>
    </row>
    <row r="431" spans="1:19" s="160" customFormat="1" ht="13.5" customHeight="1" x14ac:dyDescent="0.2">
      <c r="A431" s="38">
        <v>426</v>
      </c>
      <c r="B431" s="179">
        <v>220655</v>
      </c>
      <c r="C431" s="178" t="s">
        <v>673</v>
      </c>
      <c r="D431" s="181"/>
      <c r="E431" s="38">
        <v>29</v>
      </c>
      <c r="F431" s="38"/>
      <c r="G431" s="38"/>
      <c r="H431" s="179" t="s">
        <v>524</v>
      </c>
      <c r="I431" s="136"/>
      <c r="J431" s="38">
        <v>0</v>
      </c>
      <c r="K431" s="38">
        <v>0</v>
      </c>
      <c r="L431" s="39">
        <f t="shared" si="24"/>
        <v>29</v>
      </c>
      <c r="M431" s="145">
        <v>81.56</v>
      </c>
      <c r="N431" s="205">
        <f t="shared" si="25"/>
        <v>2365.2400000000002</v>
      </c>
      <c r="O431" s="38">
        <v>75</v>
      </c>
      <c r="P431" s="68">
        <v>515</v>
      </c>
      <c r="Q431" s="41">
        <f t="shared" si="26"/>
        <v>630.75</v>
      </c>
      <c r="R431" s="39">
        <f t="shared" si="27"/>
        <v>3585.9900000000002</v>
      </c>
      <c r="S431" s="201">
        <v>3586</v>
      </c>
    </row>
    <row r="432" spans="1:19" s="160" customFormat="1" ht="13.5" customHeight="1" x14ac:dyDescent="0.2">
      <c r="A432" s="38">
        <v>427</v>
      </c>
      <c r="B432" s="179">
        <v>220659</v>
      </c>
      <c r="C432" s="178" t="s">
        <v>674</v>
      </c>
      <c r="D432" s="181"/>
      <c r="E432" s="38">
        <v>29</v>
      </c>
      <c r="F432" s="38"/>
      <c r="G432" s="38"/>
      <c r="H432" s="179"/>
      <c r="I432" s="136"/>
      <c r="J432" s="38">
        <v>0</v>
      </c>
      <c r="K432" s="38">
        <v>0</v>
      </c>
      <c r="L432" s="39">
        <f t="shared" si="24"/>
        <v>29</v>
      </c>
      <c r="M432" s="145">
        <v>81.56</v>
      </c>
      <c r="N432" s="205">
        <f t="shared" si="25"/>
        <v>2365.2400000000002</v>
      </c>
      <c r="O432" s="38">
        <v>75</v>
      </c>
      <c r="P432" s="68">
        <v>810</v>
      </c>
      <c r="Q432" s="41">
        <f t="shared" si="26"/>
        <v>630.75</v>
      </c>
      <c r="R432" s="39">
        <f t="shared" si="27"/>
        <v>3880.9900000000002</v>
      </c>
      <c r="S432" s="201">
        <v>3881</v>
      </c>
    </row>
    <row r="433" spans="1:19" s="160" customFormat="1" ht="13.5" customHeight="1" x14ac:dyDescent="0.2">
      <c r="A433" s="38">
        <v>428</v>
      </c>
      <c r="B433" s="179">
        <v>220661</v>
      </c>
      <c r="C433" s="178" t="s">
        <v>675</v>
      </c>
      <c r="D433" s="181"/>
      <c r="E433" s="38">
        <v>29</v>
      </c>
      <c r="F433" s="38"/>
      <c r="G433" s="38"/>
      <c r="H433" s="67" t="s">
        <v>528</v>
      </c>
      <c r="I433" s="136"/>
      <c r="J433" s="38">
        <v>0</v>
      </c>
      <c r="K433" s="38">
        <v>0</v>
      </c>
      <c r="L433" s="39">
        <f t="shared" si="24"/>
        <v>29</v>
      </c>
      <c r="M433" s="145">
        <v>81.56</v>
      </c>
      <c r="N433" s="205">
        <f t="shared" si="25"/>
        <v>2365.2400000000002</v>
      </c>
      <c r="O433" s="38">
        <v>75</v>
      </c>
      <c r="P433" s="68">
        <v>526</v>
      </c>
      <c r="Q433" s="41">
        <f t="shared" si="26"/>
        <v>630.75</v>
      </c>
      <c r="R433" s="39">
        <f t="shared" si="27"/>
        <v>3596.9900000000002</v>
      </c>
      <c r="S433" s="201">
        <v>3597</v>
      </c>
    </row>
    <row r="434" spans="1:19" s="160" customFormat="1" ht="13.5" customHeight="1" x14ac:dyDescent="0.2">
      <c r="A434" s="38">
        <v>429</v>
      </c>
      <c r="B434" s="179">
        <v>220663</v>
      </c>
      <c r="C434" s="178" t="s">
        <v>676</v>
      </c>
      <c r="D434" s="181"/>
      <c r="E434" s="38">
        <v>29</v>
      </c>
      <c r="F434" s="38"/>
      <c r="G434" s="38"/>
      <c r="H434" s="164" t="s">
        <v>528</v>
      </c>
      <c r="I434" s="136"/>
      <c r="J434" s="38">
        <v>0</v>
      </c>
      <c r="K434" s="38">
        <v>0</v>
      </c>
      <c r="L434" s="39">
        <f t="shared" si="24"/>
        <v>29</v>
      </c>
      <c r="M434" s="145">
        <v>81.56</v>
      </c>
      <c r="N434" s="205">
        <f t="shared" si="25"/>
        <v>2365.2400000000002</v>
      </c>
      <c r="O434" s="38">
        <v>75</v>
      </c>
      <c r="P434" s="68">
        <v>1263</v>
      </c>
      <c r="Q434" s="41">
        <f t="shared" si="26"/>
        <v>630.75</v>
      </c>
      <c r="R434" s="39">
        <f t="shared" si="27"/>
        <v>4333.99</v>
      </c>
      <c r="S434" s="201">
        <v>4334</v>
      </c>
    </row>
    <row r="435" spans="1:19" s="160" customFormat="1" ht="13.5" customHeight="1" x14ac:dyDescent="0.2">
      <c r="A435" s="38">
        <v>430</v>
      </c>
      <c r="B435" s="179">
        <v>220667</v>
      </c>
      <c r="C435" s="178" t="s">
        <v>677</v>
      </c>
      <c r="D435" s="181"/>
      <c r="E435" s="38">
        <v>29</v>
      </c>
      <c r="F435" s="38"/>
      <c r="G435" s="38"/>
      <c r="H435" s="179" t="s">
        <v>534</v>
      </c>
      <c r="I435" s="136"/>
      <c r="J435" s="38">
        <v>0</v>
      </c>
      <c r="K435" s="38">
        <v>0</v>
      </c>
      <c r="L435" s="39">
        <f t="shared" si="24"/>
        <v>29</v>
      </c>
      <c r="M435" s="145">
        <v>81.56</v>
      </c>
      <c r="N435" s="205">
        <f t="shared" si="25"/>
        <v>2365.2400000000002</v>
      </c>
      <c r="O435" s="38">
        <v>75</v>
      </c>
      <c r="P435" s="68">
        <v>961</v>
      </c>
      <c r="Q435" s="41">
        <f t="shared" si="26"/>
        <v>630.75</v>
      </c>
      <c r="R435" s="39">
        <f t="shared" si="27"/>
        <v>4031.9900000000002</v>
      </c>
      <c r="S435" s="201">
        <v>4032</v>
      </c>
    </row>
    <row r="436" spans="1:19" s="160" customFormat="1" ht="13.5" customHeight="1" x14ac:dyDescent="0.2">
      <c r="A436" s="38">
        <v>431</v>
      </c>
      <c r="B436" s="179">
        <v>220670</v>
      </c>
      <c r="C436" s="178" t="s">
        <v>678</v>
      </c>
      <c r="D436" s="181"/>
      <c r="E436" s="38">
        <v>29</v>
      </c>
      <c r="F436" s="38"/>
      <c r="G436" s="38"/>
      <c r="H436" s="67" t="s">
        <v>528</v>
      </c>
      <c r="I436" s="136"/>
      <c r="J436" s="38">
        <v>0</v>
      </c>
      <c r="K436" s="38">
        <v>0</v>
      </c>
      <c r="L436" s="39">
        <f t="shared" si="24"/>
        <v>29</v>
      </c>
      <c r="M436" s="145">
        <v>81.56</v>
      </c>
      <c r="N436" s="205">
        <f t="shared" si="25"/>
        <v>2365.2400000000002</v>
      </c>
      <c r="O436" s="38">
        <v>75</v>
      </c>
      <c r="P436" s="68">
        <v>1214</v>
      </c>
      <c r="Q436" s="41">
        <f t="shared" si="26"/>
        <v>630.75</v>
      </c>
      <c r="R436" s="39">
        <f t="shared" si="27"/>
        <v>4284.99</v>
      </c>
      <c r="S436" s="201">
        <v>4285</v>
      </c>
    </row>
    <row r="437" spans="1:19" s="160" customFormat="1" ht="13.5" customHeight="1" x14ac:dyDescent="0.2">
      <c r="A437" s="38">
        <v>432</v>
      </c>
      <c r="B437" s="179">
        <v>220676</v>
      </c>
      <c r="C437" s="178" t="s">
        <v>679</v>
      </c>
      <c r="D437" s="181"/>
      <c r="E437" s="38">
        <v>29</v>
      </c>
      <c r="F437" s="44"/>
      <c r="G437" s="44"/>
      <c r="H437" s="179" t="s">
        <v>528</v>
      </c>
      <c r="I437" s="136"/>
      <c r="J437" s="38">
        <v>0</v>
      </c>
      <c r="K437" s="38">
        <v>0</v>
      </c>
      <c r="L437" s="39">
        <f t="shared" si="24"/>
        <v>29</v>
      </c>
      <c r="M437" s="145">
        <v>81.56</v>
      </c>
      <c r="N437" s="205">
        <f t="shared" si="25"/>
        <v>2365.2400000000002</v>
      </c>
      <c r="O437" s="38">
        <v>75</v>
      </c>
      <c r="P437" s="68">
        <v>559</v>
      </c>
      <c r="Q437" s="41">
        <f t="shared" si="26"/>
        <v>630.75</v>
      </c>
      <c r="R437" s="39">
        <f t="shared" si="27"/>
        <v>3629.9900000000002</v>
      </c>
      <c r="S437" s="201">
        <v>3630</v>
      </c>
    </row>
    <row r="438" spans="1:19" s="160" customFormat="1" ht="13.5" customHeight="1" x14ac:dyDescent="0.2">
      <c r="A438" s="38">
        <v>433</v>
      </c>
      <c r="B438" s="179">
        <v>220677</v>
      </c>
      <c r="C438" s="178" t="s">
        <v>680</v>
      </c>
      <c r="D438" s="181"/>
      <c r="E438" s="38">
        <v>29</v>
      </c>
      <c r="F438" s="38"/>
      <c r="G438" s="38"/>
      <c r="H438" s="179"/>
      <c r="I438" s="136"/>
      <c r="J438" s="38">
        <v>0</v>
      </c>
      <c r="K438" s="38">
        <v>0</v>
      </c>
      <c r="L438" s="39">
        <f t="shared" si="24"/>
        <v>29</v>
      </c>
      <c r="M438" s="145">
        <v>81.56</v>
      </c>
      <c r="N438" s="205">
        <f t="shared" si="25"/>
        <v>2365.2400000000002</v>
      </c>
      <c r="O438" s="38">
        <v>75</v>
      </c>
      <c r="P438" s="68">
        <v>822</v>
      </c>
      <c r="Q438" s="41">
        <f t="shared" si="26"/>
        <v>630.75</v>
      </c>
      <c r="R438" s="39">
        <f t="shared" si="27"/>
        <v>3892.9900000000002</v>
      </c>
      <c r="S438" s="201">
        <v>3893</v>
      </c>
    </row>
    <row r="439" spans="1:19" s="160" customFormat="1" ht="13.5" customHeight="1" x14ac:dyDescent="0.2">
      <c r="A439" s="38">
        <v>434</v>
      </c>
      <c r="B439" s="179">
        <v>220678</v>
      </c>
      <c r="C439" s="178" t="s">
        <v>681</v>
      </c>
      <c r="D439" s="181"/>
      <c r="E439" s="38">
        <v>29</v>
      </c>
      <c r="F439" s="38"/>
      <c r="G439" s="38"/>
      <c r="H439" s="67" t="s">
        <v>522</v>
      </c>
      <c r="I439" s="136"/>
      <c r="J439" s="38">
        <v>0</v>
      </c>
      <c r="K439" s="38">
        <v>0</v>
      </c>
      <c r="L439" s="39">
        <f t="shared" si="24"/>
        <v>29</v>
      </c>
      <c r="M439" s="145">
        <v>81.56</v>
      </c>
      <c r="N439" s="205">
        <f t="shared" si="25"/>
        <v>2365.2400000000002</v>
      </c>
      <c r="O439" s="38">
        <v>75</v>
      </c>
      <c r="P439" s="68">
        <v>2770</v>
      </c>
      <c r="Q439" s="41">
        <f t="shared" si="26"/>
        <v>630.75</v>
      </c>
      <c r="R439" s="39">
        <f t="shared" si="27"/>
        <v>5840.99</v>
      </c>
      <c r="S439" s="201">
        <v>5841</v>
      </c>
    </row>
    <row r="440" spans="1:19" s="160" customFormat="1" ht="13.5" customHeight="1" x14ac:dyDescent="0.2">
      <c r="A440" s="38">
        <v>435</v>
      </c>
      <c r="B440" s="179">
        <v>220686</v>
      </c>
      <c r="C440" s="178" t="s">
        <v>682</v>
      </c>
      <c r="D440" s="181"/>
      <c r="E440" s="38">
        <v>29</v>
      </c>
      <c r="F440" s="38"/>
      <c r="G440" s="38"/>
      <c r="H440" s="179"/>
      <c r="I440" s="136"/>
      <c r="J440" s="38">
        <v>0</v>
      </c>
      <c r="K440" s="38">
        <v>0</v>
      </c>
      <c r="L440" s="39">
        <f t="shared" si="24"/>
        <v>29</v>
      </c>
      <c r="M440" s="145">
        <v>81.56</v>
      </c>
      <c r="N440" s="205">
        <f t="shared" si="25"/>
        <v>2365.2400000000002</v>
      </c>
      <c r="O440" s="38">
        <v>75</v>
      </c>
      <c r="P440" s="68">
        <v>117</v>
      </c>
      <c r="Q440" s="41">
        <f t="shared" si="26"/>
        <v>630.75</v>
      </c>
      <c r="R440" s="39">
        <f t="shared" si="27"/>
        <v>3187.9900000000002</v>
      </c>
      <c r="S440" s="201">
        <v>3188</v>
      </c>
    </row>
    <row r="441" spans="1:19" s="160" customFormat="1" ht="13.5" customHeight="1" x14ac:dyDescent="0.2">
      <c r="A441" s="38">
        <v>436</v>
      </c>
      <c r="B441" s="179">
        <v>220705</v>
      </c>
      <c r="C441" s="178" t="s">
        <v>683</v>
      </c>
      <c r="D441" s="181"/>
      <c r="E441" s="38">
        <v>29</v>
      </c>
      <c r="F441" s="38"/>
      <c r="G441" s="38"/>
      <c r="H441" s="179"/>
      <c r="I441" s="136"/>
      <c r="J441" s="38">
        <v>0</v>
      </c>
      <c r="K441" s="38">
        <v>0</v>
      </c>
      <c r="L441" s="39">
        <f t="shared" si="24"/>
        <v>29</v>
      </c>
      <c r="M441" s="145">
        <v>81.56</v>
      </c>
      <c r="N441" s="205">
        <f t="shared" si="25"/>
        <v>2365.2400000000002</v>
      </c>
      <c r="O441" s="38">
        <v>75</v>
      </c>
      <c r="P441" s="68">
        <v>958</v>
      </c>
      <c r="Q441" s="41">
        <f t="shared" si="26"/>
        <v>630.75</v>
      </c>
      <c r="R441" s="39">
        <f t="shared" si="27"/>
        <v>4028.9900000000002</v>
      </c>
      <c r="S441" s="201">
        <v>4029</v>
      </c>
    </row>
    <row r="442" spans="1:19" s="160" customFormat="1" ht="13.5" customHeight="1" x14ac:dyDescent="0.2">
      <c r="A442" s="38">
        <v>437</v>
      </c>
      <c r="B442" s="179">
        <v>220707</v>
      </c>
      <c r="C442" s="178" t="s">
        <v>684</v>
      </c>
      <c r="D442" s="181"/>
      <c r="E442" s="38">
        <v>29</v>
      </c>
      <c r="F442" s="38"/>
      <c r="G442" s="38"/>
      <c r="H442" s="179"/>
      <c r="I442" s="136"/>
      <c r="J442" s="38">
        <v>0</v>
      </c>
      <c r="K442" s="38">
        <v>0</v>
      </c>
      <c r="L442" s="39">
        <f t="shared" si="24"/>
        <v>29</v>
      </c>
      <c r="M442" s="145">
        <v>81.56</v>
      </c>
      <c r="N442" s="205">
        <f t="shared" si="25"/>
        <v>2365.2400000000002</v>
      </c>
      <c r="O442" s="38">
        <v>75</v>
      </c>
      <c r="P442" s="68">
        <v>332</v>
      </c>
      <c r="Q442" s="41">
        <f t="shared" si="26"/>
        <v>630.75</v>
      </c>
      <c r="R442" s="39">
        <f t="shared" si="27"/>
        <v>3402.9900000000002</v>
      </c>
      <c r="S442" s="201">
        <v>3403</v>
      </c>
    </row>
    <row r="443" spans="1:19" s="160" customFormat="1" ht="13.5" customHeight="1" x14ac:dyDescent="0.2">
      <c r="A443" s="38">
        <v>438</v>
      </c>
      <c r="B443" s="179">
        <v>220710</v>
      </c>
      <c r="C443" s="178" t="s">
        <v>685</v>
      </c>
      <c r="D443" s="181"/>
      <c r="E443" s="38">
        <v>29</v>
      </c>
      <c r="F443" s="38"/>
      <c r="G443" s="38"/>
      <c r="H443" s="179"/>
      <c r="I443" s="136"/>
      <c r="J443" s="38">
        <v>0</v>
      </c>
      <c r="K443" s="38">
        <v>0</v>
      </c>
      <c r="L443" s="39">
        <f t="shared" si="24"/>
        <v>29</v>
      </c>
      <c r="M443" s="145">
        <v>81.56</v>
      </c>
      <c r="N443" s="205">
        <f t="shared" si="25"/>
        <v>2365.2400000000002</v>
      </c>
      <c r="O443" s="38">
        <v>75</v>
      </c>
      <c r="P443" s="68">
        <v>534</v>
      </c>
      <c r="Q443" s="41">
        <f t="shared" si="26"/>
        <v>630.75</v>
      </c>
      <c r="R443" s="39">
        <f t="shared" si="27"/>
        <v>3604.9900000000002</v>
      </c>
      <c r="S443" s="201">
        <v>3605</v>
      </c>
    </row>
    <row r="444" spans="1:19" s="160" customFormat="1" ht="13.5" customHeight="1" x14ac:dyDescent="0.2">
      <c r="A444" s="38">
        <v>439</v>
      </c>
      <c r="B444" s="179">
        <v>220718</v>
      </c>
      <c r="C444" s="178" t="s">
        <v>686</v>
      </c>
      <c r="D444" s="181"/>
      <c r="E444" s="38">
        <v>29</v>
      </c>
      <c r="F444" s="44"/>
      <c r="G444" s="44"/>
      <c r="H444" s="67" t="s">
        <v>522</v>
      </c>
      <c r="I444" s="136"/>
      <c r="J444" s="38">
        <v>0</v>
      </c>
      <c r="K444" s="38">
        <v>0</v>
      </c>
      <c r="L444" s="39">
        <f t="shared" si="24"/>
        <v>29</v>
      </c>
      <c r="M444" s="145">
        <v>81.56</v>
      </c>
      <c r="N444" s="205">
        <f t="shared" si="25"/>
        <v>2365.2400000000002</v>
      </c>
      <c r="O444" s="38">
        <v>75</v>
      </c>
      <c r="P444" s="68">
        <v>681</v>
      </c>
      <c r="Q444" s="41">
        <f t="shared" si="26"/>
        <v>630.75</v>
      </c>
      <c r="R444" s="39">
        <f t="shared" si="27"/>
        <v>3751.9900000000002</v>
      </c>
      <c r="S444" s="201">
        <v>3752</v>
      </c>
    </row>
    <row r="445" spans="1:19" s="160" customFormat="1" ht="13.5" customHeight="1" x14ac:dyDescent="0.2">
      <c r="A445" s="38">
        <v>440</v>
      </c>
      <c r="B445" s="179">
        <v>220725</v>
      </c>
      <c r="C445" s="178" t="s">
        <v>687</v>
      </c>
      <c r="D445" s="181"/>
      <c r="E445" s="38">
        <v>29</v>
      </c>
      <c r="F445" s="38"/>
      <c r="G445" s="38"/>
      <c r="H445" s="179" t="s">
        <v>524</v>
      </c>
      <c r="I445" s="136"/>
      <c r="J445" s="38">
        <v>0</v>
      </c>
      <c r="K445" s="38">
        <v>0</v>
      </c>
      <c r="L445" s="39">
        <f t="shared" si="24"/>
        <v>29</v>
      </c>
      <c r="M445" s="145">
        <v>81.56</v>
      </c>
      <c r="N445" s="205">
        <f t="shared" si="25"/>
        <v>2365.2400000000002</v>
      </c>
      <c r="O445" s="38">
        <v>75</v>
      </c>
      <c r="P445" s="68">
        <v>1529</v>
      </c>
      <c r="Q445" s="41">
        <f t="shared" si="26"/>
        <v>630.75</v>
      </c>
      <c r="R445" s="39">
        <f t="shared" si="27"/>
        <v>4599.99</v>
      </c>
      <c r="S445" s="201">
        <v>4600</v>
      </c>
    </row>
    <row r="446" spans="1:19" s="160" customFormat="1" ht="13.5" customHeight="1" x14ac:dyDescent="0.2">
      <c r="A446" s="38">
        <v>441</v>
      </c>
      <c r="B446" s="179">
        <v>220729</v>
      </c>
      <c r="C446" s="178" t="s">
        <v>688</v>
      </c>
      <c r="D446" s="181"/>
      <c r="E446" s="38">
        <v>29</v>
      </c>
      <c r="F446" s="38"/>
      <c r="G446" s="38"/>
      <c r="H446" s="164" t="s">
        <v>640</v>
      </c>
      <c r="I446" s="136"/>
      <c r="J446" s="38">
        <v>0</v>
      </c>
      <c r="K446" s="38">
        <v>0</v>
      </c>
      <c r="L446" s="39">
        <f t="shared" si="24"/>
        <v>29</v>
      </c>
      <c r="M446" s="145">
        <v>81.56</v>
      </c>
      <c r="N446" s="205">
        <f t="shared" si="25"/>
        <v>2365.2400000000002</v>
      </c>
      <c r="O446" s="38">
        <v>75</v>
      </c>
      <c r="P446" s="68">
        <v>483</v>
      </c>
      <c r="Q446" s="41">
        <f t="shared" si="26"/>
        <v>630.75</v>
      </c>
      <c r="R446" s="39">
        <f t="shared" si="27"/>
        <v>3553.9900000000002</v>
      </c>
      <c r="S446" s="201">
        <v>3554</v>
      </c>
    </row>
    <row r="447" spans="1:19" s="160" customFormat="1" ht="13.5" customHeight="1" x14ac:dyDescent="0.2">
      <c r="A447" s="38">
        <v>442</v>
      </c>
      <c r="B447" s="179">
        <v>220735</v>
      </c>
      <c r="C447" s="178" t="s">
        <v>689</v>
      </c>
      <c r="D447" s="181"/>
      <c r="E447" s="38">
        <v>29</v>
      </c>
      <c r="F447" s="38"/>
      <c r="G447" s="38"/>
      <c r="H447" s="67" t="s">
        <v>528</v>
      </c>
      <c r="I447" s="136"/>
      <c r="J447" s="38">
        <v>0</v>
      </c>
      <c r="K447" s="38">
        <v>0</v>
      </c>
      <c r="L447" s="39">
        <f t="shared" si="24"/>
        <v>29</v>
      </c>
      <c r="M447" s="145">
        <v>81.56</v>
      </c>
      <c r="N447" s="205">
        <f t="shared" si="25"/>
        <v>2365.2400000000002</v>
      </c>
      <c r="O447" s="38">
        <v>75</v>
      </c>
      <c r="P447" s="68">
        <v>563</v>
      </c>
      <c r="Q447" s="41">
        <f t="shared" si="26"/>
        <v>630.75</v>
      </c>
      <c r="R447" s="39">
        <f t="shared" si="27"/>
        <v>3633.9900000000002</v>
      </c>
      <c r="S447" s="201">
        <v>3634</v>
      </c>
    </row>
    <row r="448" spans="1:19" s="160" customFormat="1" ht="13.5" customHeight="1" x14ac:dyDescent="0.2">
      <c r="A448" s="38">
        <v>443</v>
      </c>
      <c r="B448" s="179">
        <v>220738</v>
      </c>
      <c r="C448" s="178" t="s">
        <v>690</v>
      </c>
      <c r="D448" s="181"/>
      <c r="E448" s="38">
        <v>29</v>
      </c>
      <c r="F448" s="38"/>
      <c r="G448" s="38"/>
      <c r="H448" s="179"/>
      <c r="I448" s="136"/>
      <c r="J448" s="38">
        <v>0</v>
      </c>
      <c r="K448" s="38">
        <v>0</v>
      </c>
      <c r="L448" s="39">
        <f t="shared" si="24"/>
        <v>29</v>
      </c>
      <c r="M448" s="145">
        <v>81.56</v>
      </c>
      <c r="N448" s="205">
        <f t="shared" si="25"/>
        <v>2365.2400000000002</v>
      </c>
      <c r="O448" s="38">
        <v>75</v>
      </c>
      <c r="P448" s="68">
        <v>990</v>
      </c>
      <c r="Q448" s="41">
        <f t="shared" si="26"/>
        <v>630.75</v>
      </c>
      <c r="R448" s="39">
        <f t="shared" si="27"/>
        <v>4060.9900000000002</v>
      </c>
      <c r="S448" s="201">
        <v>4061</v>
      </c>
    </row>
    <row r="449" spans="1:19" s="160" customFormat="1" ht="13.5" customHeight="1" x14ac:dyDescent="0.2">
      <c r="A449" s="38">
        <v>444</v>
      </c>
      <c r="B449" s="179">
        <v>220739</v>
      </c>
      <c r="C449" s="178" t="s">
        <v>691</v>
      </c>
      <c r="D449" s="181"/>
      <c r="E449" s="38">
        <v>29</v>
      </c>
      <c r="F449" s="38"/>
      <c r="G449" s="38"/>
      <c r="H449" s="179" t="s">
        <v>524</v>
      </c>
      <c r="I449" s="136"/>
      <c r="J449" s="38">
        <v>0</v>
      </c>
      <c r="K449" s="38">
        <v>0</v>
      </c>
      <c r="L449" s="39">
        <f t="shared" si="24"/>
        <v>29</v>
      </c>
      <c r="M449" s="145">
        <v>81.56</v>
      </c>
      <c r="N449" s="205">
        <f t="shared" si="25"/>
        <v>2365.2400000000002</v>
      </c>
      <c r="O449" s="38">
        <v>75</v>
      </c>
      <c r="P449" s="68">
        <v>204</v>
      </c>
      <c r="Q449" s="41">
        <f t="shared" si="26"/>
        <v>630.75</v>
      </c>
      <c r="R449" s="39">
        <f t="shared" si="27"/>
        <v>3274.9900000000002</v>
      </c>
      <c r="S449" s="201">
        <v>3275</v>
      </c>
    </row>
    <row r="450" spans="1:19" s="160" customFormat="1" ht="13.5" customHeight="1" x14ac:dyDescent="0.2">
      <c r="A450" s="38">
        <v>445</v>
      </c>
      <c r="B450" s="179">
        <v>220741</v>
      </c>
      <c r="C450" s="178" t="s">
        <v>692</v>
      </c>
      <c r="D450" s="181"/>
      <c r="E450" s="38">
        <v>29</v>
      </c>
      <c r="F450" s="38"/>
      <c r="G450" s="38"/>
      <c r="H450" s="179" t="s">
        <v>528</v>
      </c>
      <c r="I450" s="136"/>
      <c r="J450" s="38">
        <v>0</v>
      </c>
      <c r="K450" s="38">
        <v>0</v>
      </c>
      <c r="L450" s="39">
        <f t="shared" si="24"/>
        <v>29</v>
      </c>
      <c r="M450" s="145">
        <v>81.56</v>
      </c>
      <c r="N450" s="205">
        <f t="shared" si="25"/>
        <v>2365.2400000000002</v>
      </c>
      <c r="O450" s="38">
        <v>75</v>
      </c>
      <c r="P450" s="68">
        <v>1578</v>
      </c>
      <c r="Q450" s="41">
        <f t="shared" si="26"/>
        <v>630.75</v>
      </c>
      <c r="R450" s="39">
        <f t="shared" si="27"/>
        <v>4648.99</v>
      </c>
      <c r="S450" s="201">
        <v>4649</v>
      </c>
    </row>
    <row r="451" spans="1:19" s="160" customFormat="1" ht="13.5" customHeight="1" x14ac:dyDescent="0.2">
      <c r="A451" s="38">
        <v>446</v>
      </c>
      <c r="B451" s="179">
        <v>220746</v>
      </c>
      <c r="C451" s="178" t="s">
        <v>693</v>
      </c>
      <c r="D451" s="181"/>
      <c r="E451" s="38">
        <v>29</v>
      </c>
      <c r="F451" s="44"/>
      <c r="G451" s="44"/>
      <c r="H451" s="179"/>
      <c r="I451" s="136"/>
      <c r="J451" s="38">
        <v>0</v>
      </c>
      <c r="K451" s="38">
        <v>0</v>
      </c>
      <c r="L451" s="39">
        <f t="shared" si="24"/>
        <v>29</v>
      </c>
      <c r="M451" s="145">
        <v>81.56</v>
      </c>
      <c r="N451" s="205">
        <f t="shared" si="25"/>
        <v>2365.2400000000002</v>
      </c>
      <c r="O451" s="38">
        <v>75</v>
      </c>
      <c r="P451" s="68">
        <v>1981</v>
      </c>
      <c r="Q451" s="41">
        <f t="shared" si="26"/>
        <v>630.75</v>
      </c>
      <c r="R451" s="39">
        <f t="shared" si="27"/>
        <v>5051.99</v>
      </c>
      <c r="S451" s="201">
        <v>5052</v>
      </c>
    </row>
    <row r="452" spans="1:19" s="160" customFormat="1" ht="13.5" customHeight="1" x14ac:dyDescent="0.2">
      <c r="A452" s="38">
        <v>447</v>
      </c>
      <c r="B452" s="179">
        <v>220756</v>
      </c>
      <c r="C452" s="178" t="s">
        <v>694</v>
      </c>
      <c r="D452" s="181"/>
      <c r="E452" s="38">
        <v>29</v>
      </c>
      <c r="F452" s="38"/>
      <c r="G452" s="38"/>
      <c r="H452" s="179" t="s">
        <v>528</v>
      </c>
      <c r="I452" s="136"/>
      <c r="J452" s="38">
        <v>0</v>
      </c>
      <c r="K452" s="38">
        <v>0</v>
      </c>
      <c r="L452" s="39">
        <f t="shared" si="24"/>
        <v>29</v>
      </c>
      <c r="M452" s="145">
        <v>81.56</v>
      </c>
      <c r="N452" s="205">
        <f t="shared" si="25"/>
        <v>2365.2400000000002</v>
      </c>
      <c r="O452" s="38">
        <v>75</v>
      </c>
      <c r="P452" s="68">
        <v>463</v>
      </c>
      <c r="Q452" s="41">
        <f t="shared" si="26"/>
        <v>630.75</v>
      </c>
      <c r="R452" s="39">
        <f t="shared" si="27"/>
        <v>3533.9900000000002</v>
      </c>
      <c r="S452" s="201">
        <v>3534</v>
      </c>
    </row>
    <row r="453" spans="1:19" s="160" customFormat="1" ht="13.5" customHeight="1" x14ac:dyDescent="0.2">
      <c r="A453" s="38">
        <v>448</v>
      </c>
      <c r="B453" s="179">
        <v>220758</v>
      </c>
      <c r="C453" s="178" t="s">
        <v>695</v>
      </c>
      <c r="D453" s="181"/>
      <c r="E453" s="38">
        <v>29</v>
      </c>
      <c r="F453" s="38"/>
      <c r="G453" s="38"/>
      <c r="H453" s="179" t="s">
        <v>528</v>
      </c>
      <c r="I453" s="136"/>
      <c r="J453" s="38">
        <v>0</v>
      </c>
      <c r="K453" s="38">
        <v>0</v>
      </c>
      <c r="L453" s="39">
        <f t="shared" si="24"/>
        <v>29</v>
      </c>
      <c r="M453" s="145">
        <v>81.56</v>
      </c>
      <c r="N453" s="205">
        <f t="shared" si="25"/>
        <v>2365.2400000000002</v>
      </c>
      <c r="O453" s="38">
        <v>75</v>
      </c>
      <c r="P453" s="68">
        <v>712</v>
      </c>
      <c r="Q453" s="41">
        <f t="shared" si="26"/>
        <v>630.75</v>
      </c>
      <c r="R453" s="39">
        <f t="shared" si="27"/>
        <v>3782.9900000000002</v>
      </c>
      <c r="S453" s="201">
        <v>3783</v>
      </c>
    </row>
    <row r="454" spans="1:19" s="160" customFormat="1" ht="13.5" customHeight="1" x14ac:dyDescent="0.2">
      <c r="A454" s="38">
        <v>449</v>
      </c>
      <c r="B454" s="179">
        <v>220763</v>
      </c>
      <c r="C454" s="178" t="s">
        <v>696</v>
      </c>
      <c r="D454" s="181"/>
      <c r="E454" s="38">
        <v>29</v>
      </c>
      <c r="F454" s="38"/>
      <c r="G454" s="38"/>
      <c r="H454" s="179" t="s">
        <v>524</v>
      </c>
      <c r="I454" s="136"/>
      <c r="J454" s="38">
        <v>0</v>
      </c>
      <c r="K454" s="38">
        <v>0</v>
      </c>
      <c r="L454" s="39">
        <f t="shared" ref="L454:L517" si="28">E454-(J454*90%)-(K454*100%)</f>
        <v>29</v>
      </c>
      <c r="M454" s="145">
        <v>81.56</v>
      </c>
      <c r="N454" s="205">
        <f t="shared" ref="N454:N517" si="29">L454*M454</f>
        <v>2365.2400000000002</v>
      </c>
      <c r="O454" s="38">
        <v>75</v>
      </c>
      <c r="P454" s="68">
        <v>1076</v>
      </c>
      <c r="Q454" s="41">
        <f t="shared" si="26"/>
        <v>630.75</v>
      </c>
      <c r="R454" s="39">
        <f t="shared" si="27"/>
        <v>4146.99</v>
      </c>
      <c r="S454" s="201">
        <v>4147</v>
      </c>
    </row>
    <row r="455" spans="1:19" s="160" customFormat="1" ht="13.5" customHeight="1" x14ac:dyDescent="0.2">
      <c r="A455" s="38">
        <v>450</v>
      </c>
      <c r="B455" s="179">
        <v>220767</v>
      </c>
      <c r="C455" s="178" t="s">
        <v>697</v>
      </c>
      <c r="D455" s="181"/>
      <c r="E455" s="38">
        <v>29</v>
      </c>
      <c r="F455" s="38"/>
      <c r="G455" s="38"/>
      <c r="H455" s="179"/>
      <c r="I455" s="136"/>
      <c r="J455" s="38">
        <v>0</v>
      </c>
      <c r="K455" s="38">
        <v>0</v>
      </c>
      <c r="L455" s="39">
        <f t="shared" si="28"/>
        <v>29</v>
      </c>
      <c r="M455" s="145">
        <v>81.56</v>
      </c>
      <c r="N455" s="205">
        <f t="shared" si="29"/>
        <v>2365.2400000000002</v>
      </c>
      <c r="O455" s="38">
        <v>75</v>
      </c>
      <c r="P455" s="68">
        <v>1201</v>
      </c>
      <c r="Q455" s="41">
        <f t="shared" ref="Q455:Q518" si="30">L455*21.75</f>
        <v>630.75</v>
      </c>
      <c r="R455" s="39">
        <f t="shared" ref="R455:R518" si="31">N455+O455+P455+Q455</f>
        <v>4271.99</v>
      </c>
      <c r="S455" s="201">
        <v>4272</v>
      </c>
    </row>
    <row r="456" spans="1:19" s="160" customFormat="1" ht="13.5" customHeight="1" x14ac:dyDescent="0.2">
      <c r="A456" s="38">
        <v>451</v>
      </c>
      <c r="B456" s="179">
        <v>220772</v>
      </c>
      <c r="C456" s="178" t="s">
        <v>698</v>
      </c>
      <c r="D456" s="181"/>
      <c r="E456" s="38">
        <v>29</v>
      </c>
      <c r="F456" s="38"/>
      <c r="G456" s="38"/>
      <c r="H456" s="179" t="s">
        <v>528</v>
      </c>
      <c r="I456" s="136"/>
      <c r="J456" s="38">
        <v>0</v>
      </c>
      <c r="K456" s="38">
        <v>0</v>
      </c>
      <c r="L456" s="39">
        <f t="shared" si="28"/>
        <v>29</v>
      </c>
      <c r="M456" s="145">
        <v>81.56</v>
      </c>
      <c r="N456" s="205">
        <f t="shared" si="29"/>
        <v>2365.2400000000002</v>
      </c>
      <c r="O456" s="38">
        <v>75</v>
      </c>
      <c r="P456" s="68">
        <v>965</v>
      </c>
      <c r="Q456" s="41">
        <f t="shared" si="30"/>
        <v>630.75</v>
      </c>
      <c r="R456" s="39">
        <f t="shared" si="31"/>
        <v>4035.9900000000002</v>
      </c>
      <c r="S456" s="201">
        <v>4036</v>
      </c>
    </row>
    <row r="457" spans="1:19" s="160" customFormat="1" ht="13.5" customHeight="1" x14ac:dyDescent="0.2">
      <c r="A457" s="38">
        <v>452</v>
      </c>
      <c r="B457" s="179">
        <v>220775</v>
      </c>
      <c r="C457" s="178" t="s">
        <v>699</v>
      </c>
      <c r="D457" s="181"/>
      <c r="E457" s="38">
        <v>29</v>
      </c>
      <c r="F457" s="38"/>
      <c r="G457" s="38"/>
      <c r="H457" s="179" t="s">
        <v>524</v>
      </c>
      <c r="I457" s="136"/>
      <c r="J457" s="38">
        <v>0</v>
      </c>
      <c r="K457" s="38">
        <v>0</v>
      </c>
      <c r="L457" s="39">
        <f t="shared" si="28"/>
        <v>29</v>
      </c>
      <c r="M457" s="145">
        <v>81.56</v>
      </c>
      <c r="N457" s="205">
        <f t="shared" si="29"/>
        <v>2365.2400000000002</v>
      </c>
      <c r="O457" s="38">
        <v>75</v>
      </c>
      <c r="P457" s="68">
        <v>644</v>
      </c>
      <c r="Q457" s="41">
        <f t="shared" si="30"/>
        <v>630.75</v>
      </c>
      <c r="R457" s="39">
        <f t="shared" si="31"/>
        <v>3714.9900000000002</v>
      </c>
      <c r="S457" s="201">
        <v>3715</v>
      </c>
    </row>
    <row r="458" spans="1:19" s="160" customFormat="1" ht="13.5" customHeight="1" x14ac:dyDescent="0.2">
      <c r="A458" s="38">
        <v>453</v>
      </c>
      <c r="B458" s="179">
        <v>220781</v>
      </c>
      <c r="C458" s="178" t="s">
        <v>700</v>
      </c>
      <c r="D458" s="181"/>
      <c r="E458" s="38">
        <v>29</v>
      </c>
      <c r="F458" s="38" t="s">
        <v>899</v>
      </c>
      <c r="G458" s="38" t="s">
        <v>890</v>
      </c>
      <c r="H458" s="179" t="s">
        <v>528</v>
      </c>
      <c r="I458" s="136"/>
      <c r="J458" s="38">
        <v>0</v>
      </c>
      <c r="K458" s="38">
        <v>5</v>
      </c>
      <c r="L458" s="39">
        <f t="shared" si="28"/>
        <v>24</v>
      </c>
      <c r="M458" s="145">
        <v>81.56</v>
      </c>
      <c r="N458" s="205">
        <f t="shared" si="29"/>
        <v>1957.44</v>
      </c>
      <c r="O458" s="38">
        <v>75</v>
      </c>
      <c r="P458" s="68">
        <v>364</v>
      </c>
      <c r="Q458" s="41">
        <f t="shared" si="30"/>
        <v>522</v>
      </c>
      <c r="R458" s="39">
        <f t="shared" si="31"/>
        <v>2918.44</v>
      </c>
      <c r="S458" s="201">
        <v>2919</v>
      </c>
    </row>
    <row r="459" spans="1:19" s="160" customFormat="1" ht="13.5" customHeight="1" x14ac:dyDescent="0.2">
      <c r="A459" s="38">
        <v>454</v>
      </c>
      <c r="B459" s="179">
        <v>220788</v>
      </c>
      <c r="C459" s="178" t="s">
        <v>701</v>
      </c>
      <c r="D459" s="181"/>
      <c r="E459" s="38">
        <v>29</v>
      </c>
      <c r="F459" s="38"/>
      <c r="G459" s="38"/>
      <c r="H459" s="179"/>
      <c r="I459" s="136"/>
      <c r="J459" s="38">
        <v>0</v>
      </c>
      <c r="K459" s="38">
        <v>0</v>
      </c>
      <c r="L459" s="39">
        <f t="shared" si="28"/>
        <v>29</v>
      </c>
      <c r="M459" s="145">
        <v>81.56</v>
      </c>
      <c r="N459" s="205">
        <f t="shared" si="29"/>
        <v>2365.2400000000002</v>
      </c>
      <c r="O459" s="38">
        <v>75</v>
      </c>
      <c r="P459" s="68">
        <v>984</v>
      </c>
      <c r="Q459" s="41">
        <f t="shared" si="30"/>
        <v>630.75</v>
      </c>
      <c r="R459" s="39">
        <f t="shared" si="31"/>
        <v>4054.9900000000002</v>
      </c>
      <c r="S459" s="201">
        <v>4055</v>
      </c>
    </row>
    <row r="460" spans="1:19" s="160" customFormat="1" ht="13.5" customHeight="1" x14ac:dyDescent="0.2">
      <c r="A460" s="38">
        <v>455</v>
      </c>
      <c r="B460" s="179">
        <v>220792</v>
      </c>
      <c r="C460" s="178" t="s">
        <v>702</v>
      </c>
      <c r="D460" s="181"/>
      <c r="E460" s="38">
        <v>29</v>
      </c>
      <c r="F460" s="38"/>
      <c r="G460" s="38"/>
      <c r="H460" s="179"/>
      <c r="I460" s="136"/>
      <c r="J460" s="38">
        <v>0</v>
      </c>
      <c r="K460" s="38">
        <v>0</v>
      </c>
      <c r="L460" s="39">
        <f t="shared" si="28"/>
        <v>29</v>
      </c>
      <c r="M460" s="145">
        <v>81.56</v>
      </c>
      <c r="N460" s="205">
        <f t="shared" si="29"/>
        <v>2365.2400000000002</v>
      </c>
      <c r="O460" s="38">
        <v>75</v>
      </c>
      <c r="P460" s="68">
        <v>638</v>
      </c>
      <c r="Q460" s="41">
        <f t="shared" si="30"/>
        <v>630.75</v>
      </c>
      <c r="R460" s="39">
        <f t="shared" si="31"/>
        <v>3708.9900000000002</v>
      </c>
      <c r="S460" s="201">
        <v>3709</v>
      </c>
    </row>
    <row r="461" spans="1:19" s="160" customFormat="1" ht="13.5" customHeight="1" x14ac:dyDescent="0.2">
      <c r="A461" s="38">
        <v>456</v>
      </c>
      <c r="B461" s="179">
        <v>220798</v>
      </c>
      <c r="C461" s="178" t="s">
        <v>703</v>
      </c>
      <c r="D461" s="181"/>
      <c r="E461" s="38">
        <v>29</v>
      </c>
      <c r="F461" s="38"/>
      <c r="G461" s="38"/>
      <c r="H461" s="67" t="s">
        <v>528</v>
      </c>
      <c r="I461" s="136"/>
      <c r="J461" s="38">
        <v>0</v>
      </c>
      <c r="K461" s="38">
        <v>0</v>
      </c>
      <c r="L461" s="39">
        <f t="shared" si="28"/>
        <v>29</v>
      </c>
      <c r="M461" s="145">
        <v>81.56</v>
      </c>
      <c r="N461" s="205">
        <f t="shared" si="29"/>
        <v>2365.2400000000002</v>
      </c>
      <c r="O461" s="38">
        <v>75</v>
      </c>
      <c r="P461" s="68">
        <v>20</v>
      </c>
      <c r="Q461" s="41">
        <f t="shared" si="30"/>
        <v>630.75</v>
      </c>
      <c r="R461" s="39">
        <f t="shared" si="31"/>
        <v>3090.9900000000002</v>
      </c>
      <c r="S461" s="201">
        <v>3091</v>
      </c>
    </row>
    <row r="462" spans="1:19" s="160" customFormat="1" ht="13.5" customHeight="1" x14ac:dyDescent="0.2">
      <c r="A462" s="38">
        <v>457</v>
      </c>
      <c r="B462" s="179">
        <v>220799</v>
      </c>
      <c r="C462" s="178" t="s">
        <v>704</v>
      </c>
      <c r="D462" s="181"/>
      <c r="E462" s="38">
        <v>29</v>
      </c>
      <c r="F462" s="38"/>
      <c r="G462" s="38"/>
      <c r="H462" s="179" t="s">
        <v>528</v>
      </c>
      <c r="I462" s="136"/>
      <c r="J462" s="38">
        <v>0</v>
      </c>
      <c r="K462" s="38">
        <v>0</v>
      </c>
      <c r="L462" s="39">
        <f t="shared" si="28"/>
        <v>29</v>
      </c>
      <c r="M462" s="145">
        <v>81.56</v>
      </c>
      <c r="N462" s="205">
        <f t="shared" si="29"/>
        <v>2365.2400000000002</v>
      </c>
      <c r="O462" s="38">
        <v>75</v>
      </c>
      <c r="P462" s="68">
        <v>640</v>
      </c>
      <c r="Q462" s="41">
        <f t="shared" si="30"/>
        <v>630.75</v>
      </c>
      <c r="R462" s="39">
        <f t="shared" si="31"/>
        <v>3710.9900000000002</v>
      </c>
      <c r="S462" s="201">
        <v>3711</v>
      </c>
    </row>
    <row r="463" spans="1:19" s="160" customFormat="1" ht="13.5" customHeight="1" x14ac:dyDescent="0.2">
      <c r="A463" s="38">
        <v>458</v>
      </c>
      <c r="B463" s="179">
        <v>220803</v>
      </c>
      <c r="C463" s="178" t="s">
        <v>706</v>
      </c>
      <c r="D463" s="181"/>
      <c r="E463" s="38">
        <v>29</v>
      </c>
      <c r="F463" s="38"/>
      <c r="G463" s="38"/>
      <c r="H463" s="179" t="s">
        <v>534</v>
      </c>
      <c r="I463" s="136"/>
      <c r="J463" s="38">
        <v>0</v>
      </c>
      <c r="K463" s="38">
        <v>0</v>
      </c>
      <c r="L463" s="39">
        <f t="shared" si="28"/>
        <v>29</v>
      </c>
      <c r="M463" s="145">
        <v>81.56</v>
      </c>
      <c r="N463" s="205">
        <f t="shared" si="29"/>
        <v>2365.2400000000002</v>
      </c>
      <c r="O463" s="38">
        <v>75</v>
      </c>
      <c r="P463" s="68">
        <v>881</v>
      </c>
      <c r="Q463" s="41">
        <f t="shared" si="30"/>
        <v>630.75</v>
      </c>
      <c r="R463" s="39">
        <f t="shared" si="31"/>
        <v>3951.9900000000002</v>
      </c>
      <c r="S463" s="201">
        <v>3952</v>
      </c>
    </row>
    <row r="464" spans="1:19" s="160" customFormat="1" ht="13.5" customHeight="1" x14ac:dyDescent="0.2">
      <c r="A464" s="38">
        <v>459</v>
      </c>
      <c r="B464" s="179">
        <v>220804</v>
      </c>
      <c r="C464" s="178" t="s">
        <v>707</v>
      </c>
      <c r="D464" s="181"/>
      <c r="E464" s="38">
        <v>29</v>
      </c>
      <c r="F464" s="44"/>
      <c r="G464" s="44"/>
      <c r="H464" s="179" t="s">
        <v>528</v>
      </c>
      <c r="I464" s="136"/>
      <c r="J464" s="38">
        <v>0</v>
      </c>
      <c r="K464" s="38">
        <v>0</v>
      </c>
      <c r="L464" s="39">
        <f t="shared" si="28"/>
        <v>29</v>
      </c>
      <c r="M464" s="145">
        <v>81.56</v>
      </c>
      <c r="N464" s="205">
        <f t="shared" si="29"/>
        <v>2365.2400000000002</v>
      </c>
      <c r="O464" s="38">
        <v>75</v>
      </c>
      <c r="P464" s="68">
        <v>405</v>
      </c>
      <c r="Q464" s="41">
        <f t="shared" si="30"/>
        <v>630.75</v>
      </c>
      <c r="R464" s="39">
        <f t="shared" si="31"/>
        <v>3475.9900000000002</v>
      </c>
      <c r="S464" s="201">
        <v>3476</v>
      </c>
    </row>
    <row r="465" spans="1:19" s="160" customFormat="1" ht="13.5" customHeight="1" x14ac:dyDescent="0.2">
      <c r="A465" s="38">
        <v>460</v>
      </c>
      <c r="B465" s="179">
        <v>220819</v>
      </c>
      <c r="C465" s="178" t="s">
        <v>708</v>
      </c>
      <c r="D465" s="181"/>
      <c r="E465" s="38">
        <v>29</v>
      </c>
      <c r="F465" s="38"/>
      <c r="G465" s="38"/>
      <c r="H465" s="179"/>
      <c r="I465" s="136"/>
      <c r="J465" s="38">
        <v>0</v>
      </c>
      <c r="K465" s="38">
        <v>0</v>
      </c>
      <c r="L465" s="39">
        <f t="shared" si="28"/>
        <v>29</v>
      </c>
      <c r="M465" s="145">
        <v>81.56</v>
      </c>
      <c r="N465" s="205">
        <f t="shared" si="29"/>
        <v>2365.2400000000002</v>
      </c>
      <c r="O465" s="38">
        <v>75</v>
      </c>
      <c r="P465" s="68">
        <v>551</v>
      </c>
      <c r="Q465" s="41">
        <f t="shared" si="30"/>
        <v>630.75</v>
      </c>
      <c r="R465" s="39">
        <f t="shared" si="31"/>
        <v>3621.9900000000002</v>
      </c>
      <c r="S465" s="201">
        <v>3622</v>
      </c>
    </row>
    <row r="466" spans="1:19" s="160" customFormat="1" ht="13.5" customHeight="1" x14ac:dyDescent="0.2">
      <c r="A466" s="38">
        <v>461</v>
      </c>
      <c r="B466" s="179">
        <v>220824</v>
      </c>
      <c r="C466" s="178" t="s">
        <v>709</v>
      </c>
      <c r="D466" s="181"/>
      <c r="E466" s="38">
        <v>29</v>
      </c>
      <c r="F466" s="38"/>
      <c r="G466" s="38"/>
      <c r="H466" s="179"/>
      <c r="I466" s="136"/>
      <c r="J466" s="38">
        <v>0</v>
      </c>
      <c r="K466" s="38">
        <v>0</v>
      </c>
      <c r="L466" s="39">
        <f t="shared" si="28"/>
        <v>29</v>
      </c>
      <c r="M466" s="145">
        <v>81.56</v>
      </c>
      <c r="N466" s="205">
        <f t="shared" si="29"/>
        <v>2365.2400000000002</v>
      </c>
      <c r="O466" s="38">
        <v>75</v>
      </c>
      <c r="P466" s="68">
        <v>1504</v>
      </c>
      <c r="Q466" s="41">
        <f t="shared" si="30"/>
        <v>630.75</v>
      </c>
      <c r="R466" s="39">
        <f t="shared" si="31"/>
        <v>4574.99</v>
      </c>
      <c r="S466" s="201">
        <v>4575</v>
      </c>
    </row>
    <row r="467" spans="1:19" s="160" customFormat="1" ht="13.5" customHeight="1" x14ac:dyDescent="0.2">
      <c r="A467" s="38">
        <v>462</v>
      </c>
      <c r="B467" s="179">
        <v>220828</v>
      </c>
      <c r="C467" s="178" t="s">
        <v>711</v>
      </c>
      <c r="D467" s="181"/>
      <c r="E467" s="38">
        <v>29</v>
      </c>
      <c r="F467" s="38"/>
      <c r="G467" s="38"/>
      <c r="H467" s="179" t="s">
        <v>568</v>
      </c>
      <c r="I467" s="136"/>
      <c r="J467" s="38">
        <v>0</v>
      </c>
      <c r="K467" s="38">
        <v>0</v>
      </c>
      <c r="L467" s="39">
        <f t="shared" si="28"/>
        <v>29</v>
      </c>
      <c r="M467" s="145">
        <v>81.56</v>
      </c>
      <c r="N467" s="205">
        <f t="shared" si="29"/>
        <v>2365.2400000000002</v>
      </c>
      <c r="O467" s="38">
        <v>75</v>
      </c>
      <c r="P467" s="68">
        <v>5158</v>
      </c>
      <c r="Q467" s="41">
        <f t="shared" si="30"/>
        <v>630.75</v>
      </c>
      <c r="R467" s="39">
        <f t="shared" si="31"/>
        <v>8228.99</v>
      </c>
      <c r="S467" s="201">
        <v>8229</v>
      </c>
    </row>
    <row r="468" spans="1:19" s="160" customFormat="1" ht="13.5" customHeight="1" x14ac:dyDescent="0.2">
      <c r="A468" s="38">
        <v>463</v>
      </c>
      <c r="B468" s="179">
        <v>220839</v>
      </c>
      <c r="C468" s="178" t="s">
        <v>712</v>
      </c>
      <c r="D468" s="181"/>
      <c r="E468" s="38">
        <v>29</v>
      </c>
      <c r="F468" s="38"/>
      <c r="G468" s="38"/>
      <c r="H468" s="179" t="s">
        <v>524</v>
      </c>
      <c r="I468" s="136"/>
      <c r="J468" s="38">
        <v>0</v>
      </c>
      <c r="K468" s="38">
        <v>0</v>
      </c>
      <c r="L468" s="39">
        <f t="shared" si="28"/>
        <v>29</v>
      </c>
      <c r="M468" s="145">
        <v>81.56</v>
      </c>
      <c r="N468" s="205">
        <f t="shared" si="29"/>
        <v>2365.2400000000002</v>
      </c>
      <c r="O468" s="38">
        <v>75</v>
      </c>
      <c r="P468" s="68">
        <v>1106</v>
      </c>
      <c r="Q468" s="41">
        <f t="shared" si="30"/>
        <v>630.75</v>
      </c>
      <c r="R468" s="39">
        <f t="shared" si="31"/>
        <v>4176.99</v>
      </c>
      <c r="S468" s="201">
        <v>4177</v>
      </c>
    </row>
    <row r="469" spans="1:19" s="160" customFormat="1" ht="13.5" customHeight="1" x14ac:dyDescent="0.2">
      <c r="A469" s="38">
        <v>464</v>
      </c>
      <c r="B469" s="179">
        <v>220842</v>
      </c>
      <c r="C469" s="178" t="s">
        <v>713</v>
      </c>
      <c r="D469" s="181"/>
      <c r="E469" s="38">
        <v>29</v>
      </c>
      <c r="F469" s="38"/>
      <c r="G469" s="38"/>
      <c r="H469" s="179"/>
      <c r="I469" s="136"/>
      <c r="J469" s="38">
        <v>0</v>
      </c>
      <c r="K469" s="38">
        <v>0</v>
      </c>
      <c r="L469" s="39">
        <f t="shared" si="28"/>
        <v>29</v>
      </c>
      <c r="M469" s="145">
        <v>81.56</v>
      </c>
      <c r="N469" s="205">
        <f t="shared" si="29"/>
        <v>2365.2400000000002</v>
      </c>
      <c r="O469" s="38">
        <v>75</v>
      </c>
      <c r="P469" s="68">
        <v>158</v>
      </c>
      <c r="Q469" s="41">
        <f t="shared" si="30"/>
        <v>630.75</v>
      </c>
      <c r="R469" s="39">
        <f t="shared" si="31"/>
        <v>3228.9900000000002</v>
      </c>
      <c r="S469" s="201">
        <v>3229</v>
      </c>
    </row>
    <row r="470" spans="1:19" s="160" customFormat="1" ht="13.5" customHeight="1" x14ac:dyDescent="0.2">
      <c r="A470" s="38">
        <v>465</v>
      </c>
      <c r="B470" s="179">
        <v>220843</v>
      </c>
      <c r="C470" s="178" t="s">
        <v>714</v>
      </c>
      <c r="D470" s="181"/>
      <c r="E470" s="38">
        <v>29</v>
      </c>
      <c r="F470" s="38"/>
      <c r="G470" s="38"/>
      <c r="H470" s="179" t="s">
        <v>715</v>
      </c>
      <c r="I470" s="136"/>
      <c r="J470" s="38">
        <v>0</v>
      </c>
      <c r="K470" s="38">
        <v>0</v>
      </c>
      <c r="L470" s="39">
        <f t="shared" si="28"/>
        <v>29</v>
      </c>
      <c r="M470" s="145">
        <v>81.56</v>
      </c>
      <c r="N470" s="205">
        <f t="shared" si="29"/>
        <v>2365.2400000000002</v>
      </c>
      <c r="O470" s="38">
        <v>75</v>
      </c>
      <c r="P470" s="68">
        <v>1231</v>
      </c>
      <c r="Q470" s="41">
        <f t="shared" si="30"/>
        <v>630.75</v>
      </c>
      <c r="R470" s="39">
        <f t="shared" si="31"/>
        <v>4301.99</v>
      </c>
      <c r="S470" s="201">
        <v>4302</v>
      </c>
    </row>
    <row r="471" spans="1:19" s="160" customFormat="1" ht="13.5" customHeight="1" x14ac:dyDescent="0.2">
      <c r="A471" s="38">
        <v>466</v>
      </c>
      <c r="B471" s="179">
        <v>220854</v>
      </c>
      <c r="C471" s="178" t="s">
        <v>716</v>
      </c>
      <c r="D471" s="181"/>
      <c r="E471" s="38">
        <v>29</v>
      </c>
      <c r="F471" s="38"/>
      <c r="G471" s="38"/>
      <c r="H471" s="179" t="s">
        <v>524</v>
      </c>
      <c r="I471" s="136"/>
      <c r="J471" s="38">
        <v>0</v>
      </c>
      <c r="K471" s="38">
        <v>0</v>
      </c>
      <c r="L471" s="39">
        <f t="shared" si="28"/>
        <v>29</v>
      </c>
      <c r="M471" s="145">
        <v>81.56</v>
      </c>
      <c r="N471" s="205">
        <f t="shared" si="29"/>
        <v>2365.2400000000002</v>
      </c>
      <c r="O471" s="38">
        <v>75</v>
      </c>
      <c r="P471" s="68">
        <v>656</v>
      </c>
      <c r="Q471" s="41">
        <f t="shared" si="30"/>
        <v>630.75</v>
      </c>
      <c r="R471" s="39">
        <f t="shared" si="31"/>
        <v>3726.9900000000002</v>
      </c>
      <c r="S471" s="201">
        <v>3727</v>
      </c>
    </row>
    <row r="472" spans="1:19" s="160" customFormat="1" ht="13.5" customHeight="1" x14ac:dyDescent="0.2">
      <c r="A472" s="38">
        <v>467</v>
      </c>
      <c r="B472" s="179">
        <v>220855</v>
      </c>
      <c r="C472" s="178" t="s">
        <v>717</v>
      </c>
      <c r="D472" s="181"/>
      <c r="E472" s="38">
        <v>29</v>
      </c>
      <c r="F472" s="44"/>
      <c r="G472" s="44"/>
      <c r="H472" s="179"/>
      <c r="I472" s="136"/>
      <c r="J472" s="38">
        <v>0</v>
      </c>
      <c r="K472" s="38">
        <v>0</v>
      </c>
      <c r="L472" s="39">
        <f t="shared" si="28"/>
        <v>29</v>
      </c>
      <c r="M472" s="145">
        <v>81.56</v>
      </c>
      <c r="N472" s="205">
        <f t="shared" si="29"/>
        <v>2365.2400000000002</v>
      </c>
      <c r="O472" s="38">
        <v>75</v>
      </c>
      <c r="P472" s="68">
        <v>205</v>
      </c>
      <c r="Q472" s="41">
        <f t="shared" si="30"/>
        <v>630.75</v>
      </c>
      <c r="R472" s="39">
        <f t="shared" si="31"/>
        <v>3275.9900000000002</v>
      </c>
      <c r="S472" s="201">
        <v>3276</v>
      </c>
    </row>
    <row r="473" spans="1:19" s="160" customFormat="1" ht="13.5" customHeight="1" x14ac:dyDescent="0.2">
      <c r="A473" s="38">
        <v>468</v>
      </c>
      <c r="B473" s="179">
        <v>220858</v>
      </c>
      <c r="C473" s="178" t="s">
        <v>378</v>
      </c>
      <c r="D473" s="181"/>
      <c r="E473" s="38">
        <v>29</v>
      </c>
      <c r="F473" s="38"/>
      <c r="G473" s="38"/>
      <c r="H473" s="179" t="s">
        <v>524</v>
      </c>
      <c r="I473" s="136"/>
      <c r="J473" s="38">
        <v>0</v>
      </c>
      <c r="K473" s="38">
        <v>0</v>
      </c>
      <c r="L473" s="39">
        <f t="shared" si="28"/>
        <v>29</v>
      </c>
      <c r="M473" s="145">
        <v>81.56</v>
      </c>
      <c r="N473" s="205">
        <f t="shared" si="29"/>
        <v>2365.2400000000002</v>
      </c>
      <c r="O473" s="38">
        <v>75</v>
      </c>
      <c r="P473" s="68">
        <v>597</v>
      </c>
      <c r="Q473" s="41">
        <f t="shared" si="30"/>
        <v>630.75</v>
      </c>
      <c r="R473" s="39">
        <f t="shared" si="31"/>
        <v>3667.9900000000002</v>
      </c>
      <c r="S473" s="201">
        <v>3668</v>
      </c>
    </row>
    <row r="474" spans="1:19" s="160" customFormat="1" ht="13.5" customHeight="1" x14ac:dyDescent="0.2">
      <c r="A474" s="38">
        <v>469</v>
      </c>
      <c r="B474" s="179">
        <v>220859</v>
      </c>
      <c r="C474" s="178" t="s">
        <v>718</v>
      </c>
      <c r="D474" s="181"/>
      <c r="E474" s="38">
        <v>29</v>
      </c>
      <c r="F474" s="38"/>
      <c r="G474" s="38"/>
      <c r="H474" s="179" t="s">
        <v>528</v>
      </c>
      <c r="I474" s="136"/>
      <c r="J474" s="38">
        <v>0</v>
      </c>
      <c r="K474" s="38">
        <v>0</v>
      </c>
      <c r="L474" s="39">
        <f t="shared" si="28"/>
        <v>29</v>
      </c>
      <c r="M474" s="145">
        <v>81.56</v>
      </c>
      <c r="N474" s="205">
        <f t="shared" si="29"/>
        <v>2365.2400000000002</v>
      </c>
      <c r="O474" s="38">
        <v>75</v>
      </c>
      <c r="P474" s="68">
        <v>80</v>
      </c>
      <c r="Q474" s="41">
        <f t="shared" si="30"/>
        <v>630.75</v>
      </c>
      <c r="R474" s="39">
        <f t="shared" si="31"/>
        <v>3150.9900000000002</v>
      </c>
      <c r="S474" s="201">
        <v>3151</v>
      </c>
    </row>
    <row r="475" spans="1:19" s="160" customFormat="1" ht="13.5" customHeight="1" x14ac:dyDescent="0.2">
      <c r="A475" s="38">
        <v>470</v>
      </c>
      <c r="B475" s="179">
        <v>220864</v>
      </c>
      <c r="C475" s="178" t="s">
        <v>719</v>
      </c>
      <c r="D475" s="181"/>
      <c r="E475" s="38">
        <v>29</v>
      </c>
      <c r="F475" s="38" t="s">
        <v>893</v>
      </c>
      <c r="G475" s="38" t="s">
        <v>890</v>
      </c>
      <c r="H475" s="179"/>
      <c r="I475" s="136"/>
      <c r="J475" s="38">
        <v>0</v>
      </c>
      <c r="K475" s="38">
        <v>5</v>
      </c>
      <c r="L475" s="39">
        <f t="shared" si="28"/>
        <v>24</v>
      </c>
      <c r="M475" s="145">
        <v>81.56</v>
      </c>
      <c r="N475" s="205">
        <f t="shared" si="29"/>
        <v>1957.44</v>
      </c>
      <c r="O475" s="38">
        <v>75</v>
      </c>
      <c r="P475" s="68">
        <v>549</v>
      </c>
      <c r="Q475" s="41">
        <f t="shared" si="30"/>
        <v>522</v>
      </c>
      <c r="R475" s="39">
        <f t="shared" si="31"/>
        <v>3103.44</v>
      </c>
      <c r="S475" s="201">
        <v>3104</v>
      </c>
    </row>
    <row r="476" spans="1:19" s="160" customFormat="1" ht="13.5" customHeight="1" x14ac:dyDescent="0.2">
      <c r="A476" s="38">
        <v>471</v>
      </c>
      <c r="B476" s="179">
        <v>220865</v>
      </c>
      <c r="C476" s="178" t="s">
        <v>720</v>
      </c>
      <c r="D476" s="181"/>
      <c r="E476" s="38">
        <v>29</v>
      </c>
      <c r="F476" s="44"/>
      <c r="G476" s="44"/>
      <c r="H476" s="179"/>
      <c r="I476" s="136"/>
      <c r="J476" s="38">
        <v>0</v>
      </c>
      <c r="K476" s="38">
        <v>0</v>
      </c>
      <c r="L476" s="39">
        <f t="shared" si="28"/>
        <v>29</v>
      </c>
      <c r="M476" s="145">
        <v>81.56</v>
      </c>
      <c r="N476" s="205">
        <f t="shared" si="29"/>
        <v>2365.2400000000002</v>
      </c>
      <c r="O476" s="38">
        <v>75</v>
      </c>
      <c r="P476" s="68">
        <v>0</v>
      </c>
      <c r="Q476" s="41">
        <f t="shared" si="30"/>
        <v>630.75</v>
      </c>
      <c r="R476" s="39">
        <f t="shared" si="31"/>
        <v>3070.9900000000002</v>
      </c>
      <c r="S476" s="201">
        <v>3071</v>
      </c>
    </row>
    <row r="477" spans="1:19" s="160" customFormat="1" ht="13.5" customHeight="1" x14ac:dyDescent="0.2">
      <c r="A477" s="38">
        <v>472</v>
      </c>
      <c r="B477" s="179">
        <v>220868</v>
      </c>
      <c r="C477" s="178" t="s">
        <v>721</v>
      </c>
      <c r="D477" s="181"/>
      <c r="E477" s="38">
        <v>29</v>
      </c>
      <c r="F477" s="38"/>
      <c r="G477" s="38"/>
      <c r="H477" s="179" t="s">
        <v>524</v>
      </c>
      <c r="I477" s="136"/>
      <c r="J477" s="38">
        <v>0</v>
      </c>
      <c r="K477" s="38">
        <v>0</v>
      </c>
      <c r="L477" s="39">
        <f t="shared" si="28"/>
        <v>29</v>
      </c>
      <c r="M477" s="145">
        <v>81.56</v>
      </c>
      <c r="N477" s="205">
        <f t="shared" si="29"/>
        <v>2365.2400000000002</v>
      </c>
      <c r="O477" s="38">
        <v>75</v>
      </c>
      <c r="P477" s="68">
        <v>508</v>
      </c>
      <c r="Q477" s="41">
        <f t="shared" si="30"/>
        <v>630.75</v>
      </c>
      <c r="R477" s="39">
        <f t="shared" si="31"/>
        <v>3578.9900000000002</v>
      </c>
      <c r="S477" s="201">
        <v>3579</v>
      </c>
    </row>
    <row r="478" spans="1:19" s="160" customFormat="1" ht="13.5" customHeight="1" x14ac:dyDescent="0.2">
      <c r="A478" s="38">
        <v>473</v>
      </c>
      <c r="B478" s="179">
        <v>220869</v>
      </c>
      <c r="C478" s="178" t="s">
        <v>722</v>
      </c>
      <c r="D478" s="181"/>
      <c r="E478" s="38">
        <v>29</v>
      </c>
      <c r="F478" s="38"/>
      <c r="G478" s="38"/>
      <c r="H478" s="179"/>
      <c r="I478" s="136"/>
      <c r="J478" s="38">
        <v>0</v>
      </c>
      <c r="K478" s="38">
        <v>0</v>
      </c>
      <c r="L478" s="39">
        <f t="shared" si="28"/>
        <v>29</v>
      </c>
      <c r="M478" s="145">
        <v>81.56</v>
      </c>
      <c r="N478" s="205">
        <f t="shared" si="29"/>
        <v>2365.2400000000002</v>
      </c>
      <c r="O478" s="38">
        <v>75</v>
      </c>
      <c r="P478" s="68">
        <v>734</v>
      </c>
      <c r="Q478" s="41">
        <f t="shared" si="30"/>
        <v>630.75</v>
      </c>
      <c r="R478" s="39">
        <f t="shared" si="31"/>
        <v>3804.9900000000002</v>
      </c>
      <c r="S478" s="201">
        <v>3805</v>
      </c>
    </row>
    <row r="479" spans="1:19" s="160" customFormat="1" ht="13.5" customHeight="1" x14ac:dyDescent="0.2">
      <c r="A479" s="38">
        <v>474</v>
      </c>
      <c r="B479" s="179">
        <v>220874</v>
      </c>
      <c r="C479" s="178" t="s">
        <v>723</v>
      </c>
      <c r="D479" s="181"/>
      <c r="E479" s="38">
        <v>29</v>
      </c>
      <c r="F479" s="38"/>
      <c r="G479" s="38"/>
      <c r="H479" s="179" t="s">
        <v>524</v>
      </c>
      <c r="I479" s="136"/>
      <c r="J479" s="38">
        <v>0</v>
      </c>
      <c r="K479" s="38">
        <v>0</v>
      </c>
      <c r="L479" s="39">
        <f t="shared" si="28"/>
        <v>29</v>
      </c>
      <c r="M479" s="145">
        <v>81.56</v>
      </c>
      <c r="N479" s="205">
        <f t="shared" si="29"/>
        <v>2365.2400000000002</v>
      </c>
      <c r="O479" s="38">
        <v>75</v>
      </c>
      <c r="P479" s="68">
        <v>347</v>
      </c>
      <c r="Q479" s="41">
        <f t="shared" si="30"/>
        <v>630.75</v>
      </c>
      <c r="R479" s="39">
        <f t="shared" si="31"/>
        <v>3417.9900000000002</v>
      </c>
      <c r="S479" s="201">
        <v>3418</v>
      </c>
    </row>
    <row r="480" spans="1:19" s="160" customFormat="1" ht="13.5" customHeight="1" x14ac:dyDescent="0.2">
      <c r="A480" s="38">
        <v>475</v>
      </c>
      <c r="B480" s="179">
        <v>220878</v>
      </c>
      <c r="C480" s="178" t="s">
        <v>724</v>
      </c>
      <c r="D480" s="181"/>
      <c r="E480" s="38">
        <v>29</v>
      </c>
      <c r="F480" s="38"/>
      <c r="G480" s="38"/>
      <c r="H480" s="179"/>
      <c r="I480" s="136"/>
      <c r="J480" s="38">
        <v>0</v>
      </c>
      <c r="K480" s="38">
        <v>0</v>
      </c>
      <c r="L480" s="39">
        <f t="shared" si="28"/>
        <v>29</v>
      </c>
      <c r="M480" s="145">
        <v>81.56</v>
      </c>
      <c r="N480" s="205">
        <f t="shared" si="29"/>
        <v>2365.2400000000002</v>
      </c>
      <c r="O480" s="38">
        <v>75</v>
      </c>
      <c r="P480" s="68">
        <v>951</v>
      </c>
      <c r="Q480" s="41">
        <f t="shared" si="30"/>
        <v>630.75</v>
      </c>
      <c r="R480" s="39">
        <f t="shared" si="31"/>
        <v>4021.9900000000002</v>
      </c>
      <c r="S480" s="201">
        <v>4022</v>
      </c>
    </row>
    <row r="481" spans="1:19" s="160" customFormat="1" ht="13.5" customHeight="1" x14ac:dyDescent="0.2">
      <c r="A481" s="38">
        <v>476</v>
      </c>
      <c r="B481" s="179">
        <v>220879</v>
      </c>
      <c r="C481" s="178" t="s">
        <v>725</v>
      </c>
      <c r="D481" s="181"/>
      <c r="E481" s="38">
        <v>29</v>
      </c>
      <c r="F481" s="38"/>
      <c r="G481" s="38"/>
      <c r="H481" s="179"/>
      <c r="I481" s="136"/>
      <c r="J481" s="38">
        <v>0</v>
      </c>
      <c r="K481" s="38">
        <v>0</v>
      </c>
      <c r="L481" s="39">
        <f t="shared" si="28"/>
        <v>29</v>
      </c>
      <c r="M481" s="145">
        <v>81.56</v>
      </c>
      <c r="N481" s="205">
        <f t="shared" si="29"/>
        <v>2365.2400000000002</v>
      </c>
      <c r="O481" s="38">
        <v>75</v>
      </c>
      <c r="P481" s="68">
        <v>1938</v>
      </c>
      <c r="Q481" s="41">
        <f t="shared" si="30"/>
        <v>630.75</v>
      </c>
      <c r="R481" s="39">
        <f t="shared" si="31"/>
        <v>5008.99</v>
      </c>
      <c r="S481" s="201">
        <v>5009</v>
      </c>
    </row>
    <row r="482" spans="1:19" s="160" customFormat="1" ht="13.5" customHeight="1" x14ac:dyDescent="0.2">
      <c r="A482" s="38">
        <v>477</v>
      </c>
      <c r="B482" s="179">
        <v>220886</v>
      </c>
      <c r="C482" s="178" t="s">
        <v>726</v>
      </c>
      <c r="D482" s="181"/>
      <c r="E482" s="38">
        <v>29</v>
      </c>
      <c r="F482" s="38"/>
      <c r="G482" s="38"/>
      <c r="H482" s="179" t="s">
        <v>524</v>
      </c>
      <c r="I482" s="136"/>
      <c r="J482" s="38">
        <v>0</v>
      </c>
      <c r="K482" s="38">
        <v>0</v>
      </c>
      <c r="L482" s="39">
        <f t="shared" si="28"/>
        <v>29</v>
      </c>
      <c r="M482" s="145">
        <v>81.56</v>
      </c>
      <c r="N482" s="205">
        <f t="shared" si="29"/>
        <v>2365.2400000000002</v>
      </c>
      <c r="O482" s="38">
        <v>75</v>
      </c>
      <c r="P482" s="68">
        <v>440</v>
      </c>
      <c r="Q482" s="41">
        <f t="shared" si="30"/>
        <v>630.75</v>
      </c>
      <c r="R482" s="39">
        <f t="shared" si="31"/>
        <v>3510.9900000000002</v>
      </c>
      <c r="S482" s="201">
        <v>3511</v>
      </c>
    </row>
    <row r="483" spans="1:19" s="160" customFormat="1" ht="13.5" customHeight="1" x14ac:dyDescent="0.2">
      <c r="A483" s="38">
        <v>478</v>
      </c>
      <c r="B483" s="179">
        <v>220887</v>
      </c>
      <c r="C483" s="178" t="s">
        <v>727</v>
      </c>
      <c r="D483" s="181"/>
      <c r="E483" s="38">
        <v>29</v>
      </c>
      <c r="F483" s="38"/>
      <c r="G483" s="38"/>
      <c r="H483" s="67" t="s">
        <v>522</v>
      </c>
      <c r="I483" s="136"/>
      <c r="J483" s="38">
        <v>0</v>
      </c>
      <c r="K483" s="38">
        <v>0</v>
      </c>
      <c r="L483" s="39">
        <f t="shared" si="28"/>
        <v>29</v>
      </c>
      <c r="M483" s="145">
        <v>81.56</v>
      </c>
      <c r="N483" s="205">
        <f t="shared" si="29"/>
        <v>2365.2400000000002</v>
      </c>
      <c r="O483" s="38">
        <v>75</v>
      </c>
      <c r="P483" s="68">
        <v>1423</v>
      </c>
      <c r="Q483" s="41">
        <f t="shared" si="30"/>
        <v>630.75</v>
      </c>
      <c r="R483" s="39">
        <f t="shared" si="31"/>
        <v>4493.99</v>
      </c>
      <c r="S483" s="201">
        <v>4494</v>
      </c>
    </row>
    <row r="484" spans="1:19" s="160" customFormat="1" ht="13.5" customHeight="1" x14ac:dyDescent="0.2">
      <c r="A484" s="38">
        <v>479</v>
      </c>
      <c r="B484" s="179">
        <v>220905</v>
      </c>
      <c r="C484" s="178" t="s">
        <v>728</v>
      </c>
      <c r="D484" s="181"/>
      <c r="E484" s="38">
        <v>29</v>
      </c>
      <c r="F484" s="38"/>
      <c r="G484" s="38"/>
      <c r="H484" s="179"/>
      <c r="I484" s="136"/>
      <c r="J484" s="38">
        <v>0</v>
      </c>
      <c r="K484" s="38">
        <v>0</v>
      </c>
      <c r="L484" s="39">
        <f t="shared" si="28"/>
        <v>29</v>
      </c>
      <c r="M484" s="145">
        <v>81.56</v>
      </c>
      <c r="N484" s="205">
        <f t="shared" si="29"/>
        <v>2365.2400000000002</v>
      </c>
      <c r="O484" s="38">
        <v>75</v>
      </c>
      <c r="P484" s="68">
        <v>1250</v>
      </c>
      <c r="Q484" s="41">
        <f t="shared" si="30"/>
        <v>630.75</v>
      </c>
      <c r="R484" s="39">
        <f t="shared" si="31"/>
        <v>4320.99</v>
      </c>
      <c r="S484" s="201">
        <v>4321</v>
      </c>
    </row>
    <row r="485" spans="1:19" s="160" customFormat="1" ht="13.5" customHeight="1" x14ac:dyDescent="0.2">
      <c r="A485" s="38">
        <v>480</v>
      </c>
      <c r="B485" s="179">
        <v>220906</v>
      </c>
      <c r="C485" s="178" t="s">
        <v>729</v>
      </c>
      <c r="D485" s="181"/>
      <c r="E485" s="38">
        <v>29</v>
      </c>
      <c r="F485" s="38"/>
      <c r="G485" s="38"/>
      <c r="H485" s="179" t="s">
        <v>528</v>
      </c>
      <c r="I485" s="136"/>
      <c r="J485" s="38">
        <v>0</v>
      </c>
      <c r="K485" s="38">
        <v>0</v>
      </c>
      <c r="L485" s="39">
        <f t="shared" si="28"/>
        <v>29</v>
      </c>
      <c r="M485" s="145">
        <v>81.56</v>
      </c>
      <c r="N485" s="205">
        <f t="shared" si="29"/>
        <v>2365.2400000000002</v>
      </c>
      <c r="O485" s="38">
        <v>75</v>
      </c>
      <c r="P485" s="68">
        <v>703</v>
      </c>
      <c r="Q485" s="41">
        <f t="shared" si="30"/>
        <v>630.75</v>
      </c>
      <c r="R485" s="39">
        <f t="shared" si="31"/>
        <v>3773.9900000000002</v>
      </c>
      <c r="S485" s="201">
        <v>3774</v>
      </c>
    </row>
    <row r="486" spans="1:19" s="160" customFormat="1" ht="13.5" customHeight="1" x14ac:dyDescent="0.2">
      <c r="A486" s="38">
        <v>481</v>
      </c>
      <c r="B486" s="179">
        <v>220908</v>
      </c>
      <c r="C486" s="178" t="s">
        <v>730</v>
      </c>
      <c r="D486" s="181"/>
      <c r="E486" s="38">
        <v>29</v>
      </c>
      <c r="F486" s="38"/>
      <c r="G486" s="38"/>
      <c r="H486" s="179" t="s">
        <v>528</v>
      </c>
      <c r="I486" s="136"/>
      <c r="J486" s="38">
        <v>0</v>
      </c>
      <c r="K486" s="38">
        <v>0</v>
      </c>
      <c r="L486" s="39">
        <f t="shared" si="28"/>
        <v>29</v>
      </c>
      <c r="M486" s="145">
        <v>81.56</v>
      </c>
      <c r="N486" s="205">
        <f t="shared" si="29"/>
        <v>2365.2400000000002</v>
      </c>
      <c r="O486" s="38">
        <v>75</v>
      </c>
      <c r="P486" s="68">
        <v>1639</v>
      </c>
      <c r="Q486" s="41">
        <f t="shared" si="30"/>
        <v>630.75</v>
      </c>
      <c r="R486" s="39">
        <f t="shared" si="31"/>
        <v>4709.99</v>
      </c>
      <c r="S486" s="201">
        <v>4710</v>
      </c>
    </row>
    <row r="487" spans="1:19" s="160" customFormat="1" ht="13.5" customHeight="1" x14ac:dyDescent="0.2">
      <c r="A487" s="38">
        <v>482</v>
      </c>
      <c r="B487" s="179">
        <v>220912</v>
      </c>
      <c r="C487" s="178" t="s">
        <v>731</v>
      </c>
      <c r="D487" s="181"/>
      <c r="E487" s="38">
        <v>29</v>
      </c>
      <c r="F487" s="38"/>
      <c r="G487" s="38"/>
      <c r="H487" s="179" t="s">
        <v>534</v>
      </c>
      <c r="I487" s="136"/>
      <c r="J487" s="38">
        <v>0</v>
      </c>
      <c r="K487" s="38">
        <v>0</v>
      </c>
      <c r="L487" s="39">
        <f t="shared" si="28"/>
        <v>29</v>
      </c>
      <c r="M487" s="145">
        <v>81.56</v>
      </c>
      <c r="N487" s="205">
        <f t="shared" si="29"/>
        <v>2365.2400000000002</v>
      </c>
      <c r="O487" s="38">
        <v>75</v>
      </c>
      <c r="P487" s="68">
        <v>36</v>
      </c>
      <c r="Q487" s="41">
        <f t="shared" si="30"/>
        <v>630.75</v>
      </c>
      <c r="R487" s="39">
        <f t="shared" si="31"/>
        <v>3106.9900000000002</v>
      </c>
      <c r="S487" s="201">
        <v>3107</v>
      </c>
    </row>
    <row r="488" spans="1:19" s="160" customFormat="1" ht="13.5" customHeight="1" x14ac:dyDescent="0.2">
      <c r="A488" s="38">
        <v>483</v>
      </c>
      <c r="B488" s="179">
        <v>220916</v>
      </c>
      <c r="C488" s="178" t="s">
        <v>732</v>
      </c>
      <c r="D488" s="181"/>
      <c r="E488" s="38">
        <v>29</v>
      </c>
      <c r="F488" s="38" t="s">
        <v>907</v>
      </c>
      <c r="G488" s="38" t="s">
        <v>908</v>
      </c>
      <c r="H488" s="179" t="s">
        <v>524</v>
      </c>
      <c r="I488" s="136"/>
      <c r="J488" s="38">
        <v>0</v>
      </c>
      <c r="K488" s="38">
        <v>5</v>
      </c>
      <c r="L488" s="39">
        <f t="shared" si="28"/>
        <v>24</v>
      </c>
      <c r="M488" s="145">
        <v>81.56</v>
      </c>
      <c r="N488" s="205">
        <f t="shared" si="29"/>
        <v>1957.44</v>
      </c>
      <c r="O488" s="38">
        <v>75</v>
      </c>
      <c r="P488" s="68">
        <v>163</v>
      </c>
      <c r="Q488" s="41">
        <f t="shared" si="30"/>
        <v>522</v>
      </c>
      <c r="R488" s="39">
        <f t="shared" si="31"/>
        <v>2717.44</v>
      </c>
      <c r="S488" s="201">
        <v>2718</v>
      </c>
    </row>
    <row r="489" spans="1:19" s="160" customFormat="1" ht="13.5" customHeight="1" x14ac:dyDescent="0.2">
      <c r="A489" s="38">
        <v>484</v>
      </c>
      <c r="B489" s="179">
        <v>220917</v>
      </c>
      <c r="C489" s="178" t="s">
        <v>735</v>
      </c>
      <c r="D489" s="181"/>
      <c r="E489" s="38">
        <v>29</v>
      </c>
      <c r="F489" s="38"/>
      <c r="G489" s="38"/>
      <c r="H489" s="179" t="s">
        <v>528</v>
      </c>
      <c r="I489" s="136"/>
      <c r="J489" s="38">
        <v>0</v>
      </c>
      <c r="K489" s="38">
        <v>0</v>
      </c>
      <c r="L489" s="39">
        <f t="shared" si="28"/>
        <v>29</v>
      </c>
      <c r="M489" s="145">
        <v>81.56</v>
      </c>
      <c r="N489" s="205">
        <f t="shared" si="29"/>
        <v>2365.2400000000002</v>
      </c>
      <c r="O489" s="38">
        <v>75</v>
      </c>
      <c r="P489" s="68">
        <v>1394</v>
      </c>
      <c r="Q489" s="41">
        <f t="shared" si="30"/>
        <v>630.75</v>
      </c>
      <c r="R489" s="39">
        <f t="shared" si="31"/>
        <v>4464.99</v>
      </c>
      <c r="S489" s="201">
        <v>4465</v>
      </c>
    </row>
    <row r="490" spans="1:19" s="160" customFormat="1" ht="13.5" customHeight="1" x14ac:dyDescent="0.2">
      <c r="A490" s="38">
        <v>485</v>
      </c>
      <c r="B490" s="179">
        <v>220918</v>
      </c>
      <c r="C490" s="178" t="s">
        <v>736</v>
      </c>
      <c r="D490" s="181"/>
      <c r="E490" s="38">
        <v>29</v>
      </c>
      <c r="F490" s="38"/>
      <c r="G490" s="38"/>
      <c r="H490" s="179"/>
      <c r="I490" s="136"/>
      <c r="J490" s="38">
        <v>0</v>
      </c>
      <c r="K490" s="38">
        <v>0</v>
      </c>
      <c r="L490" s="39">
        <f t="shared" si="28"/>
        <v>29</v>
      </c>
      <c r="M490" s="145">
        <v>81.56</v>
      </c>
      <c r="N490" s="205">
        <f t="shared" si="29"/>
        <v>2365.2400000000002</v>
      </c>
      <c r="O490" s="38">
        <v>75</v>
      </c>
      <c r="P490" s="68">
        <v>306</v>
      </c>
      <c r="Q490" s="41">
        <f t="shared" si="30"/>
        <v>630.75</v>
      </c>
      <c r="R490" s="39">
        <f t="shared" si="31"/>
        <v>3376.9900000000002</v>
      </c>
      <c r="S490" s="201">
        <v>3377</v>
      </c>
    </row>
    <row r="491" spans="1:19" s="160" customFormat="1" ht="13.5" customHeight="1" x14ac:dyDescent="0.2">
      <c r="A491" s="38">
        <v>486</v>
      </c>
      <c r="B491" s="179">
        <v>220920</v>
      </c>
      <c r="C491" s="178" t="s">
        <v>737</v>
      </c>
      <c r="D491" s="181"/>
      <c r="E491" s="38">
        <v>29</v>
      </c>
      <c r="F491" s="44"/>
      <c r="G491" s="44"/>
      <c r="H491" s="179" t="s">
        <v>524</v>
      </c>
      <c r="I491" s="136"/>
      <c r="J491" s="38">
        <v>0</v>
      </c>
      <c r="K491" s="38">
        <v>0</v>
      </c>
      <c r="L491" s="39">
        <f t="shared" si="28"/>
        <v>29</v>
      </c>
      <c r="M491" s="145">
        <v>81.56</v>
      </c>
      <c r="N491" s="205">
        <f t="shared" si="29"/>
        <v>2365.2400000000002</v>
      </c>
      <c r="O491" s="38">
        <v>75</v>
      </c>
      <c r="P491" s="68">
        <v>1171</v>
      </c>
      <c r="Q491" s="41">
        <f t="shared" si="30"/>
        <v>630.75</v>
      </c>
      <c r="R491" s="39">
        <f t="shared" si="31"/>
        <v>4241.99</v>
      </c>
      <c r="S491" s="201">
        <v>4242</v>
      </c>
    </row>
    <row r="492" spans="1:19" s="160" customFormat="1" ht="13.5" customHeight="1" x14ac:dyDescent="0.2">
      <c r="A492" s="38">
        <v>487</v>
      </c>
      <c r="B492" s="179">
        <v>220923</v>
      </c>
      <c r="C492" s="178" t="s">
        <v>738</v>
      </c>
      <c r="D492" s="181"/>
      <c r="E492" s="38">
        <v>29</v>
      </c>
      <c r="F492" s="38"/>
      <c r="G492" s="38"/>
      <c r="H492" s="179"/>
      <c r="I492" s="136"/>
      <c r="J492" s="38">
        <v>0</v>
      </c>
      <c r="K492" s="38">
        <v>0</v>
      </c>
      <c r="L492" s="39">
        <f t="shared" si="28"/>
        <v>29</v>
      </c>
      <c r="M492" s="145">
        <v>81.56</v>
      </c>
      <c r="N492" s="205">
        <f t="shared" si="29"/>
        <v>2365.2400000000002</v>
      </c>
      <c r="O492" s="38">
        <v>75</v>
      </c>
      <c r="P492" s="68">
        <v>450</v>
      </c>
      <c r="Q492" s="41">
        <f t="shared" si="30"/>
        <v>630.75</v>
      </c>
      <c r="R492" s="39">
        <f t="shared" si="31"/>
        <v>3520.9900000000002</v>
      </c>
      <c r="S492" s="201">
        <v>3521</v>
      </c>
    </row>
    <row r="493" spans="1:19" s="160" customFormat="1" ht="13.5" customHeight="1" x14ac:dyDescent="0.2">
      <c r="A493" s="38">
        <v>488</v>
      </c>
      <c r="B493" s="179">
        <v>220927</v>
      </c>
      <c r="C493" s="178" t="s">
        <v>739</v>
      </c>
      <c r="D493" s="181"/>
      <c r="E493" s="38">
        <v>29</v>
      </c>
      <c r="F493" s="38"/>
      <c r="G493" s="38"/>
      <c r="H493" s="179" t="s">
        <v>528</v>
      </c>
      <c r="I493" s="136"/>
      <c r="J493" s="38">
        <v>0</v>
      </c>
      <c r="K493" s="38">
        <v>0</v>
      </c>
      <c r="L493" s="39">
        <f t="shared" si="28"/>
        <v>29</v>
      </c>
      <c r="M493" s="145">
        <v>81.56</v>
      </c>
      <c r="N493" s="205">
        <f t="shared" si="29"/>
        <v>2365.2400000000002</v>
      </c>
      <c r="O493" s="38">
        <v>75</v>
      </c>
      <c r="P493" s="68">
        <v>105</v>
      </c>
      <c r="Q493" s="41">
        <f t="shared" si="30"/>
        <v>630.75</v>
      </c>
      <c r="R493" s="39">
        <f t="shared" si="31"/>
        <v>3175.9900000000002</v>
      </c>
      <c r="S493" s="201">
        <v>3176</v>
      </c>
    </row>
    <row r="494" spans="1:19" s="160" customFormat="1" ht="13.5" customHeight="1" x14ac:dyDescent="0.2">
      <c r="A494" s="38">
        <v>489</v>
      </c>
      <c r="B494" s="179">
        <v>220930</v>
      </c>
      <c r="C494" s="178" t="s">
        <v>740</v>
      </c>
      <c r="D494" s="181"/>
      <c r="E494" s="38">
        <v>29</v>
      </c>
      <c r="F494" s="44"/>
      <c r="G494" s="44"/>
      <c r="H494" s="179"/>
      <c r="I494" s="136"/>
      <c r="J494" s="38">
        <v>0</v>
      </c>
      <c r="K494" s="38">
        <v>0</v>
      </c>
      <c r="L494" s="39">
        <f t="shared" si="28"/>
        <v>29</v>
      </c>
      <c r="M494" s="145">
        <v>81.56</v>
      </c>
      <c r="N494" s="205">
        <f t="shared" si="29"/>
        <v>2365.2400000000002</v>
      </c>
      <c r="O494" s="38">
        <v>75</v>
      </c>
      <c r="P494" s="68">
        <v>1273</v>
      </c>
      <c r="Q494" s="41">
        <f t="shared" si="30"/>
        <v>630.75</v>
      </c>
      <c r="R494" s="39">
        <f t="shared" si="31"/>
        <v>4343.99</v>
      </c>
      <c r="S494" s="201">
        <v>4344</v>
      </c>
    </row>
    <row r="495" spans="1:19" s="160" customFormat="1" ht="13.5" customHeight="1" x14ac:dyDescent="0.2">
      <c r="A495" s="38">
        <v>490</v>
      </c>
      <c r="B495" s="179">
        <v>220932</v>
      </c>
      <c r="C495" s="178" t="s">
        <v>741</v>
      </c>
      <c r="D495" s="181"/>
      <c r="E495" s="38">
        <v>29</v>
      </c>
      <c r="F495" s="38"/>
      <c r="G495" s="38"/>
      <c r="H495" s="164" t="s">
        <v>528</v>
      </c>
      <c r="I495" s="136"/>
      <c r="J495" s="38">
        <v>0</v>
      </c>
      <c r="K495" s="38">
        <v>0</v>
      </c>
      <c r="L495" s="39">
        <f t="shared" si="28"/>
        <v>29</v>
      </c>
      <c r="M495" s="145">
        <v>81.56</v>
      </c>
      <c r="N495" s="205">
        <f t="shared" si="29"/>
        <v>2365.2400000000002</v>
      </c>
      <c r="O495" s="38">
        <v>75</v>
      </c>
      <c r="P495" s="68">
        <v>319</v>
      </c>
      <c r="Q495" s="41">
        <f t="shared" si="30"/>
        <v>630.75</v>
      </c>
      <c r="R495" s="39">
        <f t="shared" si="31"/>
        <v>3389.9900000000002</v>
      </c>
      <c r="S495" s="201">
        <v>3390</v>
      </c>
    </row>
    <row r="496" spans="1:19" s="160" customFormat="1" ht="13.5" customHeight="1" x14ac:dyDescent="0.2">
      <c r="A496" s="38">
        <v>491</v>
      </c>
      <c r="B496" s="179">
        <v>220937</v>
      </c>
      <c r="C496" s="178" t="s">
        <v>742</v>
      </c>
      <c r="D496" s="181"/>
      <c r="E496" s="38">
        <v>29</v>
      </c>
      <c r="F496" s="38"/>
      <c r="G496" s="38"/>
      <c r="H496" s="179" t="s">
        <v>528</v>
      </c>
      <c r="I496" s="136"/>
      <c r="J496" s="38">
        <v>0</v>
      </c>
      <c r="K496" s="38">
        <v>0</v>
      </c>
      <c r="L496" s="39">
        <f t="shared" si="28"/>
        <v>29</v>
      </c>
      <c r="M496" s="145">
        <v>81.56</v>
      </c>
      <c r="N496" s="205">
        <f t="shared" si="29"/>
        <v>2365.2400000000002</v>
      </c>
      <c r="O496" s="38">
        <v>75</v>
      </c>
      <c r="P496" s="68">
        <v>903</v>
      </c>
      <c r="Q496" s="41">
        <f t="shared" si="30"/>
        <v>630.75</v>
      </c>
      <c r="R496" s="39">
        <f t="shared" si="31"/>
        <v>3973.9900000000002</v>
      </c>
      <c r="S496" s="201">
        <v>3974</v>
      </c>
    </row>
    <row r="497" spans="1:19" s="160" customFormat="1" ht="13.5" customHeight="1" x14ac:dyDescent="0.2">
      <c r="A497" s="38">
        <v>492</v>
      </c>
      <c r="B497" s="179">
        <v>220939</v>
      </c>
      <c r="C497" s="178" t="s">
        <v>743</v>
      </c>
      <c r="D497" s="182"/>
      <c r="E497" s="38">
        <v>29</v>
      </c>
      <c r="F497" s="38"/>
      <c r="G497" s="38"/>
      <c r="H497" s="67" t="s">
        <v>524</v>
      </c>
      <c r="I497" s="136"/>
      <c r="J497" s="38">
        <v>0</v>
      </c>
      <c r="K497" s="38">
        <v>0</v>
      </c>
      <c r="L497" s="39">
        <f t="shared" si="28"/>
        <v>29</v>
      </c>
      <c r="M497" s="145">
        <v>81.56</v>
      </c>
      <c r="N497" s="205">
        <f t="shared" si="29"/>
        <v>2365.2400000000002</v>
      </c>
      <c r="O497" s="38">
        <v>75</v>
      </c>
      <c r="P497" s="68">
        <v>681</v>
      </c>
      <c r="Q497" s="41">
        <f t="shared" si="30"/>
        <v>630.75</v>
      </c>
      <c r="R497" s="39">
        <f t="shared" si="31"/>
        <v>3751.9900000000002</v>
      </c>
      <c r="S497" s="201">
        <v>3752</v>
      </c>
    </row>
    <row r="498" spans="1:19" s="160" customFormat="1" ht="13.5" customHeight="1" x14ac:dyDescent="0.2">
      <c r="A498" s="38">
        <v>493</v>
      </c>
      <c r="B498" s="179">
        <v>220943</v>
      </c>
      <c r="C498" s="178" t="s">
        <v>744</v>
      </c>
      <c r="D498" s="181"/>
      <c r="E498" s="38">
        <v>29</v>
      </c>
      <c r="F498" s="44" t="s">
        <v>899</v>
      </c>
      <c r="G498" s="44" t="s">
        <v>890</v>
      </c>
      <c r="H498" s="179"/>
      <c r="I498" s="136"/>
      <c r="J498" s="38">
        <v>0</v>
      </c>
      <c r="K498" s="38">
        <v>5</v>
      </c>
      <c r="L498" s="39">
        <f t="shared" si="28"/>
        <v>24</v>
      </c>
      <c r="M498" s="145">
        <v>81.56</v>
      </c>
      <c r="N498" s="205">
        <f t="shared" si="29"/>
        <v>1957.44</v>
      </c>
      <c r="O498" s="38">
        <v>75</v>
      </c>
      <c r="P498" s="68">
        <v>704</v>
      </c>
      <c r="Q498" s="41">
        <f t="shared" si="30"/>
        <v>522</v>
      </c>
      <c r="R498" s="39">
        <f t="shared" si="31"/>
        <v>3258.44</v>
      </c>
      <c r="S498" s="201">
        <v>3259</v>
      </c>
    </row>
    <row r="499" spans="1:19" s="160" customFormat="1" ht="13.5" customHeight="1" x14ac:dyDescent="0.2">
      <c r="A499" s="38">
        <v>494</v>
      </c>
      <c r="B499" s="179">
        <v>220946</v>
      </c>
      <c r="C499" s="178" t="s">
        <v>745</v>
      </c>
      <c r="D499" s="181"/>
      <c r="E499" s="38">
        <v>29</v>
      </c>
      <c r="F499" s="38"/>
      <c r="G499" s="38"/>
      <c r="H499" s="179" t="s">
        <v>528</v>
      </c>
      <c r="I499" s="136"/>
      <c r="J499" s="38">
        <v>0</v>
      </c>
      <c r="K499" s="38">
        <v>0</v>
      </c>
      <c r="L499" s="39">
        <f t="shared" si="28"/>
        <v>29</v>
      </c>
      <c r="M499" s="145">
        <v>81.56</v>
      </c>
      <c r="N499" s="205">
        <f t="shared" si="29"/>
        <v>2365.2400000000002</v>
      </c>
      <c r="O499" s="38">
        <v>75</v>
      </c>
      <c r="P499" s="68">
        <v>393</v>
      </c>
      <c r="Q499" s="41">
        <f t="shared" si="30"/>
        <v>630.75</v>
      </c>
      <c r="R499" s="39">
        <f t="shared" si="31"/>
        <v>3463.9900000000002</v>
      </c>
      <c r="S499" s="201">
        <v>3464</v>
      </c>
    </row>
    <row r="500" spans="1:19" s="160" customFormat="1" ht="13.5" customHeight="1" x14ac:dyDescent="0.2">
      <c r="A500" s="38">
        <v>495</v>
      </c>
      <c r="B500" s="179">
        <v>220947</v>
      </c>
      <c r="C500" s="178" t="s">
        <v>746</v>
      </c>
      <c r="D500" s="181"/>
      <c r="E500" s="38">
        <v>29</v>
      </c>
      <c r="F500" s="38"/>
      <c r="G500" s="38"/>
      <c r="H500" s="179" t="s">
        <v>528</v>
      </c>
      <c r="I500" s="136"/>
      <c r="J500" s="38">
        <v>0</v>
      </c>
      <c r="K500" s="38">
        <v>0</v>
      </c>
      <c r="L500" s="39">
        <f t="shared" si="28"/>
        <v>29</v>
      </c>
      <c r="M500" s="145">
        <v>81.56</v>
      </c>
      <c r="N500" s="205">
        <f t="shared" si="29"/>
        <v>2365.2400000000002</v>
      </c>
      <c r="O500" s="38">
        <v>75</v>
      </c>
      <c r="P500" s="68">
        <v>2316</v>
      </c>
      <c r="Q500" s="41">
        <f t="shared" si="30"/>
        <v>630.75</v>
      </c>
      <c r="R500" s="39">
        <f t="shared" si="31"/>
        <v>5386.99</v>
      </c>
      <c r="S500" s="201">
        <v>5387</v>
      </c>
    </row>
    <row r="501" spans="1:19" s="160" customFormat="1" ht="13.5" customHeight="1" x14ac:dyDescent="0.2">
      <c r="A501" s="38">
        <v>496</v>
      </c>
      <c r="B501" s="179">
        <v>220950</v>
      </c>
      <c r="C501" s="178" t="s">
        <v>747</v>
      </c>
      <c r="D501" s="181"/>
      <c r="E501" s="38">
        <v>29</v>
      </c>
      <c r="F501" s="38"/>
      <c r="G501" s="38"/>
      <c r="H501" s="179"/>
      <c r="I501" s="136"/>
      <c r="J501" s="38">
        <v>0</v>
      </c>
      <c r="K501" s="38">
        <v>0</v>
      </c>
      <c r="L501" s="39">
        <f t="shared" si="28"/>
        <v>29</v>
      </c>
      <c r="M501" s="145">
        <v>81.56</v>
      </c>
      <c r="N501" s="205">
        <f t="shared" si="29"/>
        <v>2365.2400000000002</v>
      </c>
      <c r="O501" s="38">
        <v>75</v>
      </c>
      <c r="P501" s="68">
        <v>927</v>
      </c>
      <c r="Q501" s="41">
        <f t="shared" si="30"/>
        <v>630.75</v>
      </c>
      <c r="R501" s="39">
        <f t="shared" si="31"/>
        <v>3997.9900000000002</v>
      </c>
      <c r="S501" s="201">
        <v>3998</v>
      </c>
    </row>
    <row r="502" spans="1:19" s="160" customFormat="1" ht="13.5" customHeight="1" x14ac:dyDescent="0.2">
      <c r="A502" s="38">
        <v>497</v>
      </c>
      <c r="B502" s="179">
        <v>220961</v>
      </c>
      <c r="C502" s="178" t="s">
        <v>748</v>
      </c>
      <c r="D502" s="181"/>
      <c r="E502" s="38">
        <v>29</v>
      </c>
      <c r="F502" s="44"/>
      <c r="G502" s="44"/>
      <c r="H502" s="179" t="s">
        <v>524</v>
      </c>
      <c r="I502" s="136"/>
      <c r="J502" s="38">
        <v>0</v>
      </c>
      <c r="K502" s="38">
        <v>0</v>
      </c>
      <c r="L502" s="39">
        <f t="shared" si="28"/>
        <v>29</v>
      </c>
      <c r="M502" s="145">
        <v>81.56</v>
      </c>
      <c r="N502" s="205">
        <f t="shared" si="29"/>
        <v>2365.2400000000002</v>
      </c>
      <c r="O502" s="38">
        <v>75</v>
      </c>
      <c r="P502" s="68">
        <v>115</v>
      </c>
      <c r="Q502" s="41">
        <f t="shared" si="30"/>
        <v>630.75</v>
      </c>
      <c r="R502" s="39">
        <f t="shared" si="31"/>
        <v>3185.9900000000002</v>
      </c>
      <c r="S502" s="201">
        <v>3186</v>
      </c>
    </row>
    <row r="503" spans="1:19" s="160" customFormat="1" ht="13.5" customHeight="1" x14ac:dyDescent="0.2">
      <c r="A503" s="38">
        <v>498</v>
      </c>
      <c r="B503" s="179">
        <v>220964</v>
      </c>
      <c r="C503" s="178" t="s">
        <v>749</v>
      </c>
      <c r="D503" s="181"/>
      <c r="E503" s="38">
        <v>29</v>
      </c>
      <c r="F503" s="38"/>
      <c r="G503" s="38"/>
      <c r="H503" s="179"/>
      <c r="I503" s="136"/>
      <c r="J503" s="38">
        <v>0</v>
      </c>
      <c r="K503" s="38">
        <v>0</v>
      </c>
      <c r="L503" s="39">
        <f t="shared" si="28"/>
        <v>29</v>
      </c>
      <c r="M503" s="145">
        <v>81.56</v>
      </c>
      <c r="N503" s="205">
        <f t="shared" si="29"/>
        <v>2365.2400000000002</v>
      </c>
      <c r="O503" s="38">
        <v>75</v>
      </c>
      <c r="P503" s="68">
        <v>814</v>
      </c>
      <c r="Q503" s="41">
        <f t="shared" si="30"/>
        <v>630.75</v>
      </c>
      <c r="R503" s="39">
        <f t="shared" si="31"/>
        <v>3884.9900000000002</v>
      </c>
      <c r="S503" s="201">
        <v>3885</v>
      </c>
    </row>
    <row r="504" spans="1:19" s="160" customFormat="1" ht="13.5" customHeight="1" x14ac:dyDescent="0.2">
      <c r="A504" s="38">
        <v>499</v>
      </c>
      <c r="B504" s="179">
        <v>220968</v>
      </c>
      <c r="C504" s="178" t="s">
        <v>750</v>
      </c>
      <c r="D504" s="181"/>
      <c r="E504" s="38">
        <v>29</v>
      </c>
      <c r="F504" s="44"/>
      <c r="G504" s="44"/>
      <c r="H504" s="179" t="s">
        <v>528</v>
      </c>
      <c r="I504" s="136"/>
      <c r="J504" s="38">
        <v>0</v>
      </c>
      <c r="K504" s="38">
        <v>0</v>
      </c>
      <c r="L504" s="39">
        <f t="shared" si="28"/>
        <v>29</v>
      </c>
      <c r="M504" s="145">
        <v>81.56</v>
      </c>
      <c r="N504" s="205">
        <f t="shared" si="29"/>
        <v>2365.2400000000002</v>
      </c>
      <c r="O504" s="38">
        <v>75</v>
      </c>
      <c r="P504" s="68">
        <v>601</v>
      </c>
      <c r="Q504" s="41">
        <f t="shared" si="30"/>
        <v>630.75</v>
      </c>
      <c r="R504" s="39">
        <f t="shared" si="31"/>
        <v>3671.9900000000002</v>
      </c>
      <c r="S504" s="201">
        <v>3672</v>
      </c>
    </row>
    <row r="505" spans="1:19" s="160" customFormat="1" ht="13.5" customHeight="1" x14ac:dyDescent="0.2">
      <c r="A505" s="38">
        <v>500</v>
      </c>
      <c r="B505" s="179">
        <v>220969</v>
      </c>
      <c r="C505" s="178" t="s">
        <v>752</v>
      </c>
      <c r="D505" s="181"/>
      <c r="E505" s="38">
        <v>29</v>
      </c>
      <c r="F505" s="38"/>
      <c r="G505" s="38"/>
      <c r="H505" s="179"/>
      <c r="I505" s="136"/>
      <c r="J505" s="38">
        <v>0</v>
      </c>
      <c r="K505" s="38">
        <v>0</v>
      </c>
      <c r="L505" s="39">
        <f t="shared" si="28"/>
        <v>29</v>
      </c>
      <c r="M505" s="145">
        <v>81.56</v>
      </c>
      <c r="N505" s="205">
        <f t="shared" si="29"/>
        <v>2365.2400000000002</v>
      </c>
      <c r="O505" s="38">
        <v>75</v>
      </c>
      <c r="P505" s="68">
        <v>822</v>
      </c>
      <c r="Q505" s="41">
        <f t="shared" si="30"/>
        <v>630.75</v>
      </c>
      <c r="R505" s="39">
        <f t="shared" si="31"/>
        <v>3892.9900000000002</v>
      </c>
      <c r="S505" s="201">
        <v>3893</v>
      </c>
    </row>
    <row r="506" spans="1:19" s="160" customFormat="1" ht="13.5" customHeight="1" x14ac:dyDescent="0.2">
      <c r="A506" s="38">
        <v>501</v>
      </c>
      <c r="B506" s="179">
        <v>220974</v>
      </c>
      <c r="C506" s="178" t="s">
        <v>753</v>
      </c>
      <c r="D506" s="181"/>
      <c r="E506" s="38">
        <v>29</v>
      </c>
      <c r="F506" s="38"/>
      <c r="G506" s="38"/>
      <c r="H506" s="179" t="s">
        <v>524</v>
      </c>
      <c r="I506" s="136"/>
      <c r="J506" s="38">
        <v>0</v>
      </c>
      <c r="K506" s="38">
        <v>0</v>
      </c>
      <c r="L506" s="39">
        <f t="shared" si="28"/>
        <v>29</v>
      </c>
      <c r="M506" s="145">
        <v>81.56</v>
      </c>
      <c r="N506" s="205">
        <f t="shared" si="29"/>
        <v>2365.2400000000002</v>
      </c>
      <c r="O506" s="38">
        <v>75</v>
      </c>
      <c r="P506" s="68">
        <v>0</v>
      </c>
      <c r="Q506" s="41">
        <f t="shared" si="30"/>
        <v>630.75</v>
      </c>
      <c r="R506" s="39">
        <f t="shared" si="31"/>
        <v>3070.9900000000002</v>
      </c>
      <c r="S506" s="201">
        <v>3071</v>
      </c>
    </row>
    <row r="507" spans="1:19" s="160" customFormat="1" ht="13.5" customHeight="1" x14ac:dyDescent="0.2">
      <c r="A507" s="38">
        <v>502</v>
      </c>
      <c r="B507" s="179">
        <v>220976</v>
      </c>
      <c r="C507" s="178" t="s">
        <v>754</v>
      </c>
      <c r="D507" s="181"/>
      <c r="E507" s="38">
        <v>29</v>
      </c>
      <c r="F507" s="38"/>
      <c r="G507" s="38"/>
      <c r="H507" s="179" t="s">
        <v>528</v>
      </c>
      <c r="I507" s="136"/>
      <c r="J507" s="38">
        <v>0</v>
      </c>
      <c r="K507" s="38">
        <v>0</v>
      </c>
      <c r="L507" s="39">
        <f t="shared" si="28"/>
        <v>29</v>
      </c>
      <c r="M507" s="145">
        <v>81.56</v>
      </c>
      <c r="N507" s="205">
        <f t="shared" si="29"/>
        <v>2365.2400000000002</v>
      </c>
      <c r="O507" s="38">
        <v>75</v>
      </c>
      <c r="P507" s="68">
        <v>1233</v>
      </c>
      <c r="Q507" s="41">
        <f t="shared" si="30"/>
        <v>630.75</v>
      </c>
      <c r="R507" s="39">
        <f t="shared" si="31"/>
        <v>4303.99</v>
      </c>
      <c r="S507" s="201">
        <v>4304</v>
      </c>
    </row>
    <row r="508" spans="1:19" s="160" customFormat="1" ht="13.5" customHeight="1" x14ac:dyDescent="0.2">
      <c r="A508" s="38">
        <v>503</v>
      </c>
      <c r="B508" s="179">
        <v>220977</v>
      </c>
      <c r="C508" s="178" t="s">
        <v>755</v>
      </c>
      <c r="D508" s="181"/>
      <c r="E508" s="38">
        <v>29</v>
      </c>
      <c r="F508" s="38"/>
      <c r="G508" s="38"/>
      <c r="H508" s="67" t="s">
        <v>522</v>
      </c>
      <c r="I508" s="136"/>
      <c r="J508" s="38">
        <v>0</v>
      </c>
      <c r="K508" s="38">
        <v>0</v>
      </c>
      <c r="L508" s="39">
        <f t="shared" si="28"/>
        <v>29</v>
      </c>
      <c r="M508" s="145">
        <v>81.56</v>
      </c>
      <c r="N508" s="205">
        <f t="shared" si="29"/>
        <v>2365.2400000000002</v>
      </c>
      <c r="O508" s="38">
        <v>75</v>
      </c>
      <c r="P508" s="68">
        <v>876</v>
      </c>
      <c r="Q508" s="41">
        <f t="shared" si="30"/>
        <v>630.75</v>
      </c>
      <c r="R508" s="39">
        <f t="shared" si="31"/>
        <v>3946.9900000000002</v>
      </c>
      <c r="S508" s="201">
        <v>3947</v>
      </c>
    </row>
    <row r="509" spans="1:19" s="160" customFormat="1" ht="13.5" customHeight="1" x14ac:dyDescent="0.2">
      <c r="A509" s="38">
        <v>504</v>
      </c>
      <c r="B509" s="179">
        <v>220982</v>
      </c>
      <c r="C509" s="178" t="s">
        <v>756</v>
      </c>
      <c r="D509" s="181"/>
      <c r="E509" s="38">
        <v>29</v>
      </c>
      <c r="F509" s="38"/>
      <c r="G509" s="38"/>
      <c r="H509" s="179" t="s">
        <v>522</v>
      </c>
      <c r="I509" s="136"/>
      <c r="J509" s="38">
        <v>0</v>
      </c>
      <c r="K509" s="38">
        <v>0</v>
      </c>
      <c r="L509" s="39">
        <f t="shared" si="28"/>
        <v>29</v>
      </c>
      <c r="M509" s="145">
        <v>81.56</v>
      </c>
      <c r="N509" s="205">
        <f t="shared" si="29"/>
        <v>2365.2400000000002</v>
      </c>
      <c r="O509" s="38">
        <v>75</v>
      </c>
      <c r="P509" s="68">
        <v>1010</v>
      </c>
      <c r="Q509" s="41">
        <f t="shared" si="30"/>
        <v>630.75</v>
      </c>
      <c r="R509" s="39">
        <f t="shared" si="31"/>
        <v>4080.9900000000002</v>
      </c>
      <c r="S509" s="201">
        <v>4081</v>
      </c>
    </row>
    <row r="510" spans="1:19" s="160" customFormat="1" ht="13.5" customHeight="1" x14ac:dyDescent="0.2">
      <c r="A510" s="38">
        <v>505</v>
      </c>
      <c r="B510" s="179">
        <v>220988</v>
      </c>
      <c r="C510" s="178" t="s">
        <v>757</v>
      </c>
      <c r="D510" s="181"/>
      <c r="E510" s="38">
        <v>29</v>
      </c>
      <c r="F510" s="38"/>
      <c r="G510" s="38"/>
      <c r="H510" s="179"/>
      <c r="I510" s="136"/>
      <c r="J510" s="38">
        <v>0</v>
      </c>
      <c r="K510" s="38">
        <v>0</v>
      </c>
      <c r="L510" s="39">
        <f t="shared" si="28"/>
        <v>29</v>
      </c>
      <c r="M510" s="145">
        <v>81.56</v>
      </c>
      <c r="N510" s="205">
        <f t="shared" si="29"/>
        <v>2365.2400000000002</v>
      </c>
      <c r="O510" s="38">
        <v>75</v>
      </c>
      <c r="P510" s="68">
        <v>671</v>
      </c>
      <c r="Q510" s="41">
        <f t="shared" si="30"/>
        <v>630.75</v>
      </c>
      <c r="R510" s="39">
        <f t="shared" si="31"/>
        <v>3741.9900000000002</v>
      </c>
      <c r="S510" s="201">
        <v>3742</v>
      </c>
    </row>
    <row r="511" spans="1:19" s="160" customFormat="1" ht="13.5" customHeight="1" x14ac:dyDescent="0.2">
      <c r="A511" s="38">
        <v>506</v>
      </c>
      <c r="B511" s="179">
        <v>220991</v>
      </c>
      <c r="C511" s="178" t="s">
        <v>758</v>
      </c>
      <c r="D511" s="181"/>
      <c r="E511" s="38">
        <v>29</v>
      </c>
      <c r="F511" s="38"/>
      <c r="G511" s="38"/>
      <c r="H511" s="179" t="s">
        <v>524</v>
      </c>
      <c r="I511" s="136"/>
      <c r="J511" s="38">
        <v>0</v>
      </c>
      <c r="K511" s="38">
        <v>0</v>
      </c>
      <c r="L511" s="39">
        <f t="shared" si="28"/>
        <v>29</v>
      </c>
      <c r="M511" s="145">
        <v>81.56</v>
      </c>
      <c r="N511" s="205">
        <f t="shared" si="29"/>
        <v>2365.2400000000002</v>
      </c>
      <c r="O511" s="38">
        <v>75</v>
      </c>
      <c r="P511" s="68">
        <v>0</v>
      </c>
      <c r="Q511" s="41">
        <f t="shared" si="30"/>
        <v>630.75</v>
      </c>
      <c r="R511" s="39">
        <f t="shared" si="31"/>
        <v>3070.9900000000002</v>
      </c>
      <c r="S511" s="201">
        <v>3071</v>
      </c>
    </row>
    <row r="512" spans="1:19" s="160" customFormat="1" ht="13.5" customHeight="1" x14ac:dyDescent="0.2">
      <c r="A512" s="38">
        <v>507</v>
      </c>
      <c r="B512" s="179">
        <v>220996</v>
      </c>
      <c r="C512" s="178" t="s">
        <v>759</v>
      </c>
      <c r="D512" s="181"/>
      <c r="E512" s="38">
        <v>29</v>
      </c>
      <c r="F512" s="38"/>
      <c r="G512" s="38"/>
      <c r="H512" s="179" t="s">
        <v>528</v>
      </c>
      <c r="I512" s="136"/>
      <c r="J512" s="38">
        <v>0</v>
      </c>
      <c r="K512" s="38">
        <v>0</v>
      </c>
      <c r="L512" s="39">
        <f t="shared" si="28"/>
        <v>29</v>
      </c>
      <c r="M512" s="145">
        <v>81.56</v>
      </c>
      <c r="N512" s="205">
        <f t="shared" si="29"/>
        <v>2365.2400000000002</v>
      </c>
      <c r="O512" s="38">
        <v>75</v>
      </c>
      <c r="P512" s="68">
        <v>747</v>
      </c>
      <c r="Q512" s="41">
        <f t="shared" si="30"/>
        <v>630.75</v>
      </c>
      <c r="R512" s="39">
        <f t="shared" si="31"/>
        <v>3817.9900000000002</v>
      </c>
      <c r="S512" s="201">
        <v>3818</v>
      </c>
    </row>
    <row r="513" spans="1:19" s="160" customFormat="1" ht="13.5" customHeight="1" x14ac:dyDescent="0.2">
      <c r="A513" s="38">
        <v>508</v>
      </c>
      <c r="B513" s="179">
        <v>220997</v>
      </c>
      <c r="C513" s="178" t="s">
        <v>760</v>
      </c>
      <c r="D513" s="181"/>
      <c r="E513" s="38">
        <v>29</v>
      </c>
      <c r="F513" s="38"/>
      <c r="G513" s="38"/>
      <c r="H513" s="179" t="s">
        <v>528</v>
      </c>
      <c r="I513" s="136"/>
      <c r="J513" s="38">
        <v>0</v>
      </c>
      <c r="K513" s="38">
        <v>0</v>
      </c>
      <c r="L513" s="39">
        <f t="shared" si="28"/>
        <v>29</v>
      </c>
      <c r="M513" s="145">
        <v>81.56</v>
      </c>
      <c r="N513" s="205">
        <f t="shared" si="29"/>
        <v>2365.2400000000002</v>
      </c>
      <c r="O513" s="38">
        <v>75</v>
      </c>
      <c r="P513" s="68">
        <v>1335</v>
      </c>
      <c r="Q513" s="41">
        <f t="shared" si="30"/>
        <v>630.75</v>
      </c>
      <c r="R513" s="39">
        <f t="shared" si="31"/>
        <v>4405.99</v>
      </c>
      <c r="S513" s="201">
        <v>4406</v>
      </c>
    </row>
    <row r="514" spans="1:19" s="160" customFormat="1" ht="13.5" customHeight="1" x14ac:dyDescent="0.2">
      <c r="A514" s="38">
        <v>509</v>
      </c>
      <c r="B514" s="179">
        <v>221002</v>
      </c>
      <c r="C514" s="178" t="s">
        <v>761</v>
      </c>
      <c r="D514" s="181"/>
      <c r="E514" s="38">
        <v>29</v>
      </c>
      <c r="F514" s="38"/>
      <c r="G514" s="38"/>
      <c r="H514" s="179" t="s">
        <v>524</v>
      </c>
      <c r="I514" s="136"/>
      <c r="J514" s="38">
        <v>0</v>
      </c>
      <c r="K514" s="38">
        <v>0</v>
      </c>
      <c r="L514" s="39">
        <f t="shared" si="28"/>
        <v>29</v>
      </c>
      <c r="M514" s="145">
        <v>81.56</v>
      </c>
      <c r="N514" s="205">
        <f t="shared" si="29"/>
        <v>2365.2400000000002</v>
      </c>
      <c r="O514" s="38">
        <v>75</v>
      </c>
      <c r="P514" s="68">
        <v>460</v>
      </c>
      <c r="Q514" s="41">
        <f t="shared" si="30"/>
        <v>630.75</v>
      </c>
      <c r="R514" s="39">
        <f t="shared" si="31"/>
        <v>3530.9900000000002</v>
      </c>
      <c r="S514" s="201">
        <v>3531</v>
      </c>
    </row>
    <row r="515" spans="1:19" s="160" customFormat="1" ht="13.5" customHeight="1" x14ac:dyDescent="0.2">
      <c r="A515" s="38">
        <v>510</v>
      </c>
      <c r="B515" s="179">
        <v>221003</v>
      </c>
      <c r="C515" s="178" t="s">
        <v>762</v>
      </c>
      <c r="D515" s="181"/>
      <c r="E515" s="38">
        <v>29</v>
      </c>
      <c r="F515" s="38"/>
      <c r="G515" s="38"/>
      <c r="H515" s="179"/>
      <c r="I515" s="136"/>
      <c r="J515" s="38">
        <v>0</v>
      </c>
      <c r="K515" s="38">
        <v>0</v>
      </c>
      <c r="L515" s="39">
        <f t="shared" si="28"/>
        <v>29</v>
      </c>
      <c r="M515" s="145">
        <v>81.56</v>
      </c>
      <c r="N515" s="205">
        <f t="shared" si="29"/>
        <v>2365.2400000000002</v>
      </c>
      <c r="O515" s="38">
        <v>75</v>
      </c>
      <c r="P515" s="68">
        <v>759</v>
      </c>
      <c r="Q515" s="41">
        <f t="shared" si="30"/>
        <v>630.75</v>
      </c>
      <c r="R515" s="39">
        <f t="shared" si="31"/>
        <v>3829.9900000000002</v>
      </c>
      <c r="S515" s="201">
        <v>3830</v>
      </c>
    </row>
    <row r="516" spans="1:19" s="160" customFormat="1" ht="13.5" customHeight="1" x14ac:dyDescent="0.2">
      <c r="A516" s="38">
        <v>511</v>
      </c>
      <c r="B516" s="179">
        <v>221013</v>
      </c>
      <c r="C516" s="178" t="s">
        <v>763</v>
      </c>
      <c r="D516" s="181"/>
      <c r="E516" s="38">
        <v>29</v>
      </c>
      <c r="F516" s="38"/>
      <c r="G516" s="38"/>
      <c r="H516" s="179" t="s">
        <v>534</v>
      </c>
      <c r="I516" s="136"/>
      <c r="J516" s="38">
        <v>0</v>
      </c>
      <c r="K516" s="38">
        <v>0</v>
      </c>
      <c r="L516" s="39">
        <f t="shared" si="28"/>
        <v>29</v>
      </c>
      <c r="M516" s="145">
        <v>81.56</v>
      </c>
      <c r="N516" s="205">
        <f t="shared" si="29"/>
        <v>2365.2400000000002</v>
      </c>
      <c r="O516" s="38">
        <v>75</v>
      </c>
      <c r="P516" s="68">
        <v>654</v>
      </c>
      <c r="Q516" s="41">
        <f t="shared" si="30"/>
        <v>630.75</v>
      </c>
      <c r="R516" s="39">
        <f t="shared" si="31"/>
        <v>3724.9900000000002</v>
      </c>
      <c r="S516" s="201">
        <v>3725</v>
      </c>
    </row>
    <row r="517" spans="1:19" s="160" customFormat="1" ht="13.5" customHeight="1" x14ac:dyDescent="0.2">
      <c r="A517" s="38">
        <v>512</v>
      </c>
      <c r="B517" s="179">
        <v>221016</v>
      </c>
      <c r="C517" s="178" t="s">
        <v>764</v>
      </c>
      <c r="D517" s="181"/>
      <c r="E517" s="38">
        <v>29</v>
      </c>
      <c r="F517" s="38"/>
      <c r="G517" s="38"/>
      <c r="H517" s="179" t="s">
        <v>524</v>
      </c>
      <c r="I517" s="136"/>
      <c r="J517" s="38">
        <v>0</v>
      </c>
      <c r="K517" s="38">
        <v>0</v>
      </c>
      <c r="L517" s="39">
        <f t="shared" si="28"/>
        <v>29</v>
      </c>
      <c r="M517" s="145">
        <v>81.56</v>
      </c>
      <c r="N517" s="205">
        <f t="shared" si="29"/>
        <v>2365.2400000000002</v>
      </c>
      <c r="O517" s="38">
        <v>75</v>
      </c>
      <c r="P517" s="68">
        <v>1128</v>
      </c>
      <c r="Q517" s="41">
        <f t="shared" si="30"/>
        <v>630.75</v>
      </c>
      <c r="R517" s="39">
        <f t="shared" si="31"/>
        <v>4198.99</v>
      </c>
      <c r="S517" s="201">
        <v>4199</v>
      </c>
    </row>
    <row r="518" spans="1:19" s="160" customFormat="1" ht="13.5" customHeight="1" x14ac:dyDescent="0.2">
      <c r="A518" s="38">
        <v>513</v>
      </c>
      <c r="B518" s="179">
        <v>221024</v>
      </c>
      <c r="C518" s="178" t="s">
        <v>765</v>
      </c>
      <c r="D518" s="181"/>
      <c r="E518" s="38">
        <v>29</v>
      </c>
      <c r="F518" s="38"/>
      <c r="G518" s="38"/>
      <c r="H518" s="179"/>
      <c r="I518" s="136"/>
      <c r="J518" s="38">
        <v>0</v>
      </c>
      <c r="K518" s="38">
        <v>0</v>
      </c>
      <c r="L518" s="39">
        <f t="shared" ref="L518:L578" si="32">E518-(J518*90%)-(K518*100%)</f>
        <v>29</v>
      </c>
      <c r="M518" s="145">
        <v>81.56</v>
      </c>
      <c r="N518" s="205">
        <f t="shared" ref="N518:N578" si="33">L518*M518</f>
        <v>2365.2400000000002</v>
      </c>
      <c r="O518" s="38">
        <v>75</v>
      </c>
      <c r="P518" s="68">
        <v>1118</v>
      </c>
      <c r="Q518" s="41">
        <f t="shared" si="30"/>
        <v>630.75</v>
      </c>
      <c r="R518" s="39">
        <f t="shared" si="31"/>
        <v>4188.99</v>
      </c>
      <c r="S518" s="201">
        <v>4189</v>
      </c>
    </row>
    <row r="519" spans="1:19" s="160" customFormat="1" ht="13.5" customHeight="1" x14ac:dyDescent="0.2">
      <c r="A519" s="38">
        <v>514</v>
      </c>
      <c r="B519" s="179">
        <v>221026</v>
      </c>
      <c r="C519" s="178" t="s">
        <v>766</v>
      </c>
      <c r="D519" s="181"/>
      <c r="E519" s="38">
        <v>29</v>
      </c>
      <c r="F519" s="38"/>
      <c r="G519" s="38"/>
      <c r="H519" s="164" t="s">
        <v>528</v>
      </c>
      <c r="I519" s="136"/>
      <c r="J519" s="38">
        <v>0</v>
      </c>
      <c r="K519" s="38">
        <v>0</v>
      </c>
      <c r="L519" s="39">
        <f t="shared" si="32"/>
        <v>29</v>
      </c>
      <c r="M519" s="145">
        <v>81.56</v>
      </c>
      <c r="N519" s="205">
        <f t="shared" si="33"/>
        <v>2365.2400000000002</v>
      </c>
      <c r="O519" s="38">
        <v>75</v>
      </c>
      <c r="P519" s="68">
        <v>81</v>
      </c>
      <c r="Q519" s="41">
        <f t="shared" ref="Q519:Q578" si="34">L519*21.75</f>
        <v>630.75</v>
      </c>
      <c r="R519" s="39">
        <f t="shared" ref="R519:R578" si="35">N519+O519+P519+Q519</f>
        <v>3151.9900000000002</v>
      </c>
      <c r="S519" s="201">
        <v>3152</v>
      </c>
    </row>
    <row r="520" spans="1:19" s="160" customFormat="1" ht="13.5" customHeight="1" x14ac:dyDescent="0.2">
      <c r="A520" s="38">
        <v>515</v>
      </c>
      <c r="B520" s="179">
        <v>221031</v>
      </c>
      <c r="C520" s="178" t="s">
        <v>767</v>
      </c>
      <c r="D520" s="181"/>
      <c r="E520" s="38">
        <v>29</v>
      </c>
      <c r="F520" s="38"/>
      <c r="G520" s="38"/>
      <c r="H520" s="179" t="s">
        <v>528</v>
      </c>
      <c r="I520" s="136"/>
      <c r="J520" s="38">
        <v>0</v>
      </c>
      <c r="K520" s="38">
        <v>0</v>
      </c>
      <c r="L520" s="39">
        <f t="shared" si="32"/>
        <v>29</v>
      </c>
      <c r="M520" s="145">
        <v>81.56</v>
      </c>
      <c r="N520" s="205">
        <f t="shared" si="33"/>
        <v>2365.2400000000002</v>
      </c>
      <c r="O520" s="38">
        <v>75</v>
      </c>
      <c r="P520" s="68">
        <v>235</v>
      </c>
      <c r="Q520" s="41">
        <f t="shared" si="34"/>
        <v>630.75</v>
      </c>
      <c r="R520" s="39">
        <f t="shared" si="35"/>
        <v>3305.9900000000002</v>
      </c>
      <c r="S520" s="201">
        <v>3306</v>
      </c>
    </row>
    <row r="521" spans="1:19" s="160" customFormat="1" ht="13.5" customHeight="1" x14ac:dyDescent="0.2">
      <c r="A521" s="38">
        <v>516</v>
      </c>
      <c r="B521" s="179">
        <v>221032</v>
      </c>
      <c r="C521" s="178" t="s">
        <v>768</v>
      </c>
      <c r="D521" s="181"/>
      <c r="E521" s="38">
        <v>29</v>
      </c>
      <c r="F521" s="38"/>
      <c r="G521" s="38"/>
      <c r="H521" s="179" t="s">
        <v>524</v>
      </c>
      <c r="I521" s="136"/>
      <c r="J521" s="38">
        <v>0</v>
      </c>
      <c r="K521" s="38">
        <v>0</v>
      </c>
      <c r="L521" s="39">
        <f t="shared" si="32"/>
        <v>29</v>
      </c>
      <c r="M521" s="145">
        <v>81.56</v>
      </c>
      <c r="N521" s="205">
        <f t="shared" si="33"/>
        <v>2365.2400000000002</v>
      </c>
      <c r="O521" s="38">
        <v>75</v>
      </c>
      <c r="P521" s="68">
        <v>490</v>
      </c>
      <c r="Q521" s="41">
        <f t="shared" si="34"/>
        <v>630.75</v>
      </c>
      <c r="R521" s="39">
        <f t="shared" si="35"/>
        <v>3560.9900000000002</v>
      </c>
      <c r="S521" s="201">
        <v>3561</v>
      </c>
    </row>
    <row r="522" spans="1:19" s="160" customFormat="1" ht="13.5" customHeight="1" x14ac:dyDescent="0.2">
      <c r="A522" s="38">
        <v>517</v>
      </c>
      <c r="B522" s="179">
        <v>221033</v>
      </c>
      <c r="C522" s="178" t="s">
        <v>769</v>
      </c>
      <c r="D522" s="181"/>
      <c r="E522" s="38">
        <v>29</v>
      </c>
      <c r="F522" s="38"/>
      <c r="G522" s="38"/>
      <c r="H522" s="179"/>
      <c r="I522" s="136"/>
      <c r="J522" s="38">
        <v>0</v>
      </c>
      <c r="K522" s="38">
        <v>0</v>
      </c>
      <c r="L522" s="39">
        <f t="shared" si="32"/>
        <v>29</v>
      </c>
      <c r="M522" s="145">
        <v>81.56</v>
      </c>
      <c r="N522" s="205">
        <f t="shared" si="33"/>
        <v>2365.2400000000002</v>
      </c>
      <c r="O522" s="38">
        <v>75</v>
      </c>
      <c r="P522" s="68">
        <v>1618</v>
      </c>
      <c r="Q522" s="41">
        <f t="shared" si="34"/>
        <v>630.75</v>
      </c>
      <c r="R522" s="39">
        <f t="shared" si="35"/>
        <v>4688.99</v>
      </c>
      <c r="S522" s="201">
        <v>4689</v>
      </c>
    </row>
    <row r="523" spans="1:19" s="160" customFormat="1" ht="13.5" customHeight="1" x14ac:dyDescent="0.2">
      <c r="A523" s="38">
        <v>518</v>
      </c>
      <c r="B523" s="179">
        <v>221034</v>
      </c>
      <c r="C523" s="178" t="s">
        <v>769</v>
      </c>
      <c r="D523" s="181"/>
      <c r="E523" s="38">
        <v>29</v>
      </c>
      <c r="F523" s="38"/>
      <c r="G523" s="38"/>
      <c r="H523" s="179"/>
      <c r="I523" s="136"/>
      <c r="J523" s="38">
        <v>0</v>
      </c>
      <c r="K523" s="38">
        <v>0</v>
      </c>
      <c r="L523" s="39">
        <f t="shared" si="32"/>
        <v>29</v>
      </c>
      <c r="M523" s="145">
        <v>81.56</v>
      </c>
      <c r="N523" s="205">
        <f t="shared" si="33"/>
        <v>2365.2400000000002</v>
      </c>
      <c r="O523" s="38">
        <v>75</v>
      </c>
      <c r="P523" s="68">
        <v>1154</v>
      </c>
      <c r="Q523" s="41">
        <f t="shared" si="34"/>
        <v>630.75</v>
      </c>
      <c r="R523" s="39">
        <f t="shared" si="35"/>
        <v>4224.99</v>
      </c>
      <c r="S523" s="201">
        <v>4225</v>
      </c>
    </row>
    <row r="524" spans="1:19" s="160" customFormat="1" ht="13.5" customHeight="1" x14ac:dyDescent="0.2">
      <c r="A524" s="38">
        <v>519</v>
      </c>
      <c r="B524" s="179">
        <v>221035</v>
      </c>
      <c r="C524" s="178" t="s">
        <v>770</v>
      </c>
      <c r="D524" s="181"/>
      <c r="E524" s="38">
        <v>29</v>
      </c>
      <c r="F524" s="38"/>
      <c r="G524" s="38"/>
      <c r="H524" s="179" t="s">
        <v>528</v>
      </c>
      <c r="I524" s="136"/>
      <c r="J524" s="38">
        <v>0</v>
      </c>
      <c r="K524" s="38">
        <v>0</v>
      </c>
      <c r="L524" s="39">
        <f t="shared" si="32"/>
        <v>29</v>
      </c>
      <c r="M524" s="145">
        <v>81.56</v>
      </c>
      <c r="N524" s="205">
        <f t="shared" si="33"/>
        <v>2365.2400000000002</v>
      </c>
      <c r="O524" s="38">
        <v>75</v>
      </c>
      <c r="P524" s="68">
        <v>617</v>
      </c>
      <c r="Q524" s="41">
        <f t="shared" si="34"/>
        <v>630.75</v>
      </c>
      <c r="R524" s="39">
        <f t="shared" si="35"/>
        <v>3687.9900000000002</v>
      </c>
      <c r="S524" s="201">
        <v>3688</v>
      </c>
    </row>
    <row r="525" spans="1:19" s="160" customFormat="1" ht="13.5" customHeight="1" x14ac:dyDescent="0.2">
      <c r="A525" s="38">
        <v>520</v>
      </c>
      <c r="B525" s="179">
        <v>221042</v>
      </c>
      <c r="C525" s="178" t="s">
        <v>454</v>
      </c>
      <c r="D525" s="187"/>
      <c r="E525" s="38">
        <v>29</v>
      </c>
      <c r="F525" s="44"/>
      <c r="G525" s="44"/>
      <c r="H525" s="179"/>
      <c r="I525" s="136"/>
      <c r="J525" s="38">
        <v>0</v>
      </c>
      <c r="K525" s="38">
        <v>0</v>
      </c>
      <c r="L525" s="39">
        <f t="shared" si="32"/>
        <v>29</v>
      </c>
      <c r="M525" s="145">
        <v>81.56</v>
      </c>
      <c r="N525" s="205">
        <f t="shared" si="33"/>
        <v>2365.2400000000002</v>
      </c>
      <c r="O525" s="38">
        <v>75</v>
      </c>
      <c r="P525" s="68">
        <v>235</v>
      </c>
      <c r="Q525" s="41">
        <f t="shared" si="34"/>
        <v>630.75</v>
      </c>
      <c r="R525" s="39">
        <f t="shared" si="35"/>
        <v>3305.9900000000002</v>
      </c>
      <c r="S525" s="201">
        <v>3306</v>
      </c>
    </row>
    <row r="526" spans="1:19" s="160" customFormat="1" ht="13.5" customHeight="1" x14ac:dyDescent="0.2">
      <c r="A526" s="38">
        <v>521</v>
      </c>
      <c r="B526" s="179">
        <v>221043</v>
      </c>
      <c r="C526" s="178" t="s">
        <v>771</v>
      </c>
      <c r="D526" s="187"/>
      <c r="E526" s="38">
        <v>29</v>
      </c>
      <c r="F526" s="38"/>
      <c r="G526" s="38"/>
      <c r="H526" s="179" t="s">
        <v>524</v>
      </c>
      <c r="I526" s="136"/>
      <c r="J526" s="38">
        <v>0</v>
      </c>
      <c r="K526" s="38">
        <v>0</v>
      </c>
      <c r="L526" s="39">
        <f t="shared" si="32"/>
        <v>29</v>
      </c>
      <c r="M526" s="145">
        <v>81.56</v>
      </c>
      <c r="N526" s="205">
        <f t="shared" si="33"/>
        <v>2365.2400000000002</v>
      </c>
      <c r="O526" s="38">
        <v>75</v>
      </c>
      <c r="P526" s="68">
        <v>348</v>
      </c>
      <c r="Q526" s="41">
        <f t="shared" si="34"/>
        <v>630.75</v>
      </c>
      <c r="R526" s="39">
        <f t="shared" si="35"/>
        <v>3418.9900000000002</v>
      </c>
      <c r="S526" s="201">
        <v>3419</v>
      </c>
    </row>
    <row r="527" spans="1:19" s="160" customFormat="1" ht="13.5" customHeight="1" x14ac:dyDescent="0.2">
      <c r="A527" s="38">
        <v>522</v>
      </c>
      <c r="B527" s="179">
        <v>221044</v>
      </c>
      <c r="C527" s="178" t="s">
        <v>772</v>
      </c>
      <c r="D527" s="187"/>
      <c r="E527" s="38">
        <v>29</v>
      </c>
      <c r="F527" s="38"/>
      <c r="G527" s="38"/>
      <c r="H527" s="179"/>
      <c r="I527" s="136"/>
      <c r="J527" s="38">
        <v>0</v>
      </c>
      <c r="K527" s="38">
        <v>0</v>
      </c>
      <c r="L527" s="39">
        <f t="shared" si="32"/>
        <v>29</v>
      </c>
      <c r="M527" s="145">
        <v>81.56</v>
      </c>
      <c r="N527" s="205">
        <f t="shared" si="33"/>
        <v>2365.2400000000002</v>
      </c>
      <c r="O527" s="38">
        <v>75</v>
      </c>
      <c r="P527" s="68">
        <v>1506</v>
      </c>
      <c r="Q527" s="41">
        <f t="shared" si="34"/>
        <v>630.75</v>
      </c>
      <c r="R527" s="39">
        <f t="shared" si="35"/>
        <v>4576.99</v>
      </c>
      <c r="S527" s="201">
        <v>4577</v>
      </c>
    </row>
    <row r="528" spans="1:19" s="160" customFormat="1" ht="13.5" customHeight="1" x14ac:dyDescent="0.2">
      <c r="A528" s="38">
        <v>523</v>
      </c>
      <c r="B528" s="179">
        <v>221049</v>
      </c>
      <c r="C528" s="178" t="s">
        <v>773</v>
      </c>
      <c r="D528" s="187"/>
      <c r="E528" s="38">
        <v>29</v>
      </c>
      <c r="F528" s="38"/>
      <c r="G528" s="38"/>
      <c r="H528" s="179" t="s">
        <v>524</v>
      </c>
      <c r="I528" s="136"/>
      <c r="J528" s="38">
        <v>0</v>
      </c>
      <c r="K528" s="38">
        <v>0</v>
      </c>
      <c r="L528" s="39">
        <f t="shared" si="32"/>
        <v>29</v>
      </c>
      <c r="M528" s="145">
        <v>81.56</v>
      </c>
      <c r="N528" s="205">
        <f t="shared" si="33"/>
        <v>2365.2400000000002</v>
      </c>
      <c r="O528" s="38">
        <v>75</v>
      </c>
      <c r="P528" s="68">
        <v>86</v>
      </c>
      <c r="Q528" s="41">
        <f t="shared" si="34"/>
        <v>630.75</v>
      </c>
      <c r="R528" s="39">
        <f t="shared" si="35"/>
        <v>3156.9900000000002</v>
      </c>
      <c r="S528" s="201">
        <v>3157</v>
      </c>
    </row>
    <row r="529" spans="1:19" s="160" customFormat="1" ht="13.5" customHeight="1" x14ac:dyDescent="0.2">
      <c r="A529" s="38">
        <v>524</v>
      </c>
      <c r="B529" s="179">
        <v>221050</v>
      </c>
      <c r="C529" s="178" t="s">
        <v>774</v>
      </c>
      <c r="D529" s="187"/>
      <c r="E529" s="38">
        <v>29</v>
      </c>
      <c r="F529" s="38"/>
      <c r="G529" s="38"/>
      <c r="H529" s="179" t="s">
        <v>524</v>
      </c>
      <c r="I529" s="136"/>
      <c r="J529" s="38">
        <v>0</v>
      </c>
      <c r="K529" s="38">
        <v>0</v>
      </c>
      <c r="L529" s="39">
        <f t="shared" si="32"/>
        <v>29</v>
      </c>
      <c r="M529" s="145">
        <v>81.56</v>
      </c>
      <c r="N529" s="205">
        <f t="shared" si="33"/>
        <v>2365.2400000000002</v>
      </c>
      <c r="O529" s="38">
        <v>75</v>
      </c>
      <c r="P529" s="68">
        <v>797</v>
      </c>
      <c r="Q529" s="41">
        <f t="shared" si="34"/>
        <v>630.75</v>
      </c>
      <c r="R529" s="39">
        <f t="shared" si="35"/>
        <v>3867.9900000000002</v>
      </c>
      <c r="S529" s="201">
        <v>3868</v>
      </c>
    </row>
    <row r="530" spans="1:19" s="160" customFormat="1" ht="13.5" customHeight="1" x14ac:dyDescent="0.2">
      <c r="A530" s="38">
        <v>525</v>
      </c>
      <c r="B530" s="179">
        <v>221055</v>
      </c>
      <c r="C530" s="178" t="s">
        <v>775</v>
      </c>
      <c r="D530" s="187"/>
      <c r="E530" s="38">
        <v>29</v>
      </c>
      <c r="F530" s="38"/>
      <c r="G530" s="38"/>
      <c r="H530" s="67" t="s">
        <v>522</v>
      </c>
      <c r="I530" s="136"/>
      <c r="J530" s="38">
        <v>0</v>
      </c>
      <c r="K530" s="38">
        <v>0</v>
      </c>
      <c r="L530" s="39">
        <f t="shared" si="32"/>
        <v>29</v>
      </c>
      <c r="M530" s="145">
        <v>81.56</v>
      </c>
      <c r="N530" s="205">
        <f t="shared" si="33"/>
        <v>2365.2400000000002</v>
      </c>
      <c r="O530" s="38">
        <v>75</v>
      </c>
      <c r="P530" s="68">
        <v>999</v>
      </c>
      <c r="Q530" s="41">
        <f t="shared" si="34"/>
        <v>630.75</v>
      </c>
      <c r="R530" s="39">
        <f t="shared" si="35"/>
        <v>4069.9900000000002</v>
      </c>
      <c r="S530" s="201">
        <v>4070</v>
      </c>
    </row>
    <row r="531" spans="1:19" s="160" customFormat="1" ht="13.5" customHeight="1" x14ac:dyDescent="0.2">
      <c r="A531" s="38">
        <v>526</v>
      </c>
      <c r="B531" s="179">
        <v>221057</v>
      </c>
      <c r="C531" s="178" t="s">
        <v>776</v>
      </c>
      <c r="D531" s="187"/>
      <c r="E531" s="38">
        <v>29</v>
      </c>
      <c r="F531" s="38"/>
      <c r="G531" s="38"/>
      <c r="H531" s="179" t="s">
        <v>528</v>
      </c>
      <c r="I531" s="136"/>
      <c r="J531" s="38">
        <v>0</v>
      </c>
      <c r="K531" s="38">
        <v>0</v>
      </c>
      <c r="L531" s="39">
        <f t="shared" si="32"/>
        <v>29</v>
      </c>
      <c r="M531" s="145">
        <v>81.56</v>
      </c>
      <c r="N531" s="205">
        <f t="shared" si="33"/>
        <v>2365.2400000000002</v>
      </c>
      <c r="O531" s="38">
        <v>75</v>
      </c>
      <c r="P531" s="68">
        <v>760</v>
      </c>
      <c r="Q531" s="41">
        <f t="shared" si="34"/>
        <v>630.75</v>
      </c>
      <c r="R531" s="39">
        <f t="shared" si="35"/>
        <v>3830.9900000000002</v>
      </c>
      <c r="S531" s="201">
        <v>3831</v>
      </c>
    </row>
    <row r="532" spans="1:19" s="160" customFormat="1" ht="13.5" customHeight="1" x14ac:dyDescent="0.2">
      <c r="A532" s="38">
        <v>527</v>
      </c>
      <c r="B532" s="179">
        <v>221065</v>
      </c>
      <c r="C532" s="178" t="s">
        <v>777</v>
      </c>
      <c r="D532" s="187"/>
      <c r="E532" s="38">
        <v>29</v>
      </c>
      <c r="F532" s="38"/>
      <c r="G532" s="38"/>
      <c r="H532" s="179"/>
      <c r="I532" s="136"/>
      <c r="J532" s="38">
        <v>0</v>
      </c>
      <c r="K532" s="38">
        <v>0</v>
      </c>
      <c r="L532" s="39">
        <f t="shared" si="32"/>
        <v>29</v>
      </c>
      <c r="M532" s="145">
        <v>81.56</v>
      </c>
      <c r="N532" s="205">
        <f t="shared" si="33"/>
        <v>2365.2400000000002</v>
      </c>
      <c r="O532" s="38">
        <v>75</v>
      </c>
      <c r="P532" s="68">
        <v>399</v>
      </c>
      <c r="Q532" s="41">
        <f t="shared" si="34"/>
        <v>630.75</v>
      </c>
      <c r="R532" s="39">
        <f t="shared" si="35"/>
        <v>3469.9900000000002</v>
      </c>
      <c r="S532" s="201">
        <v>3470</v>
      </c>
    </row>
    <row r="533" spans="1:19" s="160" customFormat="1" ht="13.5" customHeight="1" x14ac:dyDescent="0.2">
      <c r="A533" s="38">
        <v>528</v>
      </c>
      <c r="B533" s="179">
        <v>221070</v>
      </c>
      <c r="C533" s="178" t="s">
        <v>778</v>
      </c>
      <c r="D533" s="187"/>
      <c r="E533" s="38">
        <v>29</v>
      </c>
      <c r="F533" s="38"/>
      <c r="G533" s="38"/>
      <c r="H533" s="179"/>
      <c r="I533" s="136"/>
      <c r="J533" s="38">
        <v>0</v>
      </c>
      <c r="K533" s="38">
        <v>0</v>
      </c>
      <c r="L533" s="39">
        <f t="shared" si="32"/>
        <v>29</v>
      </c>
      <c r="M533" s="145">
        <v>81.56</v>
      </c>
      <c r="N533" s="205">
        <f t="shared" si="33"/>
        <v>2365.2400000000002</v>
      </c>
      <c r="O533" s="38">
        <v>75</v>
      </c>
      <c r="P533" s="68">
        <v>704</v>
      </c>
      <c r="Q533" s="41">
        <f t="shared" si="34"/>
        <v>630.75</v>
      </c>
      <c r="R533" s="39">
        <f t="shared" si="35"/>
        <v>3774.9900000000002</v>
      </c>
      <c r="S533" s="201">
        <v>3775</v>
      </c>
    </row>
    <row r="534" spans="1:19" s="160" customFormat="1" ht="13.5" customHeight="1" x14ac:dyDescent="0.2">
      <c r="A534" s="38">
        <v>529</v>
      </c>
      <c r="B534" s="179">
        <v>221079</v>
      </c>
      <c r="C534" s="178" t="s">
        <v>779</v>
      </c>
      <c r="D534" s="187"/>
      <c r="E534" s="38">
        <v>29</v>
      </c>
      <c r="F534" s="38"/>
      <c r="G534" s="38"/>
      <c r="H534" s="179" t="s">
        <v>524</v>
      </c>
      <c r="I534" s="136"/>
      <c r="J534" s="38">
        <v>0</v>
      </c>
      <c r="K534" s="38">
        <v>0</v>
      </c>
      <c r="L534" s="39">
        <f t="shared" si="32"/>
        <v>29</v>
      </c>
      <c r="M534" s="145">
        <v>81.56</v>
      </c>
      <c r="N534" s="205">
        <f t="shared" si="33"/>
        <v>2365.2400000000002</v>
      </c>
      <c r="O534" s="38">
        <v>75</v>
      </c>
      <c r="P534" s="68">
        <v>1240</v>
      </c>
      <c r="Q534" s="41">
        <f t="shared" si="34"/>
        <v>630.75</v>
      </c>
      <c r="R534" s="39">
        <f t="shared" si="35"/>
        <v>4310.99</v>
      </c>
      <c r="S534" s="201">
        <v>4311</v>
      </c>
    </row>
    <row r="535" spans="1:19" s="160" customFormat="1" ht="13.5" customHeight="1" x14ac:dyDescent="0.2">
      <c r="A535" s="38">
        <v>530</v>
      </c>
      <c r="B535" s="179">
        <v>221084</v>
      </c>
      <c r="C535" s="178" t="s">
        <v>781</v>
      </c>
      <c r="D535" s="163"/>
      <c r="E535" s="38">
        <v>29</v>
      </c>
      <c r="F535" s="38"/>
      <c r="G535" s="38"/>
      <c r="H535" s="67" t="s">
        <v>524</v>
      </c>
      <c r="I535" s="136"/>
      <c r="J535" s="38">
        <v>0</v>
      </c>
      <c r="K535" s="38">
        <v>0</v>
      </c>
      <c r="L535" s="39">
        <f t="shared" si="32"/>
        <v>29</v>
      </c>
      <c r="M535" s="145">
        <v>81.56</v>
      </c>
      <c r="N535" s="205">
        <f t="shared" si="33"/>
        <v>2365.2400000000002</v>
      </c>
      <c r="O535" s="38">
        <v>75</v>
      </c>
      <c r="P535" s="68">
        <v>918</v>
      </c>
      <c r="Q535" s="41">
        <f t="shared" si="34"/>
        <v>630.75</v>
      </c>
      <c r="R535" s="39">
        <f t="shared" si="35"/>
        <v>3988.9900000000002</v>
      </c>
      <c r="S535" s="201">
        <v>3989</v>
      </c>
    </row>
    <row r="536" spans="1:19" s="160" customFormat="1" ht="13.5" customHeight="1" x14ac:dyDescent="0.2">
      <c r="A536" s="38">
        <v>531</v>
      </c>
      <c r="B536" s="179">
        <v>221085</v>
      </c>
      <c r="C536" s="178" t="s">
        <v>782</v>
      </c>
      <c r="D536" s="187"/>
      <c r="E536" s="38">
        <v>29</v>
      </c>
      <c r="F536" s="38"/>
      <c r="G536" s="38"/>
      <c r="H536" s="179"/>
      <c r="I536" s="136"/>
      <c r="J536" s="38">
        <v>0</v>
      </c>
      <c r="K536" s="38">
        <v>0</v>
      </c>
      <c r="L536" s="39">
        <f t="shared" si="32"/>
        <v>29</v>
      </c>
      <c r="M536" s="145">
        <v>81.56</v>
      </c>
      <c r="N536" s="205">
        <f t="shared" si="33"/>
        <v>2365.2400000000002</v>
      </c>
      <c r="O536" s="38">
        <v>75</v>
      </c>
      <c r="P536" s="68">
        <v>818</v>
      </c>
      <c r="Q536" s="41">
        <f t="shared" si="34"/>
        <v>630.75</v>
      </c>
      <c r="R536" s="39">
        <f t="shared" si="35"/>
        <v>3888.9900000000002</v>
      </c>
      <c r="S536" s="201">
        <v>3889</v>
      </c>
    </row>
    <row r="537" spans="1:19" s="160" customFormat="1" ht="13.5" customHeight="1" x14ac:dyDescent="0.2">
      <c r="A537" s="38">
        <v>532</v>
      </c>
      <c r="B537" s="179">
        <v>221091</v>
      </c>
      <c r="C537" s="178" t="s">
        <v>783</v>
      </c>
      <c r="D537" s="187"/>
      <c r="E537" s="38">
        <v>29</v>
      </c>
      <c r="F537" s="38"/>
      <c r="G537" s="38"/>
      <c r="H537" s="179"/>
      <c r="I537" s="136"/>
      <c r="J537" s="38">
        <v>0</v>
      </c>
      <c r="K537" s="38">
        <v>0</v>
      </c>
      <c r="L537" s="39">
        <f t="shared" si="32"/>
        <v>29</v>
      </c>
      <c r="M537" s="145">
        <v>81.56</v>
      </c>
      <c r="N537" s="205">
        <f t="shared" si="33"/>
        <v>2365.2400000000002</v>
      </c>
      <c r="O537" s="38">
        <v>75</v>
      </c>
      <c r="P537" s="68">
        <v>1486</v>
      </c>
      <c r="Q537" s="41">
        <f t="shared" si="34"/>
        <v>630.75</v>
      </c>
      <c r="R537" s="39">
        <f t="shared" si="35"/>
        <v>4556.99</v>
      </c>
      <c r="S537" s="201">
        <v>4557</v>
      </c>
    </row>
    <row r="538" spans="1:19" s="160" customFormat="1" ht="13.5" customHeight="1" x14ac:dyDescent="0.2">
      <c r="A538" s="38">
        <v>533</v>
      </c>
      <c r="B538" s="179">
        <v>221102</v>
      </c>
      <c r="C538" s="178" t="s">
        <v>784</v>
      </c>
      <c r="D538" s="187"/>
      <c r="E538" s="38">
        <v>29</v>
      </c>
      <c r="F538" s="38"/>
      <c r="G538" s="38"/>
      <c r="H538" s="179" t="s">
        <v>528</v>
      </c>
      <c r="I538" s="136"/>
      <c r="J538" s="38">
        <v>0</v>
      </c>
      <c r="K538" s="38">
        <v>0</v>
      </c>
      <c r="L538" s="39">
        <f t="shared" si="32"/>
        <v>29</v>
      </c>
      <c r="M538" s="145">
        <v>81.56</v>
      </c>
      <c r="N538" s="205">
        <f t="shared" si="33"/>
        <v>2365.2400000000002</v>
      </c>
      <c r="O538" s="38">
        <v>75</v>
      </c>
      <c r="P538" s="68">
        <v>891</v>
      </c>
      <c r="Q538" s="41">
        <f t="shared" si="34"/>
        <v>630.75</v>
      </c>
      <c r="R538" s="39">
        <f t="shared" si="35"/>
        <v>3961.9900000000002</v>
      </c>
      <c r="S538" s="201">
        <v>3962</v>
      </c>
    </row>
    <row r="539" spans="1:19" s="160" customFormat="1" ht="13.5" customHeight="1" x14ac:dyDescent="0.2">
      <c r="A539" s="38">
        <v>534</v>
      </c>
      <c r="B539" s="179">
        <v>221114</v>
      </c>
      <c r="C539" s="178" t="s">
        <v>785</v>
      </c>
      <c r="D539" s="163"/>
      <c r="E539" s="38">
        <v>29</v>
      </c>
      <c r="F539" s="38"/>
      <c r="G539" s="38"/>
      <c r="H539" s="67" t="s">
        <v>524</v>
      </c>
      <c r="I539" s="136"/>
      <c r="J539" s="38">
        <v>0</v>
      </c>
      <c r="K539" s="38">
        <v>0</v>
      </c>
      <c r="L539" s="39">
        <f t="shared" si="32"/>
        <v>29</v>
      </c>
      <c r="M539" s="145">
        <v>81.56</v>
      </c>
      <c r="N539" s="205">
        <f t="shared" si="33"/>
        <v>2365.2400000000002</v>
      </c>
      <c r="O539" s="38">
        <v>75</v>
      </c>
      <c r="P539" s="68">
        <v>854</v>
      </c>
      <c r="Q539" s="41">
        <f t="shared" si="34"/>
        <v>630.75</v>
      </c>
      <c r="R539" s="39">
        <f t="shared" si="35"/>
        <v>3924.9900000000002</v>
      </c>
      <c r="S539" s="201">
        <v>3925</v>
      </c>
    </row>
    <row r="540" spans="1:19" s="160" customFormat="1" ht="13.5" customHeight="1" x14ac:dyDescent="0.2">
      <c r="A540" s="38">
        <v>535</v>
      </c>
      <c r="B540" s="179">
        <v>221117</v>
      </c>
      <c r="C540" s="178" t="s">
        <v>786</v>
      </c>
      <c r="D540" s="187"/>
      <c r="E540" s="38">
        <v>29</v>
      </c>
      <c r="F540" s="38"/>
      <c r="G540" s="38"/>
      <c r="H540" s="179"/>
      <c r="I540" s="136"/>
      <c r="J540" s="38">
        <v>0</v>
      </c>
      <c r="K540" s="38">
        <v>0</v>
      </c>
      <c r="L540" s="39">
        <f t="shared" si="32"/>
        <v>29</v>
      </c>
      <c r="M540" s="145">
        <v>81.56</v>
      </c>
      <c r="N540" s="205">
        <f t="shared" si="33"/>
        <v>2365.2400000000002</v>
      </c>
      <c r="O540" s="38">
        <v>75</v>
      </c>
      <c r="P540" s="68">
        <v>293</v>
      </c>
      <c r="Q540" s="41">
        <f t="shared" si="34"/>
        <v>630.75</v>
      </c>
      <c r="R540" s="39">
        <f t="shared" si="35"/>
        <v>3363.9900000000002</v>
      </c>
      <c r="S540" s="201">
        <v>3364</v>
      </c>
    </row>
    <row r="541" spans="1:19" s="160" customFormat="1" ht="13.5" customHeight="1" x14ac:dyDescent="0.2">
      <c r="A541" s="38">
        <v>536</v>
      </c>
      <c r="B541" s="179">
        <v>221120</v>
      </c>
      <c r="C541" s="178" t="s">
        <v>787</v>
      </c>
      <c r="D541" s="187"/>
      <c r="E541" s="38">
        <v>29</v>
      </c>
      <c r="F541" s="38"/>
      <c r="G541" s="38"/>
      <c r="H541" s="179"/>
      <c r="I541" s="136"/>
      <c r="J541" s="38">
        <v>0</v>
      </c>
      <c r="K541" s="38">
        <v>0</v>
      </c>
      <c r="L541" s="39">
        <f t="shared" si="32"/>
        <v>29</v>
      </c>
      <c r="M541" s="145">
        <v>81.56</v>
      </c>
      <c r="N541" s="205">
        <f t="shared" si="33"/>
        <v>2365.2400000000002</v>
      </c>
      <c r="O541" s="38">
        <v>75</v>
      </c>
      <c r="P541" s="68">
        <v>364</v>
      </c>
      <c r="Q541" s="41">
        <f t="shared" si="34"/>
        <v>630.75</v>
      </c>
      <c r="R541" s="39">
        <f t="shared" si="35"/>
        <v>3434.9900000000002</v>
      </c>
      <c r="S541" s="201">
        <v>3435</v>
      </c>
    </row>
    <row r="542" spans="1:19" s="160" customFormat="1" ht="13.5" customHeight="1" x14ac:dyDescent="0.2">
      <c r="A542" s="38">
        <v>537</v>
      </c>
      <c r="B542" s="179">
        <v>221124</v>
      </c>
      <c r="C542" s="178" t="s">
        <v>788</v>
      </c>
      <c r="D542" s="187"/>
      <c r="E542" s="38">
        <v>29</v>
      </c>
      <c r="F542" s="38"/>
      <c r="G542" s="38"/>
      <c r="H542" s="179"/>
      <c r="I542" s="136"/>
      <c r="J542" s="38">
        <v>0</v>
      </c>
      <c r="K542" s="38">
        <v>0</v>
      </c>
      <c r="L542" s="39">
        <f t="shared" si="32"/>
        <v>29</v>
      </c>
      <c r="M542" s="145">
        <v>81.56</v>
      </c>
      <c r="N542" s="205">
        <f t="shared" si="33"/>
        <v>2365.2400000000002</v>
      </c>
      <c r="O542" s="38">
        <v>75</v>
      </c>
      <c r="P542" s="68">
        <v>1215</v>
      </c>
      <c r="Q542" s="41">
        <f t="shared" si="34"/>
        <v>630.75</v>
      </c>
      <c r="R542" s="39">
        <f t="shared" si="35"/>
        <v>4285.99</v>
      </c>
      <c r="S542" s="201">
        <v>4286</v>
      </c>
    </row>
    <row r="543" spans="1:19" s="160" customFormat="1" ht="13.5" customHeight="1" x14ac:dyDescent="0.2">
      <c r="A543" s="38">
        <v>538</v>
      </c>
      <c r="B543" s="179">
        <v>221128</v>
      </c>
      <c r="C543" s="178" t="s">
        <v>789</v>
      </c>
      <c r="D543" s="187"/>
      <c r="E543" s="38">
        <v>29</v>
      </c>
      <c r="F543" s="38"/>
      <c r="G543" s="38"/>
      <c r="H543" s="179" t="s">
        <v>528</v>
      </c>
      <c r="I543" s="136"/>
      <c r="J543" s="38">
        <v>0</v>
      </c>
      <c r="K543" s="38">
        <v>0</v>
      </c>
      <c r="L543" s="39">
        <f t="shared" si="32"/>
        <v>29</v>
      </c>
      <c r="M543" s="145">
        <v>81.56</v>
      </c>
      <c r="N543" s="205">
        <f t="shared" si="33"/>
        <v>2365.2400000000002</v>
      </c>
      <c r="O543" s="38">
        <v>75</v>
      </c>
      <c r="P543" s="68">
        <v>1420</v>
      </c>
      <c r="Q543" s="41">
        <f t="shared" si="34"/>
        <v>630.75</v>
      </c>
      <c r="R543" s="39">
        <f t="shared" si="35"/>
        <v>4490.99</v>
      </c>
      <c r="S543" s="201">
        <v>4491</v>
      </c>
    </row>
    <row r="544" spans="1:19" s="160" customFormat="1" ht="13.5" customHeight="1" x14ac:dyDescent="0.2">
      <c r="A544" s="38">
        <v>539</v>
      </c>
      <c r="B544" s="179">
        <v>221130</v>
      </c>
      <c r="C544" s="178" t="s">
        <v>790</v>
      </c>
      <c r="D544" s="187"/>
      <c r="E544" s="38">
        <v>29</v>
      </c>
      <c r="F544" s="38"/>
      <c r="G544" s="38"/>
      <c r="H544" s="179" t="s">
        <v>524</v>
      </c>
      <c r="I544" s="136"/>
      <c r="J544" s="38">
        <v>0</v>
      </c>
      <c r="K544" s="38">
        <v>0</v>
      </c>
      <c r="L544" s="39">
        <f t="shared" si="32"/>
        <v>29</v>
      </c>
      <c r="M544" s="145">
        <v>81.56</v>
      </c>
      <c r="N544" s="205">
        <f t="shared" si="33"/>
        <v>2365.2400000000002</v>
      </c>
      <c r="O544" s="38">
        <v>75</v>
      </c>
      <c r="P544" s="68">
        <v>997</v>
      </c>
      <c r="Q544" s="41">
        <f t="shared" si="34"/>
        <v>630.75</v>
      </c>
      <c r="R544" s="39">
        <f t="shared" si="35"/>
        <v>4067.9900000000002</v>
      </c>
      <c r="S544" s="201">
        <v>4068</v>
      </c>
    </row>
    <row r="545" spans="1:19" s="160" customFormat="1" ht="13.5" customHeight="1" x14ac:dyDescent="0.2">
      <c r="A545" s="38">
        <v>540</v>
      </c>
      <c r="B545" s="179">
        <v>221135</v>
      </c>
      <c r="C545" s="178" t="s">
        <v>791</v>
      </c>
      <c r="D545" s="187"/>
      <c r="E545" s="38">
        <v>29</v>
      </c>
      <c r="F545" s="38"/>
      <c r="G545" s="38"/>
      <c r="H545" s="179"/>
      <c r="I545" s="136"/>
      <c r="J545" s="38">
        <v>0</v>
      </c>
      <c r="K545" s="38">
        <v>0</v>
      </c>
      <c r="L545" s="39">
        <f t="shared" si="32"/>
        <v>29</v>
      </c>
      <c r="M545" s="145">
        <v>81.56</v>
      </c>
      <c r="N545" s="205">
        <f t="shared" si="33"/>
        <v>2365.2400000000002</v>
      </c>
      <c r="O545" s="38">
        <v>75</v>
      </c>
      <c r="P545" s="68">
        <v>820</v>
      </c>
      <c r="Q545" s="41">
        <f t="shared" si="34"/>
        <v>630.75</v>
      </c>
      <c r="R545" s="39">
        <f t="shared" si="35"/>
        <v>3890.9900000000002</v>
      </c>
      <c r="S545" s="201">
        <v>3891</v>
      </c>
    </row>
    <row r="546" spans="1:19" s="160" customFormat="1" ht="13.5" customHeight="1" x14ac:dyDescent="0.2">
      <c r="A546" s="38">
        <v>541</v>
      </c>
      <c r="B546" s="179">
        <v>221136</v>
      </c>
      <c r="C546" s="178" t="s">
        <v>792</v>
      </c>
      <c r="D546" s="187"/>
      <c r="E546" s="38">
        <v>29</v>
      </c>
      <c r="F546" s="38"/>
      <c r="G546" s="38"/>
      <c r="H546" s="67" t="s">
        <v>528</v>
      </c>
      <c r="I546" s="136"/>
      <c r="J546" s="38">
        <v>0</v>
      </c>
      <c r="K546" s="38">
        <v>0</v>
      </c>
      <c r="L546" s="39">
        <f t="shared" si="32"/>
        <v>29</v>
      </c>
      <c r="M546" s="145">
        <v>81.56</v>
      </c>
      <c r="N546" s="205">
        <f t="shared" si="33"/>
        <v>2365.2400000000002</v>
      </c>
      <c r="O546" s="38">
        <v>75</v>
      </c>
      <c r="P546" s="68">
        <v>940</v>
      </c>
      <c r="Q546" s="41">
        <f t="shared" si="34"/>
        <v>630.75</v>
      </c>
      <c r="R546" s="39">
        <f t="shared" si="35"/>
        <v>4010.9900000000002</v>
      </c>
      <c r="S546" s="201">
        <v>4011</v>
      </c>
    </row>
    <row r="547" spans="1:19" s="160" customFormat="1" ht="13.5" customHeight="1" x14ac:dyDescent="0.2">
      <c r="A547" s="38">
        <v>542</v>
      </c>
      <c r="B547" s="179">
        <v>221141</v>
      </c>
      <c r="C547" s="178" t="s">
        <v>793</v>
      </c>
      <c r="D547" s="187"/>
      <c r="E547" s="38">
        <v>29</v>
      </c>
      <c r="F547" s="38"/>
      <c r="G547" s="38"/>
      <c r="H547" s="179" t="s">
        <v>524</v>
      </c>
      <c r="I547" s="136"/>
      <c r="J547" s="38">
        <v>0</v>
      </c>
      <c r="K547" s="38">
        <v>0</v>
      </c>
      <c r="L547" s="39">
        <f t="shared" si="32"/>
        <v>29</v>
      </c>
      <c r="M547" s="145">
        <v>81.56</v>
      </c>
      <c r="N547" s="205">
        <f t="shared" si="33"/>
        <v>2365.2400000000002</v>
      </c>
      <c r="O547" s="38">
        <v>75</v>
      </c>
      <c r="P547" s="68">
        <v>823</v>
      </c>
      <c r="Q547" s="41">
        <f t="shared" si="34"/>
        <v>630.75</v>
      </c>
      <c r="R547" s="39">
        <f t="shared" si="35"/>
        <v>3893.9900000000002</v>
      </c>
      <c r="S547" s="201">
        <v>3894</v>
      </c>
    </row>
    <row r="548" spans="1:19" s="160" customFormat="1" ht="13.5" customHeight="1" x14ac:dyDescent="0.2">
      <c r="A548" s="38">
        <v>543</v>
      </c>
      <c r="B548" s="179">
        <v>221144</v>
      </c>
      <c r="C548" s="178" t="s">
        <v>794</v>
      </c>
      <c r="D548" s="187"/>
      <c r="E548" s="38">
        <v>29</v>
      </c>
      <c r="F548" s="38"/>
      <c r="G548" s="38"/>
      <c r="H548" s="67" t="s">
        <v>528</v>
      </c>
      <c r="I548" s="136"/>
      <c r="J548" s="38">
        <v>0</v>
      </c>
      <c r="K548" s="38">
        <v>0</v>
      </c>
      <c r="L548" s="39">
        <f t="shared" si="32"/>
        <v>29</v>
      </c>
      <c r="M548" s="145">
        <v>81.56</v>
      </c>
      <c r="N548" s="205">
        <f t="shared" si="33"/>
        <v>2365.2400000000002</v>
      </c>
      <c r="O548" s="38">
        <v>75</v>
      </c>
      <c r="P548" s="68">
        <v>831</v>
      </c>
      <c r="Q548" s="41">
        <f t="shared" si="34"/>
        <v>630.75</v>
      </c>
      <c r="R548" s="39">
        <f t="shared" si="35"/>
        <v>3901.9900000000002</v>
      </c>
      <c r="S548" s="201">
        <v>3902</v>
      </c>
    </row>
    <row r="549" spans="1:19" s="160" customFormat="1" ht="13.5" customHeight="1" x14ac:dyDescent="0.2">
      <c r="A549" s="38">
        <v>544</v>
      </c>
      <c r="B549" s="179">
        <v>221147</v>
      </c>
      <c r="C549" s="178" t="s">
        <v>795</v>
      </c>
      <c r="D549" s="187"/>
      <c r="E549" s="38">
        <v>29</v>
      </c>
      <c r="F549" s="38"/>
      <c r="G549" s="38"/>
      <c r="H549" s="179"/>
      <c r="I549" s="136"/>
      <c r="J549" s="38">
        <v>0</v>
      </c>
      <c r="K549" s="38">
        <v>0</v>
      </c>
      <c r="L549" s="39">
        <f t="shared" si="32"/>
        <v>29</v>
      </c>
      <c r="M549" s="145">
        <v>81.56</v>
      </c>
      <c r="N549" s="205">
        <f t="shared" si="33"/>
        <v>2365.2400000000002</v>
      </c>
      <c r="O549" s="38">
        <v>75</v>
      </c>
      <c r="P549" s="68">
        <v>342</v>
      </c>
      <c r="Q549" s="41">
        <f t="shared" si="34"/>
        <v>630.75</v>
      </c>
      <c r="R549" s="39">
        <f t="shared" si="35"/>
        <v>3412.9900000000002</v>
      </c>
      <c r="S549" s="201">
        <v>3413</v>
      </c>
    </row>
    <row r="550" spans="1:19" s="160" customFormat="1" ht="13.5" customHeight="1" x14ac:dyDescent="0.2">
      <c r="A550" s="38">
        <v>545</v>
      </c>
      <c r="B550" s="179">
        <v>221149</v>
      </c>
      <c r="C550" s="178" t="s">
        <v>796</v>
      </c>
      <c r="D550" s="187"/>
      <c r="E550" s="38">
        <v>29</v>
      </c>
      <c r="F550" s="38"/>
      <c r="G550" s="38"/>
      <c r="H550" s="179"/>
      <c r="I550" s="136"/>
      <c r="J550" s="38">
        <v>0</v>
      </c>
      <c r="K550" s="38">
        <v>0</v>
      </c>
      <c r="L550" s="39">
        <f t="shared" si="32"/>
        <v>29</v>
      </c>
      <c r="M550" s="145">
        <v>81.56</v>
      </c>
      <c r="N550" s="205">
        <f t="shared" si="33"/>
        <v>2365.2400000000002</v>
      </c>
      <c r="O550" s="38">
        <v>75</v>
      </c>
      <c r="P550" s="68">
        <v>403</v>
      </c>
      <c r="Q550" s="41">
        <f t="shared" si="34"/>
        <v>630.75</v>
      </c>
      <c r="R550" s="39">
        <f t="shared" si="35"/>
        <v>3473.9900000000002</v>
      </c>
      <c r="S550" s="201">
        <v>3474</v>
      </c>
    </row>
    <row r="551" spans="1:19" s="160" customFormat="1" ht="13.5" customHeight="1" x14ac:dyDescent="0.2">
      <c r="A551" s="38">
        <v>546</v>
      </c>
      <c r="B551" s="179">
        <v>221150</v>
      </c>
      <c r="C551" s="178" t="s">
        <v>797</v>
      </c>
      <c r="D551" s="187"/>
      <c r="E551" s="38">
        <v>29</v>
      </c>
      <c r="F551" s="38"/>
      <c r="G551" s="38"/>
      <c r="H551" s="179"/>
      <c r="I551" s="136"/>
      <c r="J551" s="38">
        <v>0</v>
      </c>
      <c r="K551" s="38">
        <v>0</v>
      </c>
      <c r="L551" s="39">
        <f t="shared" si="32"/>
        <v>29</v>
      </c>
      <c r="M551" s="145">
        <v>81.56</v>
      </c>
      <c r="N551" s="205">
        <f t="shared" si="33"/>
        <v>2365.2400000000002</v>
      </c>
      <c r="O551" s="38">
        <v>75</v>
      </c>
      <c r="P551" s="68">
        <v>440</v>
      </c>
      <c r="Q551" s="41">
        <f t="shared" si="34"/>
        <v>630.75</v>
      </c>
      <c r="R551" s="39">
        <f t="shared" si="35"/>
        <v>3510.9900000000002</v>
      </c>
      <c r="S551" s="201">
        <v>3511</v>
      </c>
    </row>
    <row r="552" spans="1:19" s="160" customFormat="1" ht="13.5" customHeight="1" x14ac:dyDescent="0.2">
      <c r="A552" s="38">
        <v>547</v>
      </c>
      <c r="B552" s="179">
        <v>221151</v>
      </c>
      <c r="C552" s="178" t="s">
        <v>798</v>
      </c>
      <c r="D552" s="187"/>
      <c r="E552" s="38">
        <v>29</v>
      </c>
      <c r="F552" s="38"/>
      <c r="G552" s="38"/>
      <c r="H552" s="164" t="s">
        <v>528</v>
      </c>
      <c r="I552" s="136"/>
      <c r="J552" s="38">
        <v>0</v>
      </c>
      <c r="K552" s="38">
        <v>0</v>
      </c>
      <c r="L552" s="39">
        <f t="shared" si="32"/>
        <v>29</v>
      </c>
      <c r="M552" s="145">
        <v>81.56</v>
      </c>
      <c r="N552" s="205">
        <f t="shared" si="33"/>
        <v>2365.2400000000002</v>
      </c>
      <c r="O552" s="38">
        <v>75</v>
      </c>
      <c r="P552" s="68">
        <v>285</v>
      </c>
      <c r="Q552" s="41">
        <f t="shared" si="34"/>
        <v>630.75</v>
      </c>
      <c r="R552" s="39">
        <f t="shared" si="35"/>
        <v>3355.9900000000002</v>
      </c>
      <c r="S552" s="201">
        <v>3356</v>
      </c>
    </row>
    <row r="553" spans="1:19" s="160" customFormat="1" ht="13.5" customHeight="1" x14ac:dyDescent="0.2">
      <c r="A553" s="38">
        <v>548</v>
      </c>
      <c r="B553" s="179">
        <v>221170</v>
      </c>
      <c r="C553" s="178" t="s">
        <v>799</v>
      </c>
      <c r="D553" s="187"/>
      <c r="E553" s="38">
        <v>29</v>
      </c>
      <c r="F553" s="38"/>
      <c r="G553" s="38"/>
      <c r="H553" s="179"/>
      <c r="I553" s="136"/>
      <c r="J553" s="38">
        <v>0</v>
      </c>
      <c r="K553" s="38">
        <v>0</v>
      </c>
      <c r="L553" s="39">
        <f t="shared" si="32"/>
        <v>29</v>
      </c>
      <c r="M553" s="145">
        <v>81.56</v>
      </c>
      <c r="N553" s="205">
        <f t="shared" si="33"/>
        <v>2365.2400000000002</v>
      </c>
      <c r="O553" s="38">
        <v>75</v>
      </c>
      <c r="P553" s="68">
        <v>1251</v>
      </c>
      <c r="Q553" s="41">
        <f t="shared" si="34"/>
        <v>630.75</v>
      </c>
      <c r="R553" s="39">
        <f t="shared" si="35"/>
        <v>4321.99</v>
      </c>
      <c r="S553" s="201">
        <v>4322</v>
      </c>
    </row>
    <row r="554" spans="1:19" s="160" customFormat="1" ht="13.5" customHeight="1" x14ac:dyDescent="0.2">
      <c r="A554" s="38">
        <v>549</v>
      </c>
      <c r="B554" s="179">
        <v>221172</v>
      </c>
      <c r="C554" s="178" t="s">
        <v>800</v>
      </c>
      <c r="D554" s="187"/>
      <c r="E554" s="38">
        <v>29</v>
      </c>
      <c r="F554" s="38"/>
      <c r="G554" s="38"/>
      <c r="H554" s="179" t="s">
        <v>524</v>
      </c>
      <c r="I554" s="136"/>
      <c r="J554" s="38">
        <v>0</v>
      </c>
      <c r="K554" s="38">
        <v>0</v>
      </c>
      <c r="L554" s="39">
        <f t="shared" si="32"/>
        <v>29</v>
      </c>
      <c r="M554" s="145">
        <v>81.56</v>
      </c>
      <c r="N554" s="205">
        <f t="shared" si="33"/>
        <v>2365.2400000000002</v>
      </c>
      <c r="O554" s="38">
        <v>75</v>
      </c>
      <c r="P554" s="68">
        <v>285</v>
      </c>
      <c r="Q554" s="41">
        <f t="shared" si="34"/>
        <v>630.75</v>
      </c>
      <c r="R554" s="39">
        <f t="shared" si="35"/>
        <v>3355.9900000000002</v>
      </c>
      <c r="S554" s="201">
        <v>3356</v>
      </c>
    </row>
    <row r="555" spans="1:19" s="160" customFormat="1" ht="13.5" customHeight="1" x14ac:dyDescent="0.2">
      <c r="A555" s="38">
        <v>550</v>
      </c>
      <c r="B555" s="179">
        <v>221178</v>
      </c>
      <c r="C555" s="178" t="s">
        <v>801</v>
      </c>
      <c r="D555" s="187"/>
      <c r="E555" s="38">
        <v>29</v>
      </c>
      <c r="F555" s="38"/>
      <c r="G555" s="38"/>
      <c r="H555" s="179"/>
      <c r="I555" s="136"/>
      <c r="J555" s="38">
        <v>0</v>
      </c>
      <c r="K555" s="38">
        <v>0</v>
      </c>
      <c r="L555" s="39">
        <f t="shared" si="32"/>
        <v>29</v>
      </c>
      <c r="M555" s="145">
        <v>81.56</v>
      </c>
      <c r="N555" s="205">
        <f t="shared" si="33"/>
        <v>2365.2400000000002</v>
      </c>
      <c r="O555" s="38">
        <v>75</v>
      </c>
      <c r="P555" s="68">
        <v>854</v>
      </c>
      <c r="Q555" s="41">
        <f t="shared" si="34"/>
        <v>630.75</v>
      </c>
      <c r="R555" s="39">
        <f t="shared" si="35"/>
        <v>3924.9900000000002</v>
      </c>
      <c r="S555" s="201">
        <v>3925</v>
      </c>
    </row>
    <row r="556" spans="1:19" s="160" customFormat="1" ht="13.5" customHeight="1" x14ac:dyDescent="0.2">
      <c r="A556" s="38">
        <v>551</v>
      </c>
      <c r="B556" s="179">
        <v>221179</v>
      </c>
      <c r="C556" s="178" t="s">
        <v>802</v>
      </c>
      <c r="D556" s="187"/>
      <c r="E556" s="38">
        <v>29</v>
      </c>
      <c r="F556" s="38"/>
      <c r="G556" s="38"/>
      <c r="H556" s="179" t="s">
        <v>528</v>
      </c>
      <c r="I556" s="136"/>
      <c r="J556" s="38">
        <v>0</v>
      </c>
      <c r="K556" s="38">
        <v>0</v>
      </c>
      <c r="L556" s="39">
        <f t="shared" si="32"/>
        <v>29</v>
      </c>
      <c r="M556" s="145">
        <v>81.56</v>
      </c>
      <c r="N556" s="205">
        <f t="shared" si="33"/>
        <v>2365.2400000000002</v>
      </c>
      <c r="O556" s="38">
        <v>75</v>
      </c>
      <c r="P556" s="68">
        <v>779</v>
      </c>
      <c r="Q556" s="41">
        <f t="shared" si="34"/>
        <v>630.75</v>
      </c>
      <c r="R556" s="39">
        <f t="shared" si="35"/>
        <v>3849.9900000000002</v>
      </c>
      <c r="S556" s="201">
        <v>3850</v>
      </c>
    </row>
    <row r="557" spans="1:19" s="160" customFormat="1" ht="13.5" customHeight="1" x14ac:dyDescent="0.2">
      <c r="A557" s="38">
        <v>552</v>
      </c>
      <c r="B557" s="179">
        <v>221181</v>
      </c>
      <c r="C557" s="178" t="s">
        <v>803</v>
      </c>
      <c r="D557" s="187"/>
      <c r="E557" s="38">
        <v>29</v>
      </c>
      <c r="F557" s="38"/>
      <c r="G557" s="38"/>
      <c r="H557" s="179" t="s">
        <v>528</v>
      </c>
      <c r="I557" s="136"/>
      <c r="J557" s="38">
        <v>0</v>
      </c>
      <c r="K557" s="38">
        <v>0</v>
      </c>
      <c r="L557" s="39">
        <f t="shared" si="32"/>
        <v>29</v>
      </c>
      <c r="M557" s="145">
        <v>81.56</v>
      </c>
      <c r="N557" s="205">
        <f t="shared" si="33"/>
        <v>2365.2400000000002</v>
      </c>
      <c r="O557" s="38">
        <v>75</v>
      </c>
      <c r="P557" s="68">
        <v>563</v>
      </c>
      <c r="Q557" s="41">
        <f t="shared" si="34"/>
        <v>630.75</v>
      </c>
      <c r="R557" s="39">
        <f t="shared" si="35"/>
        <v>3633.9900000000002</v>
      </c>
      <c r="S557" s="201">
        <v>3634</v>
      </c>
    </row>
    <row r="558" spans="1:19" s="160" customFormat="1" ht="13.5" customHeight="1" x14ac:dyDescent="0.2">
      <c r="A558" s="38">
        <v>553</v>
      </c>
      <c r="B558" s="179">
        <v>221188</v>
      </c>
      <c r="C558" s="178" t="s">
        <v>804</v>
      </c>
      <c r="D558" s="187"/>
      <c r="E558" s="38">
        <v>29</v>
      </c>
      <c r="F558" s="38"/>
      <c r="G558" s="38"/>
      <c r="H558" s="67" t="s">
        <v>522</v>
      </c>
      <c r="I558" s="136"/>
      <c r="J558" s="38">
        <v>0</v>
      </c>
      <c r="K558" s="38">
        <v>0</v>
      </c>
      <c r="L558" s="39">
        <f t="shared" si="32"/>
        <v>29</v>
      </c>
      <c r="M558" s="145">
        <v>81.56</v>
      </c>
      <c r="N558" s="205">
        <f t="shared" si="33"/>
        <v>2365.2400000000002</v>
      </c>
      <c r="O558" s="38">
        <v>75</v>
      </c>
      <c r="P558" s="68">
        <v>406</v>
      </c>
      <c r="Q558" s="41">
        <f t="shared" si="34"/>
        <v>630.75</v>
      </c>
      <c r="R558" s="39">
        <f t="shared" si="35"/>
        <v>3476.9900000000002</v>
      </c>
      <c r="S558" s="201">
        <v>3477</v>
      </c>
    </row>
    <row r="559" spans="1:19" s="160" customFormat="1" ht="13.5" customHeight="1" x14ac:dyDescent="0.2">
      <c r="A559" s="38">
        <v>554</v>
      </c>
      <c r="B559" s="179">
        <v>221190</v>
      </c>
      <c r="C559" s="178" t="s">
        <v>805</v>
      </c>
      <c r="D559" s="187"/>
      <c r="E559" s="38">
        <v>29</v>
      </c>
      <c r="F559" s="38"/>
      <c r="G559" s="38"/>
      <c r="H559" s="179"/>
      <c r="I559" s="136"/>
      <c r="J559" s="38">
        <v>0</v>
      </c>
      <c r="K559" s="38">
        <v>0</v>
      </c>
      <c r="L559" s="39">
        <f t="shared" si="32"/>
        <v>29</v>
      </c>
      <c r="M559" s="145">
        <v>81.56</v>
      </c>
      <c r="N559" s="205">
        <f t="shared" si="33"/>
        <v>2365.2400000000002</v>
      </c>
      <c r="O559" s="38">
        <v>75</v>
      </c>
      <c r="P559" s="68">
        <v>663</v>
      </c>
      <c r="Q559" s="41">
        <f t="shared" si="34"/>
        <v>630.75</v>
      </c>
      <c r="R559" s="39">
        <f t="shared" si="35"/>
        <v>3733.9900000000002</v>
      </c>
      <c r="S559" s="201">
        <v>3734</v>
      </c>
    </row>
    <row r="560" spans="1:19" s="160" customFormat="1" ht="13.5" customHeight="1" x14ac:dyDescent="0.2">
      <c r="A560" s="38">
        <v>555</v>
      </c>
      <c r="B560" s="179">
        <v>221193</v>
      </c>
      <c r="C560" s="178" t="s">
        <v>806</v>
      </c>
      <c r="D560" s="187"/>
      <c r="E560" s="38">
        <v>29</v>
      </c>
      <c r="F560" s="38"/>
      <c r="G560" s="38"/>
      <c r="H560" s="179" t="s">
        <v>524</v>
      </c>
      <c r="I560" s="136"/>
      <c r="J560" s="38">
        <v>0</v>
      </c>
      <c r="K560" s="38">
        <v>0</v>
      </c>
      <c r="L560" s="39">
        <f t="shared" si="32"/>
        <v>29</v>
      </c>
      <c r="M560" s="145">
        <v>81.56</v>
      </c>
      <c r="N560" s="205">
        <f t="shared" si="33"/>
        <v>2365.2400000000002</v>
      </c>
      <c r="O560" s="38">
        <v>75</v>
      </c>
      <c r="P560" s="68">
        <v>736</v>
      </c>
      <c r="Q560" s="41">
        <f t="shared" si="34"/>
        <v>630.75</v>
      </c>
      <c r="R560" s="39">
        <f t="shared" si="35"/>
        <v>3806.9900000000002</v>
      </c>
      <c r="S560" s="201">
        <v>3807</v>
      </c>
    </row>
    <row r="561" spans="1:19" s="160" customFormat="1" ht="13.5" customHeight="1" x14ac:dyDescent="0.2">
      <c r="A561" s="38">
        <v>556</v>
      </c>
      <c r="B561" s="179">
        <v>221194</v>
      </c>
      <c r="C561" s="178" t="s">
        <v>807</v>
      </c>
      <c r="D561" s="187"/>
      <c r="E561" s="38">
        <v>29</v>
      </c>
      <c r="F561" s="38"/>
      <c r="G561" s="38"/>
      <c r="H561" s="164" t="s">
        <v>528</v>
      </c>
      <c r="I561" s="136"/>
      <c r="J561" s="38">
        <v>0</v>
      </c>
      <c r="K561" s="38">
        <v>0</v>
      </c>
      <c r="L561" s="39">
        <f t="shared" si="32"/>
        <v>29</v>
      </c>
      <c r="M561" s="145">
        <v>81.56</v>
      </c>
      <c r="N561" s="205">
        <f t="shared" si="33"/>
        <v>2365.2400000000002</v>
      </c>
      <c r="O561" s="38">
        <v>75</v>
      </c>
      <c r="P561" s="68">
        <v>407</v>
      </c>
      <c r="Q561" s="41">
        <f t="shared" si="34"/>
        <v>630.75</v>
      </c>
      <c r="R561" s="39">
        <f t="shared" si="35"/>
        <v>3477.9900000000002</v>
      </c>
      <c r="S561" s="201">
        <v>3478</v>
      </c>
    </row>
    <row r="562" spans="1:19" s="160" customFormat="1" ht="13.5" customHeight="1" x14ac:dyDescent="0.2">
      <c r="A562" s="38">
        <v>557</v>
      </c>
      <c r="B562" s="179">
        <v>221200</v>
      </c>
      <c r="C562" s="178" t="s">
        <v>808</v>
      </c>
      <c r="D562" s="187"/>
      <c r="E562" s="38">
        <v>29</v>
      </c>
      <c r="F562" s="38"/>
      <c r="G562" s="38"/>
      <c r="H562" s="67" t="s">
        <v>528</v>
      </c>
      <c r="I562" s="136"/>
      <c r="J562" s="38">
        <v>0</v>
      </c>
      <c r="K562" s="38">
        <v>0</v>
      </c>
      <c r="L562" s="39">
        <f t="shared" si="32"/>
        <v>29</v>
      </c>
      <c r="M562" s="145">
        <v>81.56</v>
      </c>
      <c r="N562" s="205">
        <f t="shared" si="33"/>
        <v>2365.2400000000002</v>
      </c>
      <c r="O562" s="38">
        <v>75</v>
      </c>
      <c r="P562" s="68">
        <v>139</v>
      </c>
      <c r="Q562" s="41">
        <f t="shared" si="34"/>
        <v>630.75</v>
      </c>
      <c r="R562" s="39">
        <f t="shared" si="35"/>
        <v>3209.9900000000002</v>
      </c>
      <c r="S562" s="201">
        <v>3210</v>
      </c>
    </row>
    <row r="563" spans="1:19" s="160" customFormat="1" ht="13.5" customHeight="1" x14ac:dyDescent="0.2">
      <c r="A563" s="38">
        <v>558</v>
      </c>
      <c r="B563" s="179">
        <v>221204</v>
      </c>
      <c r="C563" s="178" t="s">
        <v>809</v>
      </c>
      <c r="D563" s="187"/>
      <c r="E563" s="38">
        <v>29</v>
      </c>
      <c r="F563" s="38"/>
      <c r="G563" s="38"/>
      <c r="H563" s="179"/>
      <c r="I563" s="136"/>
      <c r="J563" s="38">
        <v>0</v>
      </c>
      <c r="K563" s="38">
        <v>0</v>
      </c>
      <c r="L563" s="39">
        <f t="shared" si="32"/>
        <v>29</v>
      </c>
      <c r="M563" s="145">
        <v>81.56</v>
      </c>
      <c r="N563" s="205">
        <f t="shared" si="33"/>
        <v>2365.2400000000002</v>
      </c>
      <c r="O563" s="38">
        <v>75</v>
      </c>
      <c r="P563" s="68">
        <v>25</v>
      </c>
      <c r="Q563" s="41">
        <f t="shared" si="34"/>
        <v>630.75</v>
      </c>
      <c r="R563" s="39">
        <f t="shared" si="35"/>
        <v>3095.9900000000002</v>
      </c>
      <c r="S563" s="201">
        <v>3096</v>
      </c>
    </row>
    <row r="564" spans="1:19" s="160" customFormat="1" ht="13.5" customHeight="1" x14ac:dyDescent="0.2">
      <c r="A564" s="38">
        <v>559</v>
      </c>
      <c r="B564" s="179">
        <v>221205</v>
      </c>
      <c r="C564" s="178" t="s">
        <v>809</v>
      </c>
      <c r="D564" s="187"/>
      <c r="E564" s="38">
        <v>29</v>
      </c>
      <c r="F564" s="38"/>
      <c r="G564" s="38"/>
      <c r="H564" s="179" t="s">
        <v>810</v>
      </c>
      <c r="I564" s="136"/>
      <c r="J564" s="38">
        <v>0</v>
      </c>
      <c r="K564" s="38">
        <v>0</v>
      </c>
      <c r="L564" s="39">
        <f t="shared" si="32"/>
        <v>29</v>
      </c>
      <c r="M564" s="145">
        <v>81.56</v>
      </c>
      <c r="N564" s="205">
        <f t="shared" si="33"/>
        <v>2365.2400000000002</v>
      </c>
      <c r="O564" s="38">
        <v>75</v>
      </c>
      <c r="P564" s="68">
        <v>868</v>
      </c>
      <c r="Q564" s="41">
        <f t="shared" si="34"/>
        <v>630.75</v>
      </c>
      <c r="R564" s="39">
        <f t="shared" si="35"/>
        <v>3938.9900000000002</v>
      </c>
      <c r="S564" s="201">
        <v>3939</v>
      </c>
    </row>
    <row r="565" spans="1:19" s="160" customFormat="1" ht="13.5" customHeight="1" x14ac:dyDescent="0.2">
      <c r="A565" s="38">
        <v>560</v>
      </c>
      <c r="B565" s="179">
        <v>221207</v>
      </c>
      <c r="C565" s="178" t="s">
        <v>811</v>
      </c>
      <c r="D565" s="187"/>
      <c r="E565" s="38">
        <v>29</v>
      </c>
      <c r="F565" s="38"/>
      <c r="G565" s="38"/>
      <c r="H565" s="179" t="s">
        <v>524</v>
      </c>
      <c r="I565" s="136"/>
      <c r="J565" s="38">
        <v>0</v>
      </c>
      <c r="K565" s="38">
        <v>0</v>
      </c>
      <c r="L565" s="39">
        <f t="shared" si="32"/>
        <v>29</v>
      </c>
      <c r="M565" s="145">
        <v>81.56</v>
      </c>
      <c r="N565" s="205">
        <f t="shared" si="33"/>
        <v>2365.2400000000002</v>
      </c>
      <c r="O565" s="38">
        <v>75</v>
      </c>
      <c r="P565" s="68">
        <v>635</v>
      </c>
      <c r="Q565" s="41">
        <f t="shared" si="34"/>
        <v>630.75</v>
      </c>
      <c r="R565" s="39">
        <f t="shared" si="35"/>
        <v>3705.9900000000002</v>
      </c>
      <c r="S565" s="201">
        <v>3706</v>
      </c>
    </row>
    <row r="566" spans="1:19" s="160" customFormat="1" ht="13.5" customHeight="1" x14ac:dyDescent="0.2">
      <c r="A566" s="38">
        <v>561</v>
      </c>
      <c r="B566" s="179">
        <v>221209</v>
      </c>
      <c r="C566" s="178" t="s">
        <v>812</v>
      </c>
      <c r="D566" s="187"/>
      <c r="E566" s="38">
        <v>29</v>
      </c>
      <c r="F566" s="38"/>
      <c r="G566" s="38"/>
      <c r="H566" s="179"/>
      <c r="I566" s="136"/>
      <c r="J566" s="38">
        <v>0</v>
      </c>
      <c r="K566" s="38">
        <v>0</v>
      </c>
      <c r="L566" s="39">
        <f t="shared" si="32"/>
        <v>29</v>
      </c>
      <c r="M566" s="145">
        <v>81.56</v>
      </c>
      <c r="N566" s="205">
        <f t="shared" si="33"/>
        <v>2365.2400000000002</v>
      </c>
      <c r="O566" s="38">
        <v>75</v>
      </c>
      <c r="P566" s="68">
        <v>2159</v>
      </c>
      <c r="Q566" s="41">
        <f t="shared" si="34"/>
        <v>630.75</v>
      </c>
      <c r="R566" s="39">
        <f t="shared" si="35"/>
        <v>5229.99</v>
      </c>
      <c r="S566" s="201">
        <v>5230</v>
      </c>
    </row>
    <row r="567" spans="1:19" s="160" customFormat="1" ht="13.5" customHeight="1" x14ac:dyDescent="0.2">
      <c r="A567" s="38">
        <v>562</v>
      </c>
      <c r="B567" s="179">
        <v>221216</v>
      </c>
      <c r="C567" s="178" t="s">
        <v>813</v>
      </c>
      <c r="D567" s="187"/>
      <c r="E567" s="38">
        <v>29</v>
      </c>
      <c r="F567" s="38"/>
      <c r="G567" s="38"/>
      <c r="H567" s="179" t="s">
        <v>524</v>
      </c>
      <c r="I567" s="136"/>
      <c r="J567" s="38">
        <v>0</v>
      </c>
      <c r="K567" s="38">
        <v>0</v>
      </c>
      <c r="L567" s="39">
        <f t="shared" si="32"/>
        <v>29</v>
      </c>
      <c r="M567" s="145">
        <v>81.56</v>
      </c>
      <c r="N567" s="205">
        <f t="shared" si="33"/>
        <v>2365.2400000000002</v>
      </c>
      <c r="O567" s="38">
        <v>75</v>
      </c>
      <c r="P567" s="68">
        <v>100</v>
      </c>
      <c r="Q567" s="41">
        <f t="shared" si="34"/>
        <v>630.75</v>
      </c>
      <c r="R567" s="39">
        <f t="shared" si="35"/>
        <v>3170.9900000000002</v>
      </c>
      <c r="S567" s="201">
        <v>3171</v>
      </c>
    </row>
    <row r="568" spans="1:19" s="160" customFormat="1" ht="13.5" customHeight="1" x14ac:dyDescent="0.2">
      <c r="A568" s="38">
        <v>563</v>
      </c>
      <c r="B568" s="179">
        <v>221221</v>
      </c>
      <c r="C568" s="178" t="s">
        <v>815</v>
      </c>
      <c r="D568" s="187"/>
      <c r="E568" s="38">
        <v>29</v>
      </c>
      <c r="F568" s="38"/>
      <c r="G568" s="38"/>
      <c r="H568" s="179" t="s">
        <v>528</v>
      </c>
      <c r="I568" s="136"/>
      <c r="J568" s="38">
        <v>0</v>
      </c>
      <c r="K568" s="38">
        <v>0</v>
      </c>
      <c r="L568" s="39">
        <f t="shared" si="32"/>
        <v>29</v>
      </c>
      <c r="M568" s="145">
        <v>81.56</v>
      </c>
      <c r="N568" s="205">
        <f t="shared" si="33"/>
        <v>2365.2400000000002</v>
      </c>
      <c r="O568" s="38">
        <v>75</v>
      </c>
      <c r="P568" s="68">
        <v>277</v>
      </c>
      <c r="Q568" s="41">
        <f t="shared" si="34"/>
        <v>630.75</v>
      </c>
      <c r="R568" s="39">
        <f t="shared" si="35"/>
        <v>3347.9900000000002</v>
      </c>
      <c r="S568" s="201">
        <v>3348</v>
      </c>
    </row>
    <row r="569" spans="1:19" s="160" customFormat="1" ht="13.5" customHeight="1" x14ac:dyDescent="0.2">
      <c r="A569" s="38">
        <v>564</v>
      </c>
      <c r="B569" s="179">
        <v>221223</v>
      </c>
      <c r="C569" s="178" t="s">
        <v>816</v>
      </c>
      <c r="D569" s="187"/>
      <c r="E569" s="38">
        <v>29</v>
      </c>
      <c r="F569" s="38"/>
      <c r="G569" s="38"/>
      <c r="H569" s="179"/>
      <c r="I569" s="136"/>
      <c r="J569" s="38">
        <v>0</v>
      </c>
      <c r="K569" s="38">
        <v>0</v>
      </c>
      <c r="L569" s="39">
        <f t="shared" si="32"/>
        <v>29</v>
      </c>
      <c r="M569" s="145">
        <v>81.56</v>
      </c>
      <c r="N569" s="205">
        <f t="shared" si="33"/>
        <v>2365.2400000000002</v>
      </c>
      <c r="O569" s="38">
        <v>75</v>
      </c>
      <c r="P569" s="68">
        <v>2180</v>
      </c>
      <c r="Q569" s="41">
        <f t="shared" si="34"/>
        <v>630.75</v>
      </c>
      <c r="R569" s="39">
        <f t="shared" si="35"/>
        <v>5250.99</v>
      </c>
      <c r="S569" s="201">
        <v>5251</v>
      </c>
    </row>
    <row r="570" spans="1:19" s="160" customFormat="1" ht="13.5" customHeight="1" x14ac:dyDescent="0.2">
      <c r="A570" s="38">
        <v>565</v>
      </c>
      <c r="B570" s="179">
        <v>221228</v>
      </c>
      <c r="C570" s="178" t="s">
        <v>817</v>
      </c>
      <c r="D570" s="187"/>
      <c r="E570" s="38">
        <v>29</v>
      </c>
      <c r="F570" s="38"/>
      <c r="G570" s="38"/>
      <c r="H570" s="179" t="s">
        <v>524</v>
      </c>
      <c r="I570" s="136"/>
      <c r="J570" s="38">
        <v>0</v>
      </c>
      <c r="K570" s="38">
        <v>0</v>
      </c>
      <c r="L570" s="39">
        <f t="shared" si="32"/>
        <v>29</v>
      </c>
      <c r="M570" s="145">
        <v>81.56</v>
      </c>
      <c r="N570" s="205">
        <f t="shared" si="33"/>
        <v>2365.2400000000002</v>
      </c>
      <c r="O570" s="38">
        <v>75</v>
      </c>
      <c r="P570" s="68">
        <v>1410</v>
      </c>
      <c r="Q570" s="41">
        <f t="shared" si="34"/>
        <v>630.75</v>
      </c>
      <c r="R570" s="39">
        <f t="shared" si="35"/>
        <v>4480.99</v>
      </c>
      <c r="S570" s="201">
        <v>4481</v>
      </c>
    </row>
    <row r="571" spans="1:19" s="160" customFormat="1" ht="13.5" customHeight="1" x14ac:dyDescent="0.2">
      <c r="A571" s="38">
        <v>566</v>
      </c>
      <c r="B571" s="179">
        <v>221231</v>
      </c>
      <c r="C571" s="178" t="s">
        <v>818</v>
      </c>
      <c r="D571" s="187"/>
      <c r="E571" s="38">
        <v>29</v>
      </c>
      <c r="F571" s="38"/>
      <c r="G571" s="38"/>
      <c r="H571" s="179" t="s">
        <v>528</v>
      </c>
      <c r="I571" s="136"/>
      <c r="J571" s="38">
        <v>0</v>
      </c>
      <c r="K571" s="38">
        <v>0</v>
      </c>
      <c r="L571" s="39">
        <f t="shared" si="32"/>
        <v>29</v>
      </c>
      <c r="M571" s="145">
        <v>81.56</v>
      </c>
      <c r="N571" s="205">
        <f t="shared" si="33"/>
        <v>2365.2400000000002</v>
      </c>
      <c r="O571" s="38">
        <v>75</v>
      </c>
      <c r="P571" s="68">
        <v>638</v>
      </c>
      <c r="Q571" s="41">
        <f t="shared" si="34"/>
        <v>630.75</v>
      </c>
      <c r="R571" s="39">
        <f t="shared" si="35"/>
        <v>3708.9900000000002</v>
      </c>
      <c r="S571" s="201">
        <v>3709</v>
      </c>
    </row>
    <row r="572" spans="1:19" s="160" customFormat="1" ht="13.5" customHeight="1" x14ac:dyDescent="0.2">
      <c r="A572" s="38">
        <v>567</v>
      </c>
      <c r="B572" s="179">
        <v>15103274</v>
      </c>
      <c r="C572" s="188" t="s">
        <v>819</v>
      </c>
      <c r="D572" s="187"/>
      <c r="E572" s="38">
        <v>29</v>
      </c>
      <c r="F572" s="38" t="s">
        <v>820</v>
      </c>
      <c r="G572" s="38" t="s">
        <v>821</v>
      </c>
      <c r="H572" s="179"/>
      <c r="I572" s="136"/>
      <c r="J572" s="38">
        <v>0</v>
      </c>
      <c r="K572" s="38">
        <v>6</v>
      </c>
      <c r="L572" s="39">
        <f t="shared" si="32"/>
        <v>23</v>
      </c>
      <c r="M572" s="145">
        <v>81.56</v>
      </c>
      <c r="N572" s="205">
        <f t="shared" si="33"/>
        <v>1875.88</v>
      </c>
      <c r="O572" s="38">
        <v>75</v>
      </c>
      <c r="P572" s="68">
        <v>769</v>
      </c>
      <c r="Q572" s="41">
        <f t="shared" si="34"/>
        <v>500.25</v>
      </c>
      <c r="R572" s="39">
        <f t="shared" si="35"/>
        <v>3220.13</v>
      </c>
      <c r="S572" s="201">
        <v>3221</v>
      </c>
    </row>
    <row r="573" spans="1:19" s="160" customFormat="1" ht="13.5" customHeight="1" x14ac:dyDescent="0.2">
      <c r="A573" s="38">
        <v>568</v>
      </c>
      <c r="B573" s="63">
        <v>17917754</v>
      </c>
      <c r="C573" s="189" t="s">
        <v>822</v>
      </c>
      <c r="D573" s="187"/>
      <c r="E573" s="38">
        <v>29</v>
      </c>
      <c r="F573" s="38"/>
      <c r="G573" s="38"/>
      <c r="H573" s="179"/>
      <c r="I573" s="136"/>
      <c r="J573" s="38">
        <v>0</v>
      </c>
      <c r="K573" s="38">
        <v>0</v>
      </c>
      <c r="L573" s="39">
        <f t="shared" si="32"/>
        <v>29</v>
      </c>
      <c r="M573" s="145">
        <v>81.56</v>
      </c>
      <c r="N573" s="205">
        <f t="shared" si="33"/>
        <v>2365.2400000000002</v>
      </c>
      <c r="O573" s="38">
        <v>75</v>
      </c>
      <c r="P573" s="68">
        <v>4552</v>
      </c>
      <c r="Q573" s="41">
        <f t="shared" si="34"/>
        <v>630.75</v>
      </c>
      <c r="R573" s="39">
        <f t="shared" si="35"/>
        <v>7622.99</v>
      </c>
      <c r="S573" s="201">
        <v>7623</v>
      </c>
    </row>
    <row r="574" spans="1:19" s="160" customFormat="1" ht="13.5" customHeight="1" x14ac:dyDescent="0.2">
      <c r="A574" s="38">
        <v>569</v>
      </c>
      <c r="B574" s="190">
        <v>22101051</v>
      </c>
      <c r="C574" s="191" t="s">
        <v>823</v>
      </c>
      <c r="D574" s="78"/>
      <c r="E574" s="38">
        <v>29</v>
      </c>
      <c r="F574" s="38"/>
      <c r="G574" s="38"/>
      <c r="H574" s="190" t="s">
        <v>824</v>
      </c>
      <c r="I574" s="136"/>
      <c r="J574" s="38">
        <v>0</v>
      </c>
      <c r="K574" s="38">
        <v>0</v>
      </c>
      <c r="L574" s="39">
        <f t="shared" si="32"/>
        <v>29</v>
      </c>
      <c r="M574" s="145">
        <v>81.56</v>
      </c>
      <c r="N574" s="205">
        <f t="shared" si="33"/>
        <v>2365.2400000000002</v>
      </c>
      <c r="O574" s="38">
        <v>75</v>
      </c>
      <c r="P574" s="68">
        <v>913</v>
      </c>
      <c r="Q574" s="41">
        <f t="shared" si="34"/>
        <v>630.75</v>
      </c>
      <c r="R574" s="39">
        <f t="shared" si="35"/>
        <v>3983.9900000000002</v>
      </c>
      <c r="S574" s="201">
        <v>3984</v>
      </c>
    </row>
    <row r="575" spans="1:19" s="160" customFormat="1" ht="13.5" customHeight="1" x14ac:dyDescent="0.2">
      <c r="A575" s="38">
        <v>570</v>
      </c>
      <c r="B575" s="162">
        <v>22105068</v>
      </c>
      <c r="C575" s="192" t="s">
        <v>825</v>
      </c>
      <c r="D575" s="187" t="s">
        <v>826</v>
      </c>
      <c r="E575" s="38">
        <v>29</v>
      </c>
      <c r="F575" s="38" t="s">
        <v>909</v>
      </c>
      <c r="G575" s="38" t="s">
        <v>895</v>
      </c>
      <c r="H575" s="38" t="s">
        <v>827</v>
      </c>
      <c r="I575" s="136"/>
      <c r="J575" s="38">
        <v>0</v>
      </c>
      <c r="K575" s="38">
        <v>11</v>
      </c>
      <c r="L575" s="39">
        <f t="shared" si="32"/>
        <v>18</v>
      </c>
      <c r="M575" s="145">
        <v>81.56</v>
      </c>
      <c r="N575" s="205">
        <f t="shared" si="33"/>
        <v>1468.08</v>
      </c>
      <c r="O575" s="38">
        <v>75</v>
      </c>
      <c r="P575" s="68">
        <v>912</v>
      </c>
      <c r="Q575" s="41">
        <f t="shared" si="34"/>
        <v>391.5</v>
      </c>
      <c r="R575" s="39">
        <f t="shared" si="35"/>
        <v>2846.58</v>
      </c>
      <c r="S575" s="201">
        <v>2847</v>
      </c>
    </row>
    <row r="576" spans="1:19" s="160" customFormat="1" ht="13.5" customHeight="1" x14ac:dyDescent="0.2">
      <c r="A576" s="38">
        <v>571</v>
      </c>
      <c r="B576" s="121">
        <v>22114026</v>
      </c>
      <c r="C576" s="161" t="s">
        <v>828</v>
      </c>
      <c r="D576" s="187"/>
      <c r="E576" s="38">
        <v>29</v>
      </c>
      <c r="F576" s="38"/>
      <c r="G576" s="38"/>
      <c r="H576" s="38"/>
      <c r="I576" s="136"/>
      <c r="J576" s="38">
        <v>0</v>
      </c>
      <c r="K576" s="38">
        <v>0</v>
      </c>
      <c r="L576" s="39">
        <f t="shared" si="32"/>
        <v>29</v>
      </c>
      <c r="M576" s="145">
        <v>81.56</v>
      </c>
      <c r="N576" s="205">
        <f t="shared" si="33"/>
        <v>2365.2400000000002</v>
      </c>
      <c r="O576" s="38">
        <v>75</v>
      </c>
      <c r="P576" s="68">
        <v>469</v>
      </c>
      <c r="Q576" s="41">
        <f t="shared" si="34"/>
        <v>630.75</v>
      </c>
      <c r="R576" s="39">
        <f t="shared" si="35"/>
        <v>3539.9900000000002</v>
      </c>
      <c r="S576" s="201">
        <v>3540</v>
      </c>
    </row>
    <row r="577" spans="1:19" s="160" customFormat="1" ht="13.5" customHeight="1" x14ac:dyDescent="0.2">
      <c r="A577" s="38">
        <v>572</v>
      </c>
      <c r="B577" s="121">
        <v>22114030</v>
      </c>
      <c r="C577" s="127" t="s">
        <v>829</v>
      </c>
      <c r="D577" s="187" t="s">
        <v>826</v>
      </c>
      <c r="E577" s="38">
        <v>29</v>
      </c>
      <c r="F577" s="44" t="s">
        <v>821</v>
      </c>
      <c r="G577" s="44" t="s">
        <v>910</v>
      </c>
      <c r="H577" s="38" t="s">
        <v>827</v>
      </c>
      <c r="I577" s="136"/>
      <c r="J577" s="38">
        <v>0</v>
      </c>
      <c r="K577" s="38">
        <v>8</v>
      </c>
      <c r="L577" s="39">
        <f t="shared" si="32"/>
        <v>21</v>
      </c>
      <c r="M577" s="145">
        <v>81.56</v>
      </c>
      <c r="N577" s="205">
        <f t="shared" si="33"/>
        <v>1712.76</v>
      </c>
      <c r="O577" s="38">
        <v>75</v>
      </c>
      <c r="P577" s="68">
        <v>207</v>
      </c>
      <c r="Q577" s="41">
        <f t="shared" si="34"/>
        <v>456.75</v>
      </c>
      <c r="R577" s="39">
        <f t="shared" si="35"/>
        <v>2451.5100000000002</v>
      </c>
      <c r="S577" s="201">
        <v>2452</v>
      </c>
    </row>
    <row r="578" spans="1:19" s="160" customFormat="1" ht="13.5" customHeight="1" x14ac:dyDescent="0.2">
      <c r="A578" s="38">
        <v>573</v>
      </c>
      <c r="B578" s="121">
        <v>231190604</v>
      </c>
      <c r="C578" s="193" t="s">
        <v>911</v>
      </c>
      <c r="D578" s="187" t="s">
        <v>832</v>
      </c>
      <c r="E578" s="38">
        <v>29</v>
      </c>
      <c r="F578" s="38"/>
      <c r="G578" s="38"/>
      <c r="H578" s="38" t="s">
        <v>71</v>
      </c>
      <c r="I578" s="136"/>
      <c r="J578" s="38">
        <v>0</v>
      </c>
      <c r="K578" s="38">
        <v>0</v>
      </c>
      <c r="L578" s="39">
        <f t="shared" si="32"/>
        <v>29</v>
      </c>
      <c r="M578" s="145">
        <v>81.56</v>
      </c>
      <c r="N578" s="205">
        <f t="shared" si="33"/>
        <v>2365.2400000000002</v>
      </c>
      <c r="O578" s="38">
        <v>75</v>
      </c>
      <c r="P578" s="68">
        <v>0</v>
      </c>
      <c r="Q578" s="41">
        <f t="shared" si="34"/>
        <v>630.75</v>
      </c>
      <c r="R578" s="39">
        <f t="shared" si="35"/>
        <v>3070.9900000000002</v>
      </c>
      <c r="S578" s="201">
        <v>3071</v>
      </c>
    </row>
    <row r="579" spans="1:19" x14ac:dyDescent="0.2">
      <c r="A579" s="82"/>
      <c r="B579" s="194"/>
      <c r="C579" s="195"/>
      <c r="D579" s="85"/>
      <c r="E579" s="38">
        <f>SUM(E6:E578)</f>
        <v>16617</v>
      </c>
      <c r="F579" s="86"/>
      <c r="G579" s="86"/>
      <c r="H579" s="86"/>
      <c r="I579" s="86"/>
      <c r="J579" s="196">
        <f>SUM(J6:J298)</f>
        <v>0</v>
      </c>
      <c r="K579" s="88">
        <f>SUM(K6:K578)</f>
        <v>187</v>
      </c>
      <c r="L579" s="89">
        <f>SUM(L6:L578)</f>
        <v>16430</v>
      </c>
      <c r="M579" s="90"/>
      <c r="N579" s="206">
        <f t="shared" ref="N579:S579" si="36">SUM(N6:N578)</f>
        <v>1340030.7999999954</v>
      </c>
      <c r="O579" s="92">
        <f t="shared" si="36"/>
        <v>42975</v>
      </c>
      <c r="P579" s="93">
        <f>SUM(P6:P578)</f>
        <v>476788</v>
      </c>
      <c r="Q579" s="41">
        <f>SUM(Q6:Q578)</f>
        <v>357352.5</v>
      </c>
      <c r="R579" s="89">
        <f t="shared" si="36"/>
        <v>2217146.3000000017</v>
      </c>
      <c r="S579" s="89">
        <f t="shared" si="36"/>
        <v>2217165</v>
      </c>
    </row>
    <row r="580" spans="1:19" x14ac:dyDescent="0.2">
      <c r="B580" s="149"/>
      <c r="C580" s="149"/>
      <c r="P580" s="175"/>
      <c r="Q580" s="175">
        <v>352595</v>
      </c>
      <c r="R580" s="199"/>
      <c r="S580" s="198"/>
    </row>
    <row r="581" spans="1:19" x14ac:dyDescent="0.2">
      <c r="B581" s="149"/>
      <c r="C581" s="149"/>
      <c r="P581" s="199"/>
      <c r="Q581" s="199">
        <f>Q579-Q580</f>
        <v>4757.5</v>
      </c>
      <c r="R581" s="175"/>
    </row>
    <row r="582" spans="1:19" x14ac:dyDescent="0.2">
      <c r="B582" s="149"/>
      <c r="C582" s="149"/>
      <c r="P582" s="175"/>
      <c r="Q582" s="175"/>
      <c r="R582" s="199"/>
    </row>
    <row r="583" spans="1:19" x14ac:dyDescent="0.2">
      <c r="B583" s="149"/>
      <c r="C583" s="149"/>
      <c r="N583" s="312">
        <f>N579+P579</f>
        <v>1816818.7999999954</v>
      </c>
      <c r="P583" s="199"/>
      <c r="Q583" s="199"/>
      <c r="R583" s="199"/>
    </row>
    <row r="584" spans="1:19" x14ac:dyDescent="0.2">
      <c r="B584" s="149"/>
      <c r="C584" s="149"/>
      <c r="H584" s="175"/>
      <c r="P584" s="175"/>
      <c r="Q584" s="175"/>
      <c r="R584" s="175"/>
    </row>
    <row r="585" spans="1:19" x14ac:dyDescent="0.2">
      <c r="B585" s="149"/>
      <c r="C585" s="149"/>
      <c r="P585" s="199"/>
      <c r="Q585" s="199"/>
      <c r="R585" s="199"/>
    </row>
    <row r="586" spans="1:19" x14ac:dyDescent="0.2">
      <c r="B586" s="149"/>
      <c r="C586" s="149"/>
      <c r="J586" s="198"/>
      <c r="P586" s="175"/>
      <c r="Q586" s="175"/>
      <c r="R586" s="175"/>
    </row>
    <row r="587" spans="1:19" x14ac:dyDescent="0.2">
      <c r="B587" s="149"/>
      <c r="C587" s="149"/>
      <c r="P587" s="199"/>
      <c r="Q587" s="199"/>
      <c r="R587" s="199"/>
    </row>
    <row r="588" spans="1:19" x14ac:dyDescent="0.2">
      <c r="B588" s="149"/>
      <c r="C588" s="149"/>
      <c r="P588" s="175"/>
      <c r="Q588" s="175"/>
      <c r="R588" s="148"/>
    </row>
    <row r="589" spans="1:19" x14ac:dyDescent="0.2">
      <c r="B589" s="149"/>
      <c r="C589" s="149"/>
      <c r="P589" s="199"/>
      <c r="Q589" s="199"/>
      <c r="R589" s="199"/>
    </row>
    <row r="590" spans="1:19" x14ac:dyDescent="0.2">
      <c r="B590" s="149"/>
      <c r="C590" s="149"/>
      <c r="P590" s="199"/>
      <c r="Q590" s="199"/>
      <c r="R590" s="148"/>
    </row>
    <row r="591" spans="1:19" x14ac:dyDescent="0.2">
      <c r="B591" s="149"/>
      <c r="C591" s="149"/>
      <c r="E591" s="175"/>
      <c r="P591" s="199"/>
      <c r="Q591" s="199"/>
      <c r="R591" s="148"/>
    </row>
    <row r="592" spans="1:19" x14ac:dyDescent="0.2">
      <c r="B592" s="149"/>
      <c r="C592" s="149"/>
      <c r="P592" s="175"/>
      <c r="Q592" s="175"/>
    </row>
    <row r="593" spans="2:17" x14ac:dyDescent="0.2">
      <c r="B593" s="149"/>
      <c r="C593" s="149"/>
      <c r="E593" s="175"/>
      <c r="P593" s="199"/>
      <c r="Q593" s="199"/>
    </row>
    <row r="594" spans="2:17" x14ac:dyDescent="0.2">
      <c r="B594" s="149"/>
      <c r="C594" s="149"/>
      <c r="E594" s="175"/>
      <c r="P594" s="175"/>
      <c r="Q594" s="175"/>
    </row>
    <row r="595" spans="2:17" x14ac:dyDescent="0.2">
      <c r="B595" s="149"/>
      <c r="C595" s="149"/>
      <c r="P595" s="199"/>
      <c r="Q595" s="199"/>
    </row>
    <row r="596" spans="2:17" x14ac:dyDescent="0.2">
      <c r="B596" s="149"/>
      <c r="C596" s="149"/>
      <c r="P596" s="175"/>
      <c r="Q596" s="175"/>
    </row>
    <row r="597" spans="2:17" x14ac:dyDescent="0.2">
      <c r="B597" s="149"/>
      <c r="C597" s="149"/>
      <c r="P597" s="199"/>
      <c r="Q597" s="199"/>
    </row>
    <row r="598" spans="2:17" x14ac:dyDescent="0.2">
      <c r="B598" s="149"/>
      <c r="C598" s="149"/>
      <c r="P598" s="175"/>
      <c r="Q598" s="175"/>
    </row>
    <row r="599" spans="2:17" x14ac:dyDescent="0.2">
      <c r="B599" s="149"/>
      <c r="C599" s="149"/>
      <c r="P599" s="199"/>
      <c r="Q599" s="199"/>
    </row>
    <row r="600" spans="2:17" x14ac:dyDescent="0.2">
      <c r="B600" s="149"/>
      <c r="C600" s="149"/>
      <c r="P600" s="175"/>
      <c r="Q600" s="175"/>
    </row>
    <row r="601" spans="2:17" x14ac:dyDescent="0.2">
      <c r="B601" s="149"/>
      <c r="C601" s="149"/>
      <c r="P601" s="199"/>
      <c r="Q601" s="199"/>
    </row>
    <row r="602" spans="2:17" x14ac:dyDescent="0.2">
      <c r="B602" s="149"/>
      <c r="C602" s="149"/>
      <c r="P602" s="175"/>
      <c r="Q602" s="175"/>
    </row>
    <row r="603" spans="2:17" x14ac:dyDescent="0.2">
      <c r="B603" s="149"/>
      <c r="C603" s="149"/>
      <c r="P603" s="198"/>
      <c r="Q603" s="198"/>
    </row>
    <row r="604" spans="2:17" x14ac:dyDescent="0.2">
      <c r="B604" s="149"/>
      <c r="C604" s="149"/>
      <c r="P604" s="198"/>
      <c r="Q604" s="198"/>
    </row>
    <row r="605" spans="2:17" x14ac:dyDescent="0.2">
      <c r="B605" s="149"/>
      <c r="C605" s="149"/>
      <c r="P605" s="198"/>
      <c r="Q605" s="198"/>
    </row>
    <row r="606" spans="2:17" x14ac:dyDescent="0.2">
      <c r="B606" s="149"/>
      <c r="C606" s="149"/>
      <c r="P606" s="198"/>
      <c r="Q606" s="198"/>
    </row>
    <row r="607" spans="2:17" x14ac:dyDescent="0.2">
      <c r="B607" s="149"/>
      <c r="C607" s="149"/>
      <c r="P607" s="198"/>
      <c r="Q607" s="198"/>
    </row>
    <row r="608" spans="2:17" x14ac:dyDescent="0.2">
      <c r="B608" s="149"/>
      <c r="C608" s="149"/>
    </row>
    <row r="609" spans="2:3" x14ac:dyDescent="0.2">
      <c r="B609" s="149"/>
      <c r="C609" s="149"/>
    </row>
    <row r="610" spans="2:3" x14ac:dyDescent="0.2">
      <c r="B610" s="149"/>
      <c r="C610" s="149"/>
    </row>
    <row r="611" spans="2:3" x14ac:dyDescent="0.2">
      <c r="B611" s="149"/>
      <c r="C611" s="149"/>
    </row>
    <row r="612" spans="2:3" x14ac:dyDescent="0.2">
      <c r="B612" s="149"/>
      <c r="C612" s="149"/>
    </row>
    <row r="613" spans="2:3" x14ac:dyDescent="0.2">
      <c r="B613" s="149"/>
      <c r="C613" s="149"/>
    </row>
    <row r="614" spans="2:3" x14ac:dyDescent="0.2">
      <c r="B614" s="149"/>
      <c r="C614" s="149"/>
    </row>
    <row r="615" spans="2:3" x14ac:dyDescent="0.2">
      <c r="B615" s="149"/>
      <c r="C615" s="149"/>
    </row>
    <row r="616" spans="2:3" x14ac:dyDescent="0.2">
      <c r="B616" s="149"/>
      <c r="C616" s="149"/>
    </row>
    <row r="617" spans="2:3" x14ac:dyDescent="0.2">
      <c r="B617" s="149"/>
      <c r="C617" s="149"/>
    </row>
    <row r="618" spans="2:3" x14ac:dyDescent="0.2">
      <c r="B618" s="149"/>
      <c r="C618" s="149"/>
    </row>
    <row r="619" spans="2:3" x14ac:dyDescent="0.2">
      <c r="B619" s="149"/>
      <c r="C619" s="149"/>
    </row>
    <row r="620" spans="2:3" x14ac:dyDescent="0.2">
      <c r="B620" s="149"/>
      <c r="C620" s="149"/>
    </row>
    <row r="621" spans="2:3" x14ac:dyDescent="0.2">
      <c r="B621" s="149"/>
      <c r="C621" s="149"/>
    </row>
    <row r="622" spans="2:3" x14ac:dyDescent="0.2">
      <c r="B622" s="149"/>
      <c r="C622" s="149"/>
    </row>
    <row r="623" spans="2:3" x14ac:dyDescent="0.2">
      <c r="B623" s="149"/>
      <c r="C623" s="149"/>
    </row>
    <row r="624" spans="2:3" x14ac:dyDescent="0.2">
      <c r="B624" s="149"/>
      <c r="C624" s="149"/>
    </row>
    <row r="625" spans="2:3" x14ac:dyDescent="0.2">
      <c r="B625" s="149"/>
      <c r="C625" s="149"/>
    </row>
    <row r="626" spans="2:3" x14ac:dyDescent="0.2">
      <c r="B626" s="149"/>
      <c r="C626" s="149"/>
    </row>
    <row r="627" spans="2:3" x14ac:dyDescent="0.2">
      <c r="B627" s="149"/>
      <c r="C627" s="149"/>
    </row>
    <row r="628" spans="2:3" x14ac:dyDescent="0.2">
      <c r="B628" s="149"/>
      <c r="C628" s="149"/>
    </row>
    <row r="629" spans="2:3" x14ac:dyDescent="0.2">
      <c r="B629" s="149"/>
      <c r="C629" s="149"/>
    </row>
    <row r="630" spans="2:3" x14ac:dyDescent="0.2">
      <c r="B630" s="149"/>
      <c r="C630" s="149"/>
    </row>
    <row r="631" spans="2:3" x14ac:dyDescent="0.2">
      <c r="B631" s="149"/>
      <c r="C631" s="149"/>
    </row>
    <row r="632" spans="2:3" x14ac:dyDescent="0.2">
      <c r="B632" s="149"/>
      <c r="C632" s="149"/>
    </row>
    <row r="633" spans="2:3" x14ac:dyDescent="0.2">
      <c r="B633" s="149"/>
      <c r="C633" s="149"/>
    </row>
    <row r="634" spans="2:3" x14ac:dyDescent="0.2">
      <c r="B634" s="149"/>
      <c r="C634" s="149"/>
    </row>
    <row r="635" spans="2:3" x14ac:dyDescent="0.2">
      <c r="B635" s="149"/>
      <c r="C635" s="149"/>
    </row>
    <row r="636" spans="2:3" x14ac:dyDescent="0.2">
      <c r="B636" s="149"/>
      <c r="C636" s="149"/>
    </row>
    <row r="637" spans="2:3" x14ac:dyDescent="0.2">
      <c r="B637" s="149"/>
      <c r="C637" s="149"/>
    </row>
    <row r="638" spans="2:3" x14ac:dyDescent="0.2">
      <c r="B638" s="149"/>
      <c r="C638" s="149"/>
    </row>
    <row r="639" spans="2:3" x14ac:dyDescent="0.2">
      <c r="B639" s="149"/>
      <c r="C639" s="149"/>
    </row>
    <row r="640" spans="2:3" x14ac:dyDescent="0.2">
      <c r="B640" s="149"/>
      <c r="C640" s="149"/>
    </row>
    <row r="641" spans="2:3" x14ac:dyDescent="0.2">
      <c r="B641" s="149"/>
      <c r="C641" s="149"/>
    </row>
    <row r="642" spans="2:3" x14ac:dyDescent="0.2">
      <c r="B642" s="149"/>
      <c r="C642" s="149"/>
    </row>
    <row r="643" spans="2:3" x14ac:dyDescent="0.2">
      <c r="B643" s="149"/>
      <c r="C643" s="149"/>
    </row>
  </sheetData>
  <mergeCells count="4">
    <mergeCell ref="A1:R1"/>
    <mergeCell ref="A2:R2"/>
    <mergeCell ref="A4:A5"/>
    <mergeCell ref="F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C6F8-5B2F-4E06-A95F-CC2E7EA4B72E}">
  <dimension ref="A1:P653"/>
  <sheetViews>
    <sheetView topLeftCell="A576" workbookViewId="0">
      <selection activeCell="J586" sqref="J586"/>
    </sheetView>
  </sheetViews>
  <sheetFormatPr defaultRowHeight="15.75" x14ac:dyDescent="0.25"/>
  <cols>
    <col min="1" max="1" width="4.42578125" style="2" customWidth="1"/>
    <col min="2" max="2" width="9.85546875" style="117" customWidth="1"/>
    <col min="3" max="3" width="33.5703125" style="118" bestFit="1" customWidth="1"/>
    <col min="4" max="4" width="6.42578125" style="113" customWidth="1"/>
    <col min="5" max="5" width="7.5703125" style="19" customWidth="1"/>
    <col min="6" max="6" width="5.7109375" style="2" customWidth="1"/>
    <col min="7" max="7" width="4.7109375" style="2" customWidth="1"/>
    <col min="8" max="8" width="5.28515625" style="2" customWidth="1"/>
    <col min="9" max="9" width="5.7109375" style="2" customWidth="1"/>
    <col min="10" max="10" width="8.85546875" style="211" customWidth="1"/>
    <col min="11" max="11" width="5.28515625" style="2" customWidth="1"/>
    <col min="12" max="12" width="7.28515625" style="211" customWidth="1"/>
    <col min="13" max="13" width="8.28515625" style="2" customWidth="1"/>
  </cols>
  <sheetData>
    <row r="1" spans="1:16" ht="15" x14ac:dyDescent="0.25">
      <c r="A1" s="392" t="s">
        <v>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</row>
    <row r="2" spans="1:16" ht="15" x14ac:dyDescent="0.25">
      <c r="A2" s="393" t="s">
        <v>1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</row>
    <row r="3" spans="1:16" thickBot="1" x14ac:dyDescent="0.3">
      <c r="A3" s="3" t="s">
        <v>1067</v>
      </c>
      <c r="B3" s="4"/>
      <c r="C3" s="5"/>
      <c r="D3" s="6"/>
      <c r="E3" s="6"/>
      <c r="F3" s="6"/>
      <c r="G3" s="6"/>
      <c r="H3" s="6"/>
      <c r="I3" s="6"/>
      <c r="J3" s="208"/>
      <c r="K3" s="6"/>
      <c r="L3" s="208"/>
      <c r="M3" s="8"/>
    </row>
    <row r="4" spans="1:16" thickBot="1" x14ac:dyDescent="0.3">
      <c r="A4" s="394" t="s">
        <v>3</v>
      </c>
      <c r="B4" s="10" t="s">
        <v>4</v>
      </c>
      <c r="C4" s="11" t="s">
        <v>5</v>
      </c>
      <c r="D4" s="12" t="s">
        <v>6</v>
      </c>
      <c r="E4" s="13" t="s">
        <v>7</v>
      </c>
      <c r="F4" s="15" t="s">
        <v>10</v>
      </c>
      <c r="G4" s="213" t="s">
        <v>11</v>
      </c>
      <c r="H4" s="16" t="s">
        <v>12</v>
      </c>
      <c r="I4" s="213" t="s">
        <v>13</v>
      </c>
      <c r="J4" s="203" t="s">
        <v>14</v>
      </c>
      <c r="K4" s="157" t="s">
        <v>15</v>
      </c>
      <c r="L4" s="314" t="s">
        <v>16</v>
      </c>
      <c r="M4" s="18" t="s">
        <v>18</v>
      </c>
    </row>
    <row r="5" spans="1:16" ht="15" x14ac:dyDescent="0.25">
      <c r="A5" s="395"/>
      <c r="B5" s="21" t="s">
        <v>19</v>
      </c>
      <c r="C5" s="22" t="s">
        <v>20</v>
      </c>
      <c r="D5" s="23" t="s">
        <v>19</v>
      </c>
      <c r="E5" s="24" t="s">
        <v>21</v>
      </c>
      <c r="F5" s="26">
        <v>0.9</v>
      </c>
      <c r="G5" s="27">
        <v>1</v>
      </c>
      <c r="H5" s="28" t="s">
        <v>11</v>
      </c>
      <c r="I5" s="29" t="s">
        <v>25</v>
      </c>
      <c r="J5" s="204" t="s">
        <v>26</v>
      </c>
      <c r="K5" s="158" t="s">
        <v>27</v>
      </c>
      <c r="L5" s="315" t="s">
        <v>14</v>
      </c>
      <c r="M5" s="25" t="s">
        <v>28</v>
      </c>
      <c r="N5" s="212" t="s">
        <v>1068</v>
      </c>
      <c r="P5" s="31" t="s">
        <v>12</v>
      </c>
    </row>
    <row r="6" spans="1:16" ht="15" x14ac:dyDescent="0.25">
      <c r="A6" s="34">
        <v>1</v>
      </c>
      <c r="B6" s="35">
        <v>210019</v>
      </c>
      <c r="C6" s="36" t="s">
        <v>29</v>
      </c>
      <c r="D6" s="261" t="s">
        <v>30</v>
      </c>
      <c r="E6" s="37">
        <v>31</v>
      </c>
      <c r="F6" s="38">
        <v>0</v>
      </c>
      <c r="G6" s="38">
        <v>9</v>
      </c>
      <c r="H6" s="39">
        <f t="shared" ref="H6:H69" si="0">E6-(F6*90%)-(G6*100%)</f>
        <v>22</v>
      </c>
      <c r="I6" s="40">
        <v>83.71</v>
      </c>
      <c r="J6" s="205">
        <f>H6*I6</f>
        <v>1841.62</v>
      </c>
      <c r="K6" s="135">
        <v>75</v>
      </c>
      <c r="L6" s="316">
        <v>964</v>
      </c>
      <c r="M6" s="42">
        <f>SUM(J6:L6)</f>
        <v>2880.62</v>
      </c>
      <c r="N6">
        <f>H6*23</f>
        <v>506</v>
      </c>
      <c r="O6" s="200">
        <f>N6+M6</f>
        <v>3386.62</v>
      </c>
      <c r="P6" s="200">
        <v>3387</v>
      </c>
    </row>
    <row r="7" spans="1:16" ht="15" x14ac:dyDescent="0.25">
      <c r="A7" s="43">
        <v>2</v>
      </c>
      <c r="B7" s="35">
        <v>210024</v>
      </c>
      <c r="C7" s="36" t="s">
        <v>34</v>
      </c>
      <c r="D7" s="261" t="s">
        <v>35</v>
      </c>
      <c r="E7" s="37">
        <v>31</v>
      </c>
      <c r="F7" s="38">
        <v>0</v>
      </c>
      <c r="G7" s="38">
        <v>7</v>
      </c>
      <c r="H7" s="39">
        <f t="shared" si="0"/>
        <v>24</v>
      </c>
      <c r="I7" s="40">
        <v>83.71</v>
      </c>
      <c r="J7" s="205">
        <f t="shared" ref="J7:J70" si="1">H7*I7</f>
        <v>2009.04</v>
      </c>
      <c r="K7" s="38">
        <v>75</v>
      </c>
      <c r="L7" s="205">
        <v>108</v>
      </c>
      <c r="M7" s="42">
        <f t="shared" ref="M7:M70" si="2">SUM(J7:L7)</f>
        <v>2192.04</v>
      </c>
      <c r="N7">
        <f t="shared" ref="N7:N70" si="3">H7*23</f>
        <v>552</v>
      </c>
      <c r="O7" s="200">
        <f t="shared" ref="O7:O70" si="4">N7+M7</f>
        <v>2744.04</v>
      </c>
      <c r="P7" s="200">
        <v>2745</v>
      </c>
    </row>
    <row r="8" spans="1:16" ht="15" x14ac:dyDescent="0.25">
      <c r="A8" s="34">
        <v>3</v>
      </c>
      <c r="B8" s="45">
        <v>210029</v>
      </c>
      <c r="C8" s="36" t="s">
        <v>39</v>
      </c>
      <c r="D8" s="262" t="s">
        <v>40</v>
      </c>
      <c r="E8" s="37">
        <v>31</v>
      </c>
      <c r="F8" s="38">
        <v>0</v>
      </c>
      <c r="G8" s="38">
        <v>0</v>
      </c>
      <c r="H8" s="39">
        <f t="shared" si="0"/>
        <v>31</v>
      </c>
      <c r="I8" s="40">
        <v>83.71</v>
      </c>
      <c r="J8" s="205">
        <f t="shared" si="1"/>
        <v>2595.0099999999998</v>
      </c>
      <c r="K8" s="38">
        <v>75</v>
      </c>
      <c r="L8" s="205">
        <v>901</v>
      </c>
      <c r="M8" s="42">
        <f t="shared" si="2"/>
        <v>3571.0099999999998</v>
      </c>
      <c r="N8">
        <f t="shared" si="3"/>
        <v>713</v>
      </c>
      <c r="O8" s="200">
        <f t="shared" si="4"/>
        <v>4284.01</v>
      </c>
      <c r="P8" s="200">
        <v>4285</v>
      </c>
    </row>
    <row r="9" spans="1:16" ht="15" x14ac:dyDescent="0.25">
      <c r="A9" s="43">
        <v>4</v>
      </c>
      <c r="B9" s="35">
        <v>210030</v>
      </c>
      <c r="C9" s="36" t="s">
        <v>43</v>
      </c>
      <c r="D9" s="261" t="s">
        <v>44</v>
      </c>
      <c r="E9" s="37">
        <v>31</v>
      </c>
      <c r="F9" s="38">
        <v>0</v>
      </c>
      <c r="G9" s="38">
        <v>12</v>
      </c>
      <c r="H9" s="39">
        <f t="shared" si="0"/>
        <v>19</v>
      </c>
      <c r="I9" s="40">
        <v>83.71</v>
      </c>
      <c r="J9" s="205">
        <f t="shared" si="1"/>
        <v>1590.4899999999998</v>
      </c>
      <c r="K9" s="38">
        <v>75</v>
      </c>
      <c r="L9" s="205">
        <v>350</v>
      </c>
      <c r="M9" s="42">
        <f t="shared" si="2"/>
        <v>2015.4899999999998</v>
      </c>
      <c r="N9">
        <f t="shared" si="3"/>
        <v>437</v>
      </c>
      <c r="O9" s="200">
        <f t="shared" si="4"/>
        <v>2452.4899999999998</v>
      </c>
      <c r="P9" s="200">
        <v>2453</v>
      </c>
    </row>
    <row r="10" spans="1:16" ht="15" x14ac:dyDescent="0.25">
      <c r="A10" s="34">
        <v>5</v>
      </c>
      <c r="B10" s="35">
        <v>210034</v>
      </c>
      <c r="C10" s="36" t="s">
        <v>46</v>
      </c>
      <c r="D10" s="261" t="s">
        <v>47</v>
      </c>
      <c r="E10" s="37">
        <v>31</v>
      </c>
      <c r="F10" s="38">
        <v>0</v>
      </c>
      <c r="G10" s="38">
        <v>9</v>
      </c>
      <c r="H10" s="39">
        <f t="shared" si="0"/>
        <v>22</v>
      </c>
      <c r="I10" s="40">
        <v>83.71</v>
      </c>
      <c r="J10" s="205">
        <f t="shared" si="1"/>
        <v>1841.62</v>
      </c>
      <c r="K10" s="38">
        <v>75</v>
      </c>
      <c r="L10" s="205">
        <v>1159</v>
      </c>
      <c r="M10" s="42">
        <f t="shared" si="2"/>
        <v>3075.62</v>
      </c>
      <c r="N10">
        <f t="shared" si="3"/>
        <v>506</v>
      </c>
      <c r="O10" s="200">
        <f t="shared" si="4"/>
        <v>3581.62</v>
      </c>
      <c r="P10" s="200">
        <v>3582</v>
      </c>
    </row>
    <row r="11" spans="1:16" ht="15" x14ac:dyDescent="0.25">
      <c r="A11" s="43">
        <v>6</v>
      </c>
      <c r="B11" s="35">
        <v>210035</v>
      </c>
      <c r="C11" s="36" t="s">
        <v>49</v>
      </c>
      <c r="D11" s="261" t="s">
        <v>50</v>
      </c>
      <c r="E11" s="37">
        <v>31</v>
      </c>
      <c r="F11" s="38">
        <v>0</v>
      </c>
      <c r="G11" s="38">
        <v>0</v>
      </c>
      <c r="H11" s="39">
        <f t="shared" si="0"/>
        <v>31</v>
      </c>
      <c r="I11" s="40">
        <v>83.71</v>
      </c>
      <c r="J11" s="205">
        <f t="shared" si="1"/>
        <v>2595.0099999999998</v>
      </c>
      <c r="K11" s="38">
        <v>75</v>
      </c>
      <c r="L11" s="205">
        <v>395</v>
      </c>
      <c r="M11" s="42">
        <f t="shared" si="2"/>
        <v>3065.0099999999998</v>
      </c>
      <c r="N11">
        <f t="shared" si="3"/>
        <v>713</v>
      </c>
      <c r="O11" s="200">
        <f t="shared" si="4"/>
        <v>3778.0099999999998</v>
      </c>
      <c r="P11" s="200">
        <v>3779</v>
      </c>
    </row>
    <row r="12" spans="1:16" ht="15" x14ac:dyDescent="0.25">
      <c r="A12" s="34">
        <v>7</v>
      </c>
      <c r="B12" s="35">
        <v>210037</v>
      </c>
      <c r="C12" s="36" t="s">
        <v>53</v>
      </c>
      <c r="D12" s="261" t="s">
        <v>54</v>
      </c>
      <c r="E12" s="37">
        <v>31</v>
      </c>
      <c r="F12" s="38">
        <v>0</v>
      </c>
      <c r="G12" s="38">
        <v>0</v>
      </c>
      <c r="H12" s="39">
        <f t="shared" si="0"/>
        <v>31</v>
      </c>
      <c r="I12" s="40">
        <v>83.71</v>
      </c>
      <c r="J12" s="205">
        <f t="shared" si="1"/>
        <v>2595.0099999999998</v>
      </c>
      <c r="K12" s="38">
        <v>75</v>
      </c>
      <c r="L12" s="205">
        <v>639</v>
      </c>
      <c r="M12" s="42">
        <f t="shared" si="2"/>
        <v>3309.0099999999998</v>
      </c>
      <c r="N12">
        <f t="shared" si="3"/>
        <v>713</v>
      </c>
      <c r="O12" s="200">
        <f t="shared" si="4"/>
        <v>4022.0099999999998</v>
      </c>
      <c r="P12" s="200">
        <v>4023</v>
      </c>
    </row>
    <row r="13" spans="1:16" ht="15" x14ac:dyDescent="0.25">
      <c r="A13" s="43">
        <v>8</v>
      </c>
      <c r="B13" s="45">
        <v>210038</v>
      </c>
      <c r="C13" s="36" t="s">
        <v>57</v>
      </c>
      <c r="D13" s="262" t="s">
        <v>58</v>
      </c>
      <c r="E13" s="37">
        <v>31</v>
      </c>
      <c r="F13" s="38">
        <v>0</v>
      </c>
      <c r="G13" s="38">
        <v>9</v>
      </c>
      <c r="H13" s="39">
        <f t="shared" si="0"/>
        <v>22</v>
      </c>
      <c r="I13" s="40">
        <v>83.71</v>
      </c>
      <c r="J13" s="205">
        <f t="shared" si="1"/>
        <v>1841.62</v>
      </c>
      <c r="K13" s="38">
        <v>75</v>
      </c>
      <c r="L13" s="205">
        <v>585</v>
      </c>
      <c r="M13" s="42">
        <f t="shared" si="2"/>
        <v>2501.62</v>
      </c>
      <c r="N13">
        <f t="shared" si="3"/>
        <v>506</v>
      </c>
      <c r="O13" s="200">
        <f t="shared" si="4"/>
        <v>3007.62</v>
      </c>
      <c r="P13" s="200">
        <v>3008</v>
      </c>
    </row>
    <row r="14" spans="1:16" ht="15" x14ac:dyDescent="0.25">
      <c r="A14" s="34">
        <v>9</v>
      </c>
      <c r="B14" s="35">
        <v>210043</v>
      </c>
      <c r="C14" s="36" t="s">
        <v>61</v>
      </c>
      <c r="D14" s="261" t="s">
        <v>62</v>
      </c>
      <c r="E14" s="37">
        <v>31</v>
      </c>
      <c r="F14" s="38">
        <v>0</v>
      </c>
      <c r="G14" s="38">
        <v>4</v>
      </c>
      <c r="H14" s="39">
        <f t="shared" si="0"/>
        <v>27</v>
      </c>
      <c r="I14" s="40">
        <v>83.71</v>
      </c>
      <c r="J14" s="205">
        <f t="shared" si="1"/>
        <v>2260.1699999999996</v>
      </c>
      <c r="K14" s="38">
        <v>75</v>
      </c>
      <c r="L14" s="205">
        <v>758</v>
      </c>
      <c r="M14" s="42">
        <f t="shared" si="2"/>
        <v>3093.1699999999996</v>
      </c>
      <c r="N14">
        <f t="shared" si="3"/>
        <v>621</v>
      </c>
      <c r="O14" s="200">
        <f t="shared" si="4"/>
        <v>3714.1699999999996</v>
      </c>
      <c r="P14" s="200">
        <v>3715</v>
      </c>
    </row>
    <row r="15" spans="1:16" ht="15" x14ac:dyDescent="0.25">
      <c r="A15" s="43">
        <v>10</v>
      </c>
      <c r="B15" s="45">
        <v>210047</v>
      </c>
      <c r="C15" s="36" t="s">
        <v>64</v>
      </c>
      <c r="D15" s="262" t="s">
        <v>65</v>
      </c>
      <c r="E15" s="37">
        <v>31</v>
      </c>
      <c r="F15" s="38">
        <v>0</v>
      </c>
      <c r="G15" s="38">
        <v>8</v>
      </c>
      <c r="H15" s="39">
        <f t="shared" si="0"/>
        <v>23</v>
      </c>
      <c r="I15" s="40">
        <v>83.71</v>
      </c>
      <c r="J15" s="205">
        <f t="shared" si="1"/>
        <v>1925.33</v>
      </c>
      <c r="K15" s="38">
        <v>75</v>
      </c>
      <c r="L15" s="205">
        <v>817</v>
      </c>
      <c r="M15" s="42">
        <f t="shared" si="2"/>
        <v>2817.33</v>
      </c>
      <c r="N15">
        <f t="shared" si="3"/>
        <v>529</v>
      </c>
      <c r="O15" s="200">
        <f t="shared" si="4"/>
        <v>3346.33</v>
      </c>
      <c r="P15" s="200">
        <v>3347</v>
      </c>
    </row>
    <row r="16" spans="1:16" ht="15" x14ac:dyDescent="0.25">
      <c r="A16" s="34">
        <v>11</v>
      </c>
      <c r="B16" s="35">
        <v>210057</v>
      </c>
      <c r="C16" s="36" t="s">
        <v>69</v>
      </c>
      <c r="D16" s="261" t="s">
        <v>70</v>
      </c>
      <c r="E16" s="37">
        <v>31</v>
      </c>
      <c r="F16" s="38">
        <v>0</v>
      </c>
      <c r="G16" s="38">
        <v>0</v>
      </c>
      <c r="H16" s="39">
        <f t="shared" si="0"/>
        <v>31</v>
      </c>
      <c r="I16" s="40">
        <v>83.71</v>
      </c>
      <c r="J16" s="205">
        <f t="shared" si="1"/>
        <v>2595.0099999999998</v>
      </c>
      <c r="K16" s="38">
        <v>75</v>
      </c>
      <c r="L16" s="205">
        <v>0</v>
      </c>
      <c r="M16" s="42">
        <f t="shared" si="2"/>
        <v>2670.0099999999998</v>
      </c>
      <c r="N16">
        <f t="shared" si="3"/>
        <v>713</v>
      </c>
      <c r="O16" s="200">
        <f t="shared" si="4"/>
        <v>3383.0099999999998</v>
      </c>
      <c r="P16" s="200">
        <v>3384</v>
      </c>
    </row>
    <row r="17" spans="1:16" ht="15" x14ac:dyDescent="0.25">
      <c r="A17" s="43">
        <v>12</v>
      </c>
      <c r="B17" s="35">
        <v>210058</v>
      </c>
      <c r="C17" s="36" t="s">
        <v>72</v>
      </c>
      <c r="D17" s="261" t="s">
        <v>73</v>
      </c>
      <c r="E17" s="37">
        <v>31</v>
      </c>
      <c r="F17" s="38">
        <v>0</v>
      </c>
      <c r="G17" s="38">
        <v>9</v>
      </c>
      <c r="H17" s="39">
        <f t="shared" si="0"/>
        <v>22</v>
      </c>
      <c r="I17" s="40">
        <v>83.71</v>
      </c>
      <c r="J17" s="205">
        <f t="shared" si="1"/>
        <v>1841.62</v>
      </c>
      <c r="K17" s="38">
        <v>75</v>
      </c>
      <c r="L17" s="205">
        <v>195</v>
      </c>
      <c r="M17" s="42">
        <f t="shared" si="2"/>
        <v>2111.62</v>
      </c>
      <c r="N17">
        <f t="shared" si="3"/>
        <v>506</v>
      </c>
      <c r="O17" s="200">
        <f t="shared" si="4"/>
        <v>2617.62</v>
      </c>
      <c r="P17" s="200">
        <v>2618</v>
      </c>
    </row>
    <row r="18" spans="1:16" ht="15" x14ac:dyDescent="0.25">
      <c r="A18" s="34">
        <v>13</v>
      </c>
      <c r="B18" s="35">
        <v>210059</v>
      </c>
      <c r="C18" s="36" t="s">
        <v>74</v>
      </c>
      <c r="D18" s="261" t="s">
        <v>75</v>
      </c>
      <c r="E18" s="37">
        <v>31</v>
      </c>
      <c r="F18" s="38">
        <v>0</v>
      </c>
      <c r="G18" s="38">
        <v>0</v>
      </c>
      <c r="H18" s="39">
        <f t="shared" si="0"/>
        <v>31</v>
      </c>
      <c r="I18" s="40">
        <v>83.71</v>
      </c>
      <c r="J18" s="205">
        <f t="shared" si="1"/>
        <v>2595.0099999999998</v>
      </c>
      <c r="K18" s="38">
        <v>75</v>
      </c>
      <c r="L18" s="205">
        <v>288</v>
      </c>
      <c r="M18" s="42">
        <f t="shared" si="2"/>
        <v>2958.0099999999998</v>
      </c>
      <c r="N18">
        <f t="shared" si="3"/>
        <v>713</v>
      </c>
      <c r="O18" s="200">
        <f t="shared" si="4"/>
        <v>3671.0099999999998</v>
      </c>
      <c r="P18" s="200">
        <v>3672</v>
      </c>
    </row>
    <row r="19" spans="1:16" ht="15" x14ac:dyDescent="0.25">
      <c r="A19" s="43">
        <v>14</v>
      </c>
      <c r="B19" s="45">
        <v>210061</v>
      </c>
      <c r="C19" s="36" t="s">
        <v>78</v>
      </c>
      <c r="D19" s="262" t="s">
        <v>79</v>
      </c>
      <c r="E19" s="37">
        <v>31</v>
      </c>
      <c r="F19" s="38">
        <v>0</v>
      </c>
      <c r="G19" s="38">
        <v>10</v>
      </c>
      <c r="H19" s="39">
        <f t="shared" si="0"/>
        <v>21</v>
      </c>
      <c r="I19" s="40">
        <v>83.71</v>
      </c>
      <c r="J19" s="205">
        <f t="shared" si="1"/>
        <v>1757.9099999999999</v>
      </c>
      <c r="K19" s="38">
        <v>75</v>
      </c>
      <c r="L19" s="205">
        <v>961</v>
      </c>
      <c r="M19" s="42">
        <f t="shared" si="2"/>
        <v>2793.91</v>
      </c>
      <c r="N19">
        <f t="shared" si="3"/>
        <v>483</v>
      </c>
      <c r="O19" s="200">
        <f t="shared" si="4"/>
        <v>3276.91</v>
      </c>
      <c r="P19" s="200">
        <v>3277</v>
      </c>
    </row>
    <row r="20" spans="1:16" ht="15" x14ac:dyDescent="0.25">
      <c r="A20" s="34">
        <v>15</v>
      </c>
      <c r="B20" s="35">
        <v>210066</v>
      </c>
      <c r="C20" s="36" t="s">
        <v>80</v>
      </c>
      <c r="D20" s="261" t="s">
        <v>81</v>
      </c>
      <c r="E20" s="37">
        <v>31</v>
      </c>
      <c r="F20" s="38">
        <v>0</v>
      </c>
      <c r="G20" s="38">
        <v>7</v>
      </c>
      <c r="H20" s="39">
        <f t="shared" si="0"/>
        <v>24</v>
      </c>
      <c r="I20" s="40">
        <v>83.71</v>
      </c>
      <c r="J20" s="205">
        <f t="shared" si="1"/>
        <v>2009.04</v>
      </c>
      <c r="K20" s="38">
        <v>75</v>
      </c>
      <c r="L20" s="205">
        <v>311</v>
      </c>
      <c r="M20" s="42">
        <f t="shared" si="2"/>
        <v>2395.04</v>
      </c>
      <c r="N20">
        <f t="shared" si="3"/>
        <v>552</v>
      </c>
      <c r="O20" s="200">
        <f t="shared" si="4"/>
        <v>2947.04</v>
      </c>
      <c r="P20" s="200">
        <v>2948</v>
      </c>
    </row>
    <row r="21" spans="1:16" ht="15" x14ac:dyDescent="0.25">
      <c r="A21" s="43">
        <v>16</v>
      </c>
      <c r="B21" s="35">
        <v>210072</v>
      </c>
      <c r="C21" s="36" t="s">
        <v>84</v>
      </c>
      <c r="D21" s="261" t="s">
        <v>85</v>
      </c>
      <c r="E21" s="37">
        <v>31</v>
      </c>
      <c r="F21" s="38">
        <v>0</v>
      </c>
      <c r="G21" s="38">
        <v>0</v>
      </c>
      <c r="H21" s="39">
        <f t="shared" si="0"/>
        <v>31</v>
      </c>
      <c r="I21" s="40">
        <v>83.71</v>
      </c>
      <c r="J21" s="205">
        <f t="shared" si="1"/>
        <v>2595.0099999999998</v>
      </c>
      <c r="K21" s="38">
        <v>75</v>
      </c>
      <c r="L21" s="205">
        <v>271</v>
      </c>
      <c r="M21" s="42">
        <f t="shared" si="2"/>
        <v>2941.0099999999998</v>
      </c>
      <c r="N21">
        <f t="shared" si="3"/>
        <v>713</v>
      </c>
      <c r="O21" s="200">
        <f t="shared" si="4"/>
        <v>3654.0099999999998</v>
      </c>
      <c r="P21" s="200">
        <v>3655</v>
      </c>
    </row>
    <row r="22" spans="1:16" ht="15" x14ac:dyDescent="0.25">
      <c r="A22" s="34">
        <v>17</v>
      </c>
      <c r="B22" s="35">
        <v>210078</v>
      </c>
      <c r="C22" s="36" t="s">
        <v>86</v>
      </c>
      <c r="D22" s="261" t="s">
        <v>87</v>
      </c>
      <c r="E22" s="37">
        <v>31</v>
      </c>
      <c r="F22" s="38">
        <v>0</v>
      </c>
      <c r="G22" s="38">
        <v>0</v>
      </c>
      <c r="H22" s="39">
        <f t="shared" si="0"/>
        <v>31</v>
      </c>
      <c r="I22" s="40">
        <v>83.71</v>
      </c>
      <c r="J22" s="205">
        <f t="shared" si="1"/>
        <v>2595.0099999999998</v>
      </c>
      <c r="K22" s="38">
        <v>75</v>
      </c>
      <c r="L22" s="205">
        <v>0</v>
      </c>
      <c r="M22" s="42">
        <f t="shared" si="2"/>
        <v>2670.0099999999998</v>
      </c>
      <c r="N22">
        <f t="shared" si="3"/>
        <v>713</v>
      </c>
      <c r="O22" s="200">
        <f t="shared" si="4"/>
        <v>3383.0099999999998</v>
      </c>
      <c r="P22" s="200">
        <v>3384</v>
      </c>
    </row>
    <row r="23" spans="1:16" ht="15" x14ac:dyDescent="0.25">
      <c r="A23" s="43">
        <v>18</v>
      </c>
      <c r="B23" s="35">
        <v>210079</v>
      </c>
      <c r="C23" s="36" t="s">
        <v>88</v>
      </c>
      <c r="D23" s="261" t="s">
        <v>89</v>
      </c>
      <c r="E23" s="37">
        <v>31</v>
      </c>
      <c r="F23" s="38">
        <v>0</v>
      </c>
      <c r="G23" s="38">
        <v>9</v>
      </c>
      <c r="H23" s="39">
        <f t="shared" si="0"/>
        <v>22</v>
      </c>
      <c r="I23" s="40">
        <v>83.71</v>
      </c>
      <c r="J23" s="205">
        <f t="shared" si="1"/>
        <v>1841.62</v>
      </c>
      <c r="K23" s="38">
        <v>75</v>
      </c>
      <c r="L23" s="205">
        <v>455</v>
      </c>
      <c r="M23" s="42">
        <f t="shared" si="2"/>
        <v>2371.62</v>
      </c>
      <c r="N23">
        <f t="shared" si="3"/>
        <v>506</v>
      </c>
      <c r="O23" s="200">
        <f t="shared" si="4"/>
        <v>2877.62</v>
      </c>
      <c r="P23" s="200">
        <v>2878</v>
      </c>
    </row>
    <row r="24" spans="1:16" ht="15" x14ac:dyDescent="0.25">
      <c r="A24" s="34">
        <v>19</v>
      </c>
      <c r="B24" s="35">
        <v>210085</v>
      </c>
      <c r="C24" s="36" t="s">
        <v>90</v>
      </c>
      <c r="D24" s="261" t="s">
        <v>91</v>
      </c>
      <c r="E24" s="37">
        <v>31</v>
      </c>
      <c r="F24" s="38">
        <v>0</v>
      </c>
      <c r="G24" s="38">
        <v>9</v>
      </c>
      <c r="H24" s="39">
        <f t="shared" si="0"/>
        <v>22</v>
      </c>
      <c r="I24" s="40">
        <v>83.71</v>
      </c>
      <c r="J24" s="205">
        <f t="shared" si="1"/>
        <v>1841.62</v>
      </c>
      <c r="K24" s="38">
        <v>75</v>
      </c>
      <c r="L24" s="205">
        <v>20</v>
      </c>
      <c r="M24" s="42">
        <f t="shared" si="2"/>
        <v>1936.62</v>
      </c>
      <c r="N24">
        <f t="shared" si="3"/>
        <v>506</v>
      </c>
      <c r="O24" s="200">
        <f t="shared" si="4"/>
        <v>2442.62</v>
      </c>
      <c r="P24" s="200">
        <v>2443</v>
      </c>
    </row>
    <row r="25" spans="1:16" ht="15" x14ac:dyDescent="0.25">
      <c r="A25" s="43">
        <v>20</v>
      </c>
      <c r="B25" s="45">
        <v>210092</v>
      </c>
      <c r="C25" s="36" t="s">
        <v>94</v>
      </c>
      <c r="D25" s="262" t="s">
        <v>95</v>
      </c>
      <c r="E25" s="37">
        <v>31</v>
      </c>
      <c r="F25" s="38">
        <v>0</v>
      </c>
      <c r="G25" s="38">
        <v>8</v>
      </c>
      <c r="H25" s="39">
        <f t="shared" si="0"/>
        <v>23</v>
      </c>
      <c r="I25" s="40">
        <v>83.71</v>
      </c>
      <c r="J25" s="205">
        <f t="shared" si="1"/>
        <v>1925.33</v>
      </c>
      <c r="K25" s="38">
        <v>75</v>
      </c>
      <c r="L25" s="205">
        <v>511</v>
      </c>
      <c r="M25" s="42">
        <f t="shared" si="2"/>
        <v>2511.33</v>
      </c>
      <c r="N25">
        <f t="shared" si="3"/>
        <v>529</v>
      </c>
      <c r="O25" s="200">
        <f t="shared" si="4"/>
        <v>3040.33</v>
      </c>
      <c r="P25" s="200">
        <v>3041</v>
      </c>
    </row>
    <row r="26" spans="1:16" ht="15" x14ac:dyDescent="0.25">
      <c r="A26" s="34">
        <v>21</v>
      </c>
      <c r="B26" s="263">
        <v>210093</v>
      </c>
      <c r="C26" s="56" t="s">
        <v>96</v>
      </c>
      <c r="D26" s="261" t="s">
        <v>97</v>
      </c>
      <c r="E26" s="37">
        <v>31</v>
      </c>
      <c r="F26" s="38">
        <v>0</v>
      </c>
      <c r="G26" s="38">
        <v>6</v>
      </c>
      <c r="H26" s="39">
        <f t="shared" si="0"/>
        <v>25</v>
      </c>
      <c r="I26" s="40">
        <v>83.71</v>
      </c>
      <c r="J26" s="205">
        <f t="shared" si="1"/>
        <v>2092.75</v>
      </c>
      <c r="K26" s="38">
        <v>75</v>
      </c>
      <c r="L26" s="205">
        <v>933</v>
      </c>
      <c r="M26" s="42">
        <f t="shared" si="2"/>
        <v>3100.75</v>
      </c>
      <c r="N26">
        <f t="shared" si="3"/>
        <v>575</v>
      </c>
      <c r="O26" s="200">
        <f t="shared" si="4"/>
        <v>3675.75</v>
      </c>
      <c r="P26" s="200">
        <v>3676</v>
      </c>
    </row>
    <row r="27" spans="1:16" ht="15" x14ac:dyDescent="0.25">
      <c r="A27" s="43">
        <v>22</v>
      </c>
      <c r="B27" s="35">
        <v>210097</v>
      </c>
      <c r="C27" s="36" t="s">
        <v>100</v>
      </c>
      <c r="D27" s="261" t="s">
        <v>101</v>
      </c>
      <c r="E27" s="37">
        <v>31</v>
      </c>
      <c r="F27" s="38">
        <v>0</v>
      </c>
      <c r="G27" s="38">
        <v>0</v>
      </c>
      <c r="H27" s="39">
        <f t="shared" si="0"/>
        <v>31</v>
      </c>
      <c r="I27" s="40">
        <v>83.71</v>
      </c>
      <c r="J27" s="205">
        <f t="shared" si="1"/>
        <v>2595.0099999999998</v>
      </c>
      <c r="K27" s="38">
        <v>75</v>
      </c>
      <c r="L27" s="205">
        <v>1335</v>
      </c>
      <c r="M27" s="42">
        <f t="shared" si="2"/>
        <v>4005.0099999999998</v>
      </c>
      <c r="N27">
        <f t="shared" si="3"/>
        <v>713</v>
      </c>
      <c r="O27" s="200">
        <f t="shared" si="4"/>
        <v>4718.01</v>
      </c>
      <c r="P27" s="200">
        <v>4719</v>
      </c>
    </row>
    <row r="28" spans="1:16" ht="15" x14ac:dyDescent="0.25">
      <c r="A28" s="34">
        <v>23</v>
      </c>
      <c r="B28" s="35">
        <v>210102</v>
      </c>
      <c r="C28" s="36" t="s">
        <v>102</v>
      </c>
      <c r="D28" s="261" t="s">
        <v>103</v>
      </c>
      <c r="E28" s="37">
        <v>31</v>
      </c>
      <c r="F28" s="38">
        <v>0</v>
      </c>
      <c r="G28" s="38">
        <v>9</v>
      </c>
      <c r="H28" s="39">
        <f t="shared" si="0"/>
        <v>22</v>
      </c>
      <c r="I28" s="40">
        <v>83.71</v>
      </c>
      <c r="J28" s="205">
        <f t="shared" si="1"/>
        <v>1841.62</v>
      </c>
      <c r="K28" s="38">
        <v>75</v>
      </c>
      <c r="L28" s="205">
        <v>0</v>
      </c>
      <c r="M28" s="42">
        <f t="shared" si="2"/>
        <v>1916.62</v>
      </c>
      <c r="N28">
        <f t="shared" si="3"/>
        <v>506</v>
      </c>
      <c r="O28" s="200">
        <f t="shared" si="4"/>
        <v>2422.62</v>
      </c>
      <c r="P28" s="200">
        <v>2423</v>
      </c>
    </row>
    <row r="29" spans="1:16" ht="15" x14ac:dyDescent="0.25">
      <c r="A29" s="43">
        <v>24</v>
      </c>
      <c r="B29" s="45">
        <v>210103</v>
      </c>
      <c r="C29" s="36" t="s">
        <v>104</v>
      </c>
      <c r="D29" s="262" t="s">
        <v>105</v>
      </c>
      <c r="E29" s="37">
        <v>31</v>
      </c>
      <c r="F29" s="38">
        <v>0</v>
      </c>
      <c r="G29" s="38">
        <v>8</v>
      </c>
      <c r="H29" s="39">
        <f t="shared" si="0"/>
        <v>23</v>
      </c>
      <c r="I29" s="40">
        <v>83.71</v>
      </c>
      <c r="J29" s="205">
        <f t="shared" si="1"/>
        <v>1925.33</v>
      </c>
      <c r="K29" s="38">
        <v>75</v>
      </c>
      <c r="L29" s="205">
        <v>1265</v>
      </c>
      <c r="M29" s="42">
        <f t="shared" si="2"/>
        <v>3265.33</v>
      </c>
      <c r="N29">
        <f t="shared" si="3"/>
        <v>529</v>
      </c>
      <c r="O29" s="200">
        <f t="shared" si="4"/>
        <v>3794.33</v>
      </c>
      <c r="P29" s="200">
        <v>3795</v>
      </c>
    </row>
    <row r="30" spans="1:16" ht="15" x14ac:dyDescent="0.25">
      <c r="A30" s="34">
        <v>25</v>
      </c>
      <c r="B30" s="35">
        <v>210104</v>
      </c>
      <c r="C30" s="36" t="s">
        <v>106</v>
      </c>
      <c r="D30" s="261" t="s">
        <v>73</v>
      </c>
      <c r="E30" s="37">
        <v>31</v>
      </c>
      <c r="F30" s="38">
        <v>0</v>
      </c>
      <c r="G30" s="38">
        <v>9</v>
      </c>
      <c r="H30" s="39">
        <f t="shared" si="0"/>
        <v>22</v>
      </c>
      <c r="I30" s="40">
        <v>83.71</v>
      </c>
      <c r="J30" s="205">
        <f t="shared" si="1"/>
        <v>1841.62</v>
      </c>
      <c r="K30" s="38">
        <v>75</v>
      </c>
      <c r="L30" s="205">
        <v>808</v>
      </c>
      <c r="M30" s="42">
        <f t="shared" si="2"/>
        <v>2724.62</v>
      </c>
      <c r="N30">
        <f t="shared" si="3"/>
        <v>506</v>
      </c>
      <c r="O30" s="200">
        <f t="shared" si="4"/>
        <v>3230.62</v>
      </c>
      <c r="P30" s="200">
        <v>3231</v>
      </c>
    </row>
    <row r="31" spans="1:16" ht="15" x14ac:dyDescent="0.25">
      <c r="A31" s="43">
        <v>26</v>
      </c>
      <c r="B31" s="35">
        <v>210105</v>
      </c>
      <c r="C31" s="36" t="s">
        <v>107</v>
      </c>
      <c r="D31" s="261" t="s">
        <v>108</v>
      </c>
      <c r="E31" s="37">
        <v>31</v>
      </c>
      <c r="F31" s="38">
        <v>0</v>
      </c>
      <c r="G31" s="38">
        <v>8</v>
      </c>
      <c r="H31" s="39">
        <f t="shared" si="0"/>
        <v>23</v>
      </c>
      <c r="I31" s="40">
        <v>83.71</v>
      </c>
      <c r="J31" s="205">
        <f t="shared" si="1"/>
        <v>1925.33</v>
      </c>
      <c r="K31" s="38">
        <v>75</v>
      </c>
      <c r="L31" s="205">
        <v>309</v>
      </c>
      <c r="M31" s="42">
        <f t="shared" si="2"/>
        <v>2309.33</v>
      </c>
      <c r="N31">
        <f t="shared" si="3"/>
        <v>529</v>
      </c>
      <c r="O31" s="200">
        <f t="shared" si="4"/>
        <v>2838.33</v>
      </c>
      <c r="P31" s="200">
        <v>2839</v>
      </c>
    </row>
    <row r="32" spans="1:16" ht="15" x14ac:dyDescent="0.25">
      <c r="A32" s="34">
        <v>27</v>
      </c>
      <c r="B32" s="35">
        <v>210110</v>
      </c>
      <c r="C32" s="36" t="s">
        <v>109</v>
      </c>
      <c r="D32" s="261" t="s">
        <v>110</v>
      </c>
      <c r="E32" s="37">
        <v>31</v>
      </c>
      <c r="F32" s="38">
        <v>0</v>
      </c>
      <c r="G32" s="38">
        <v>0</v>
      </c>
      <c r="H32" s="39">
        <f t="shared" si="0"/>
        <v>31</v>
      </c>
      <c r="I32" s="40">
        <v>83.71</v>
      </c>
      <c r="J32" s="205">
        <f t="shared" si="1"/>
        <v>2595.0099999999998</v>
      </c>
      <c r="K32" s="38">
        <v>75</v>
      </c>
      <c r="L32" s="205">
        <v>839</v>
      </c>
      <c r="M32" s="42">
        <f t="shared" si="2"/>
        <v>3509.0099999999998</v>
      </c>
      <c r="N32">
        <f t="shared" si="3"/>
        <v>713</v>
      </c>
      <c r="O32" s="200">
        <f t="shared" si="4"/>
        <v>4222.01</v>
      </c>
      <c r="P32" s="200">
        <v>4223</v>
      </c>
    </row>
    <row r="33" spans="1:16" ht="15" x14ac:dyDescent="0.25">
      <c r="A33" s="43">
        <v>28</v>
      </c>
      <c r="B33" s="35">
        <v>210114</v>
      </c>
      <c r="C33" s="36" t="s">
        <v>111</v>
      </c>
      <c r="D33" s="261" t="s">
        <v>112</v>
      </c>
      <c r="E33" s="37">
        <v>31</v>
      </c>
      <c r="F33" s="38">
        <v>0</v>
      </c>
      <c r="G33" s="38">
        <v>9</v>
      </c>
      <c r="H33" s="39">
        <f t="shared" si="0"/>
        <v>22</v>
      </c>
      <c r="I33" s="40">
        <v>83.71</v>
      </c>
      <c r="J33" s="205">
        <f t="shared" si="1"/>
        <v>1841.62</v>
      </c>
      <c r="K33" s="38">
        <v>75</v>
      </c>
      <c r="L33" s="205">
        <v>375</v>
      </c>
      <c r="M33" s="42">
        <f t="shared" si="2"/>
        <v>2291.62</v>
      </c>
      <c r="N33">
        <f t="shared" si="3"/>
        <v>506</v>
      </c>
      <c r="O33" s="200">
        <f t="shared" si="4"/>
        <v>2797.62</v>
      </c>
      <c r="P33" s="200">
        <v>2798</v>
      </c>
    </row>
    <row r="34" spans="1:16" ht="15" x14ac:dyDescent="0.25">
      <c r="A34" s="34">
        <v>29</v>
      </c>
      <c r="B34" s="35">
        <v>210116</v>
      </c>
      <c r="C34" s="36" t="s">
        <v>113</v>
      </c>
      <c r="D34" s="261" t="s">
        <v>114</v>
      </c>
      <c r="E34" s="37">
        <v>31</v>
      </c>
      <c r="F34" s="38">
        <v>0</v>
      </c>
      <c r="G34" s="38">
        <v>0</v>
      </c>
      <c r="H34" s="39">
        <f t="shared" si="0"/>
        <v>31</v>
      </c>
      <c r="I34" s="40">
        <v>83.71</v>
      </c>
      <c r="J34" s="205">
        <f t="shared" si="1"/>
        <v>2595.0099999999998</v>
      </c>
      <c r="K34" s="38">
        <v>75</v>
      </c>
      <c r="L34" s="205">
        <v>706</v>
      </c>
      <c r="M34" s="42">
        <f t="shared" si="2"/>
        <v>3376.0099999999998</v>
      </c>
      <c r="N34">
        <f t="shared" si="3"/>
        <v>713</v>
      </c>
      <c r="O34" s="200">
        <f t="shared" si="4"/>
        <v>4089.0099999999998</v>
      </c>
      <c r="P34" s="200">
        <v>4090</v>
      </c>
    </row>
    <row r="35" spans="1:16" ht="15" x14ac:dyDescent="0.25">
      <c r="A35" s="43">
        <v>30</v>
      </c>
      <c r="B35" s="35">
        <v>210117</v>
      </c>
      <c r="C35" s="36" t="s">
        <v>115</v>
      </c>
      <c r="D35" s="261" t="s">
        <v>116</v>
      </c>
      <c r="E35" s="37">
        <v>31</v>
      </c>
      <c r="F35" s="38">
        <v>0</v>
      </c>
      <c r="G35" s="38">
        <v>0</v>
      </c>
      <c r="H35" s="39">
        <f t="shared" si="0"/>
        <v>31</v>
      </c>
      <c r="I35" s="40">
        <v>83.71</v>
      </c>
      <c r="J35" s="205">
        <f t="shared" si="1"/>
        <v>2595.0099999999998</v>
      </c>
      <c r="K35" s="38">
        <v>75</v>
      </c>
      <c r="L35" s="205">
        <v>949</v>
      </c>
      <c r="M35" s="42">
        <f t="shared" si="2"/>
        <v>3619.0099999999998</v>
      </c>
      <c r="N35">
        <f t="shared" si="3"/>
        <v>713</v>
      </c>
      <c r="O35" s="200">
        <f t="shared" si="4"/>
        <v>4332.01</v>
      </c>
      <c r="P35" s="200">
        <v>4333</v>
      </c>
    </row>
    <row r="36" spans="1:16" ht="15" x14ac:dyDescent="0.25">
      <c r="A36" s="34">
        <v>31</v>
      </c>
      <c r="B36" s="35">
        <v>210118</v>
      </c>
      <c r="C36" s="36" t="s">
        <v>117</v>
      </c>
      <c r="D36" s="261" t="s">
        <v>118</v>
      </c>
      <c r="E36" s="37">
        <v>31</v>
      </c>
      <c r="F36" s="38">
        <v>0</v>
      </c>
      <c r="G36" s="38">
        <v>7</v>
      </c>
      <c r="H36" s="39">
        <f t="shared" si="0"/>
        <v>24</v>
      </c>
      <c r="I36" s="40">
        <v>83.71</v>
      </c>
      <c r="J36" s="205">
        <f t="shared" si="1"/>
        <v>2009.04</v>
      </c>
      <c r="K36" s="38">
        <v>75</v>
      </c>
      <c r="L36" s="205">
        <v>322</v>
      </c>
      <c r="M36" s="42">
        <f t="shared" si="2"/>
        <v>2406.04</v>
      </c>
      <c r="N36">
        <f t="shared" si="3"/>
        <v>552</v>
      </c>
      <c r="O36" s="200">
        <f t="shared" si="4"/>
        <v>2958.04</v>
      </c>
      <c r="P36" s="200">
        <v>2959</v>
      </c>
    </row>
    <row r="37" spans="1:16" ht="15" x14ac:dyDescent="0.25">
      <c r="A37" s="43">
        <v>32</v>
      </c>
      <c r="B37" s="35">
        <v>210121</v>
      </c>
      <c r="C37" s="36" t="s">
        <v>119</v>
      </c>
      <c r="D37" s="261" t="s">
        <v>120</v>
      </c>
      <c r="E37" s="37">
        <v>31</v>
      </c>
      <c r="F37" s="38">
        <v>0</v>
      </c>
      <c r="G37" s="38">
        <v>9</v>
      </c>
      <c r="H37" s="39">
        <f t="shared" si="0"/>
        <v>22</v>
      </c>
      <c r="I37" s="40">
        <v>83.71</v>
      </c>
      <c r="J37" s="205">
        <f t="shared" si="1"/>
        <v>1841.62</v>
      </c>
      <c r="K37" s="38">
        <v>75</v>
      </c>
      <c r="L37" s="205">
        <v>313</v>
      </c>
      <c r="M37" s="42">
        <f t="shared" si="2"/>
        <v>2229.62</v>
      </c>
      <c r="N37">
        <f t="shared" si="3"/>
        <v>506</v>
      </c>
      <c r="O37" s="200">
        <f t="shared" si="4"/>
        <v>2735.62</v>
      </c>
      <c r="P37" s="200">
        <v>2736</v>
      </c>
    </row>
    <row r="38" spans="1:16" ht="15" x14ac:dyDescent="0.25">
      <c r="A38" s="34">
        <v>33</v>
      </c>
      <c r="B38" s="35">
        <v>210138</v>
      </c>
      <c r="C38" s="36" t="s">
        <v>122</v>
      </c>
      <c r="D38" s="261" t="s">
        <v>123</v>
      </c>
      <c r="E38" s="37">
        <v>31</v>
      </c>
      <c r="F38" s="38">
        <v>0</v>
      </c>
      <c r="G38" s="38">
        <v>9</v>
      </c>
      <c r="H38" s="39">
        <f t="shared" si="0"/>
        <v>22</v>
      </c>
      <c r="I38" s="40">
        <v>83.71</v>
      </c>
      <c r="J38" s="205">
        <f t="shared" si="1"/>
        <v>1841.62</v>
      </c>
      <c r="K38" s="38">
        <v>75</v>
      </c>
      <c r="L38" s="205">
        <v>329</v>
      </c>
      <c r="M38" s="42">
        <f t="shared" si="2"/>
        <v>2245.62</v>
      </c>
      <c r="N38">
        <f t="shared" si="3"/>
        <v>506</v>
      </c>
      <c r="O38" s="200">
        <f t="shared" si="4"/>
        <v>2751.62</v>
      </c>
      <c r="P38" s="200">
        <v>2752</v>
      </c>
    </row>
    <row r="39" spans="1:16" ht="15" x14ac:dyDescent="0.25">
      <c r="A39" s="43">
        <v>34</v>
      </c>
      <c r="B39" s="35">
        <v>210140</v>
      </c>
      <c r="C39" s="36" t="s">
        <v>124</v>
      </c>
      <c r="D39" s="261" t="s">
        <v>125</v>
      </c>
      <c r="E39" s="37">
        <v>31</v>
      </c>
      <c r="F39" s="38">
        <v>0</v>
      </c>
      <c r="G39" s="38">
        <v>0</v>
      </c>
      <c r="H39" s="39">
        <f t="shared" si="0"/>
        <v>31</v>
      </c>
      <c r="I39" s="40">
        <v>83.71</v>
      </c>
      <c r="J39" s="205">
        <f t="shared" si="1"/>
        <v>2595.0099999999998</v>
      </c>
      <c r="K39" s="38">
        <v>75</v>
      </c>
      <c r="L39" s="205">
        <v>311</v>
      </c>
      <c r="M39" s="42">
        <f t="shared" si="2"/>
        <v>2981.0099999999998</v>
      </c>
      <c r="N39">
        <f t="shared" si="3"/>
        <v>713</v>
      </c>
      <c r="O39" s="200">
        <f t="shared" si="4"/>
        <v>3694.0099999999998</v>
      </c>
      <c r="P39" s="200">
        <v>3695</v>
      </c>
    </row>
    <row r="40" spans="1:16" ht="15" x14ac:dyDescent="0.25">
      <c r="A40" s="34">
        <v>35</v>
      </c>
      <c r="B40" s="35">
        <v>210156</v>
      </c>
      <c r="C40" s="36" t="s">
        <v>127</v>
      </c>
      <c r="D40" s="261" t="s">
        <v>128</v>
      </c>
      <c r="E40" s="37">
        <v>31</v>
      </c>
      <c r="F40" s="38">
        <v>0</v>
      </c>
      <c r="G40" s="38">
        <v>0</v>
      </c>
      <c r="H40" s="39">
        <f t="shared" si="0"/>
        <v>31</v>
      </c>
      <c r="I40" s="40">
        <v>83.71</v>
      </c>
      <c r="J40" s="205">
        <f t="shared" si="1"/>
        <v>2595.0099999999998</v>
      </c>
      <c r="K40" s="38">
        <v>75</v>
      </c>
      <c r="L40" s="205">
        <v>288</v>
      </c>
      <c r="M40" s="42">
        <f t="shared" si="2"/>
        <v>2958.0099999999998</v>
      </c>
      <c r="N40">
        <f t="shared" si="3"/>
        <v>713</v>
      </c>
      <c r="O40" s="200">
        <f t="shared" si="4"/>
        <v>3671.0099999999998</v>
      </c>
      <c r="P40" s="200">
        <v>3672</v>
      </c>
    </row>
    <row r="41" spans="1:16" ht="15" x14ac:dyDescent="0.25">
      <c r="A41" s="43">
        <v>36</v>
      </c>
      <c r="B41" s="35">
        <v>210159</v>
      </c>
      <c r="C41" s="36" t="s">
        <v>129</v>
      </c>
      <c r="D41" s="261" t="s">
        <v>125</v>
      </c>
      <c r="E41" s="37">
        <v>31</v>
      </c>
      <c r="F41" s="38">
        <v>0</v>
      </c>
      <c r="G41" s="38">
        <v>5</v>
      </c>
      <c r="H41" s="39">
        <f t="shared" si="0"/>
        <v>26</v>
      </c>
      <c r="I41" s="40">
        <v>83.71</v>
      </c>
      <c r="J41" s="205">
        <f t="shared" si="1"/>
        <v>2176.46</v>
      </c>
      <c r="K41" s="38">
        <v>75</v>
      </c>
      <c r="L41" s="205">
        <v>958</v>
      </c>
      <c r="M41" s="42">
        <f t="shared" si="2"/>
        <v>3209.46</v>
      </c>
      <c r="N41">
        <f t="shared" si="3"/>
        <v>598</v>
      </c>
      <c r="O41" s="200">
        <f t="shared" si="4"/>
        <v>3807.46</v>
      </c>
      <c r="P41" s="200">
        <v>3808</v>
      </c>
    </row>
    <row r="42" spans="1:16" ht="15" x14ac:dyDescent="0.25">
      <c r="A42" s="34">
        <v>37</v>
      </c>
      <c r="B42" s="35">
        <v>210165</v>
      </c>
      <c r="C42" s="36" t="s">
        <v>130</v>
      </c>
      <c r="D42" s="261" t="s">
        <v>131</v>
      </c>
      <c r="E42" s="37">
        <v>31</v>
      </c>
      <c r="F42" s="38">
        <v>0</v>
      </c>
      <c r="G42" s="38">
        <v>0</v>
      </c>
      <c r="H42" s="39">
        <f t="shared" si="0"/>
        <v>31</v>
      </c>
      <c r="I42" s="40">
        <v>83.71</v>
      </c>
      <c r="J42" s="205">
        <f t="shared" si="1"/>
        <v>2595.0099999999998</v>
      </c>
      <c r="K42" s="38">
        <v>75</v>
      </c>
      <c r="L42" s="205">
        <v>1009</v>
      </c>
      <c r="M42" s="42">
        <f t="shared" si="2"/>
        <v>3679.0099999999998</v>
      </c>
      <c r="N42">
        <f t="shared" si="3"/>
        <v>713</v>
      </c>
      <c r="O42" s="200">
        <f t="shared" si="4"/>
        <v>4392.01</v>
      </c>
      <c r="P42" s="200">
        <v>4393</v>
      </c>
    </row>
    <row r="43" spans="1:16" ht="15" x14ac:dyDescent="0.25">
      <c r="A43" s="43">
        <v>38</v>
      </c>
      <c r="B43" s="35">
        <v>210170</v>
      </c>
      <c r="C43" s="36" t="s">
        <v>132</v>
      </c>
      <c r="D43" s="261" t="s">
        <v>81</v>
      </c>
      <c r="E43" s="37">
        <v>31</v>
      </c>
      <c r="F43" s="38">
        <v>0</v>
      </c>
      <c r="G43" s="38">
        <v>10</v>
      </c>
      <c r="H43" s="39">
        <f t="shared" si="0"/>
        <v>21</v>
      </c>
      <c r="I43" s="40">
        <v>83.71</v>
      </c>
      <c r="J43" s="205">
        <f t="shared" si="1"/>
        <v>1757.9099999999999</v>
      </c>
      <c r="K43" s="38">
        <v>75</v>
      </c>
      <c r="L43" s="205">
        <v>991</v>
      </c>
      <c r="M43" s="42">
        <f t="shared" si="2"/>
        <v>2823.91</v>
      </c>
      <c r="N43">
        <f t="shared" si="3"/>
        <v>483</v>
      </c>
      <c r="O43" s="200">
        <f t="shared" si="4"/>
        <v>3306.91</v>
      </c>
      <c r="P43" s="200">
        <v>3307</v>
      </c>
    </row>
    <row r="44" spans="1:16" ht="15" x14ac:dyDescent="0.25">
      <c r="A44" s="34">
        <v>39</v>
      </c>
      <c r="B44" s="35">
        <v>210171</v>
      </c>
      <c r="C44" s="36" t="s">
        <v>133</v>
      </c>
      <c r="D44" s="261" t="s">
        <v>134</v>
      </c>
      <c r="E44" s="37">
        <v>31</v>
      </c>
      <c r="F44" s="38">
        <v>0</v>
      </c>
      <c r="G44" s="38">
        <v>0</v>
      </c>
      <c r="H44" s="39">
        <f t="shared" si="0"/>
        <v>31</v>
      </c>
      <c r="I44" s="40">
        <v>83.71</v>
      </c>
      <c r="J44" s="205">
        <f t="shared" si="1"/>
        <v>2595.0099999999998</v>
      </c>
      <c r="K44" s="38">
        <v>75</v>
      </c>
      <c r="L44" s="205">
        <v>553</v>
      </c>
      <c r="M44" s="42">
        <f t="shared" si="2"/>
        <v>3223.0099999999998</v>
      </c>
      <c r="N44">
        <f t="shared" si="3"/>
        <v>713</v>
      </c>
      <c r="O44" s="200">
        <f t="shared" si="4"/>
        <v>3936.0099999999998</v>
      </c>
      <c r="P44" s="200">
        <v>3937</v>
      </c>
    </row>
    <row r="45" spans="1:16" ht="15" x14ac:dyDescent="0.25">
      <c r="A45" s="43">
        <v>40</v>
      </c>
      <c r="B45" s="35">
        <v>210172</v>
      </c>
      <c r="C45" s="36" t="s">
        <v>135</v>
      </c>
      <c r="D45" s="261" t="s">
        <v>136</v>
      </c>
      <c r="E45" s="37">
        <v>31</v>
      </c>
      <c r="F45" s="38">
        <v>0</v>
      </c>
      <c r="G45" s="38">
        <v>9</v>
      </c>
      <c r="H45" s="39">
        <f t="shared" si="0"/>
        <v>22</v>
      </c>
      <c r="I45" s="40">
        <v>83.71</v>
      </c>
      <c r="J45" s="205">
        <f t="shared" si="1"/>
        <v>1841.62</v>
      </c>
      <c r="K45" s="38">
        <v>75</v>
      </c>
      <c r="L45" s="205">
        <v>205</v>
      </c>
      <c r="M45" s="42">
        <f t="shared" si="2"/>
        <v>2121.62</v>
      </c>
      <c r="N45">
        <f t="shared" si="3"/>
        <v>506</v>
      </c>
      <c r="O45" s="200">
        <f t="shared" si="4"/>
        <v>2627.62</v>
      </c>
      <c r="P45" s="200">
        <v>2628</v>
      </c>
    </row>
    <row r="46" spans="1:16" ht="15" x14ac:dyDescent="0.25">
      <c r="A46" s="34">
        <v>41</v>
      </c>
      <c r="B46" s="35">
        <v>210173</v>
      </c>
      <c r="C46" s="36" t="s">
        <v>137</v>
      </c>
      <c r="D46" s="261" t="s">
        <v>138</v>
      </c>
      <c r="E46" s="37">
        <v>31</v>
      </c>
      <c r="F46" s="38">
        <v>0</v>
      </c>
      <c r="G46" s="38">
        <v>0</v>
      </c>
      <c r="H46" s="39">
        <f t="shared" si="0"/>
        <v>31</v>
      </c>
      <c r="I46" s="40">
        <v>83.71</v>
      </c>
      <c r="J46" s="205">
        <f t="shared" si="1"/>
        <v>2595.0099999999998</v>
      </c>
      <c r="K46" s="38">
        <v>75</v>
      </c>
      <c r="L46" s="205">
        <v>398</v>
      </c>
      <c r="M46" s="42">
        <f t="shared" si="2"/>
        <v>3068.0099999999998</v>
      </c>
      <c r="N46">
        <f t="shared" si="3"/>
        <v>713</v>
      </c>
      <c r="O46" s="200">
        <f t="shared" si="4"/>
        <v>3781.0099999999998</v>
      </c>
      <c r="P46" s="200">
        <v>3782</v>
      </c>
    </row>
    <row r="47" spans="1:16" ht="15" x14ac:dyDescent="0.25">
      <c r="A47" s="43">
        <v>42</v>
      </c>
      <c r="B47" s="35">
        <v>210180</v>
      </c>
      <c r="C47" s="36" t="s">
        <v>139</v>
      </c>
      <c r="D47" s="261" t="s">
        <v>140</v>
      </c>
      <c r="E47" s="37">
        <v>31</v>
      </c>
      <c r="F47" s="38">
        <v>0</v>
      </c>
      <c r="G47" s="38">
        <v>10</v>
      </c>
      <c r="H47" s="39">
        <f t="shared" si="0"/>
        <v>21</v>
      </c>
      <c r="I47" s="40">
        <v>83.71</v>
      </c>
      <c r="J47" s="205">
        <f t="shared" si="1"/>
        <v>1757.9099999999999</v>
      </c>
      <c r="K47" s="38">
        <v>75</v>
      </c>
      <c r="L47" s="205">
        <v>567</v>
      </c>
      <c r="M47" s="42">
        <f t="shared" si="2"/>
        <v>2399.91</v>
      </c>
      <c r="N47">
        <f t="shared" si="3"/>
        <v>483</v>
      </c>
      <c r="O47" s="200">
        <f t="shared" si="4"/>
        <v>2882.91</v>
      </c>
      <c r="P47" s="200">
        <v>2883</v>
      </c>
    </row>
    <row r="48" spans="1:16" ht="15" x14ac:dyDescent="0.25">
      <c r="A48" s="34">
        <v>43</v>
      </c>
      <c r="B48" s="45">
        <v>210186</v>
      </c>
      <c r="C48" s="36" t="s">
        <v>141</v>
      </c>
      <c r="D48" s="262" t="s">
        <v>142</v>
      </c>
      <c r="E48" s="37">
        <v>31</v>
      </c>
      <c r="F48" s="38">
        <v>0</v>
      </c>
      <c r="G48" s="38">
        <v>10</v>
      </c>
      <c r="H48" s="39">
        <f t="shared" si="0"/>
        <v>21</v>
      </c>
      <c r="I48" s="40">
        <v>83.71</v>
      </c>
      <c r="J48" s="205">
        <f t="shared" si="1"/>
        <v>1757.9099999999999</v>
      </c>
      <c r="K48" s="38">
        <v>75</v>
      </c>
      <c r="L48" s="205">
        <v>511</v>
      </c>
      <c r="M48" s="42">
        <f t="shared" si="2"/>
        <v>2343.91</v>
      </c>
      <c r="N48">
        <f t="shared" si="3"/>
        <v>483</v>
      </c>
      <c r="O48" s="200">
        <f t="shared" si="4"/>
        <v>2826.91</v>
      </c>
      <c r="P48" s="200">
        <v>2827</v>
      </c>
    </row>
    <row r="49" spans="1:16" ht="15" x14ac:dyDescent="0.25">
      <c r="A49" s="43">
        <v>44</v>
      </c>
      <c r="B49" s="45">
        <v>210188</v>
      </c>
      <c r="C49" s="36" t="s">
        <v>144</v>
      </c>
      <c r="D49" s="262" t="s">
        <v>145</v>
      </c>
      <c r="E49" s="37">
        <v>31</v>
      </c>
      <c r="F49" s="38">
        <v>0</v>
      </c>
      <c r="G49" s="38">
        <v>14</v>
      </c>
      <c r="H49" s="39">
        <f t="shared" si="0"/>
        <v>17</v>
      </c>
      <c r="I49" s="40">
        <v>83.71</v>
      </c>
      <c r="J49" s="205">
        <f t="shared" si="1"/>
        <v>1423.07</v>
      </c>
      <c r="K49" s="38">
        <v>75</v>
      </c>
      <c r="L49" s="205">
        <v>580</v>
      </c>
      <c r="M49" s="42">
        <f t="shared" si="2"/>
        <v>2078.0699999999997</v>
      </c>
      <c r="N49">
        <f t="shared" si="3"/>
        <v>391</v>
      </c>
      <c r="O49" s="200">
        <f t="shared" si="4"/>
        <v>2469.0699999999997</v>
      </c>
      <c r="P49" s="200">
        <v>2470</v>
      </c>
    </row>
    <row r="50" spans="1:16" ht="15" x14ac:dyDescent="0.25">
      <c r="A50" s="34">
        <v>45</v>
      </c>
      <c r="B50" s="35">
        <v>210193</v>
      </c>
      <c r="C50" s="36" t="s">
        <v>146</v>
      </c>
      <c r="D50" s="261" t="s">
        <v>147</v>
      </c>
      <c r="E50" s="37">
        <v>31</v>
      </c>
      <c r="F50" s="38">
        <v>0</v>
      </c>
      <c r="G50" s="38">
        <v>0</v>
      </c>
      <c r="H50" s="39">
        <f t="shared" si="0"/>
        <v>31</v>
      </c>
      <c r="I50" s="40">
        <v>83.71</v>
      </c>
      <c r="J50" s="205">
        <f t="shared" si="1"/>
        <v>2595.0099999999998</v>
      </c>
      <c r="K50" s="38">
        <v>75</v>
      </c>
      <c r="L50" s="205">
        <v>1347</v>
      </c>
      <c r="M50" s="42">
        <f t="shared" si="2"/>
        <v>4017.0099999999998</v>
      </c>
      <c r="N50">
        <f t="shared" si="3"/>
        <v>713</v>
      </c>
      <c r="O50" s="200">
        <f t="shared" si="4"/>
        <v>4730.01</v>
      </c>
      <c r="P50" s="200">
        <v>4731</v>
      </c>
    </row>
    <row r="51" spans="1:16" ht="15" x14ac:dyDescent="0.25">
      <c r="A51" s="43">
        <v>46</v>
      </c>
      <c r="B51" s="35">
        <v>210200</v>
      </c>
      <c r="C51" s="36" t="s">
        <v>148</v>
      </c>
      <c r="D51" s="261" t="s">
        <v>149</v>
      </c>
      <c r="E51" s="37">
        <v>31</v>
      </c>
      <c r="F51" s="38">
        <v>0</v>
      </c>
      <c r="G51" s="38">
        <v>8</v>
      </c>
      <c r="H51" s="39">
        <f t="shared" si="0"/>
        <v>23</v>
      </c>
      <c r="I51" s="40">
        <v>83.71</v>
      </c>
      <c r="J51" s="205">
        <f t="shared" si="1"/>
        <v>1925.33</v>
      </c>
      <c r="K51" s="38">
        <v>75</v>
      </c>
      <c r="L51" s="205">
        <v>320</v>
      </c>
      <c r="M51" s="42">
        <f t="shared" si="2"/>
        <v>2320.33</v>
      </c>
      <c r="N51">
        <f t="shared" si="3"/>
        <v>529</v>
      </c>
      <c r="O51" s="200">
        <f t="shared" si="4"/>
        <v>2849.33</v>
      </c>
      <c r="P51" s="200">
        <v>2850</v>
      </c>
    </row>
    <row r="52" spans="1:16" ht="15" x14ac:dyDescent="0.25">
      <c r="A52" s="34">
        <v>47</v>
      </c>
      <c r="B52" s="35">
        <v>210206</v>
      </c>
      <c r="C52" s="36" t="s">
        <v>150</v>
      </c>
      <c r="D52" s="261" t="s">
        <v>151</v>
      </c>
      <c r="E52" s="37">
        <v>31</v>
      </c>
      <c r="F52" s="38">
        <v>0</v>
      </c>
      <c r="G52" s="38">
        <v>12</v>
      </c>
      <c r="H52" s="39">
        <f t="shared" si="0"/>
        <v>19</v>
      </c>
      <c r="I52" s="40">
        <v>83.71</v>
      </c>
      <c r="J52" s="205">
        <f t="shared" si="1"/>
        <v>1590.4899999999998</v>
      </c>
      <c r="K52" s="38">
        <v>75</v>
      </c>
      <c r="L52" s="205">
        <v>726</v>
      </c>
      <c r="M52" s="42">
        <f t="shared" si="2"/>
        <v>2391.4899999999998</v>
      </c>
      <c r="N52">
        <f t="shared" si="3"/>
        <v>437</v>
      </c>
      <c r="O52" s="200">
        <f t="shared" si="4"/>
        <v>2828.49</v>
      </c>
      <c r="P52" s="200">
        <v>2829</v>
      </c>
    </row>
    <row r="53" spans="1:16" ht="15" x14ac:dyDescent="0.25">
      <c r="A53" s="43">
        <v>48</v>
      </c>
      <c r="B53" s="45">
        <v>210210</v>
      </c>
      <c r="C53" s="36" t="s">
        <v>153</v>
      </c>
      <c r="D53" s="262" t="s">
        <v>154</v>
      </c>
      <c r="E53" s="37">
        <v>31</v>
      </c>
      <c r="F53" s="38">
        <v>0</v>
      </c>
      <c r="G53" s="38">
        <v>0</v>
      </c>
      <c r="H53" s="39">
        <f t="shared" si="0"/>
        <v>31</v>
      </c>
      <c r="I53" s="40">
        <v>83.71</v>
      </c>
      <c r="J53" s="205">
        <f t="shared" si="1"/>
        <v>2595.0099999999998</v>
      </c>
      <c r="K53" s="38">
        <v>75</v>
      </c>
      <c r="L53" s="205">
        <v>853</v>
      </c>
      <c r="M53" s="42">
        <f t="shared" si="2"/>
        <v>3523.0099999999998</v>
      </c>
      <c r="N53">
        <f t="shared" si="3"/>
        <v>713</v>
      </c>
      <c r="O53" s="200">
        <f t="shared" si="4"/>
        <v>4236.01</v>
      </c>
      <c r="P53" s="200">
        <v>4237</v>
      </c>
    </row>
    <row r="54" spans="1:16" ht="15" x14ac:dyDescent="0.25">
      <c r="A54" s="34">
        <v>49</v>
      </c>
      <c r="B54" s="45">
        <v>210220</v>
      </c>
      <c r="C54" s="36" t="s">
        <v>155</v>
      </c>
      <c r="D54" s="262" t="s">
        <v>156</v>
      </c>
      <c r="E54" s="37">
        <v>31</v>
      </c>
      <c r="F54" s="38">
        <v>0</v>
      </c>
      <c r="G54" s="38">
        <v>4</v>
      </c>
      <c r="H54" s="39">
        <f t="shared" si="0"/>
        <v>27</v>
      </c>
      <c r="I54" s="40">
        <v>83.71</v>
      </c>
      <c r="J54" s="205">
        <f t="shared" si="1"/>
        <v>2260.1699999999996</v>
      </c>
      <c r="K54" s="38">
        <v>75</v>
      </c>
      <c r="L54" s="205">
        <v>136</v>
      </c>
      <c r="M54" s="42">
        <f t="shared" si="2"/>
        <v>2471.1699999999996</v>
      </c>
      <c r="N54">
        <f t="shared" si="3"/>
        <v>621</v>
      </c>
      <c r="O54" s="200">
        <f t="shared" si="4"/>
        <v>3092.1699999999996</v>
      </c>
      <c r="P54" s="200">
        <v>3093</v>
      </c>
    </row>
    <row r="55" spans="1:16" ht="15" x14ac:dyDescent="0.25">
      <c r="A55" s="43">
        <v>50</v>
      </c>
      <c r="B55" s="35">
        <v>210225</v>
      </c>
      <c r="C55" s="36" t="s">
        <v>158</v>
      </c>
      <c r="D55" s="261" t="s">
        <v>159</v>
      </c>
      <c r="E55" s="37">
        <v>31</v>
      </c>
      <c r="F55" s="38">
        <v>0</v>
      </c>
      <c r="G55" s="38">
        <v>20</v>
      </c>
      <c r="H55" s="39">
        <f t="shared" si="0"/>
        <v>11</v>
      </c>
      <c r="I55" s="40">
        <v>83.71</v>
      </c>
      <c r="J55" s="205">
        <f t="shared" si="1"/>
        <v>920.81</v>
      </c>
      <c r="K55" s="38">
        <v>75</v>
      </c>
      <c r="L55" s="205">
        <v>461</v>
      </c>
      <c r="M55" s="42">
        <f t="shared" si="2"/>
        <v>1456.81</v>
      </c>
      <c r="N55">
        <f t="shared" si="3"/>
        <v>253</v>
      </c>
      <c r="O55" s="200">
        <f t="shared" si="4"/>
        <v>1709.81</v>
      </c>
      <c r="P55" s="200">
        <v>1710</v>
      </c>
    </row>
    <row r="56" spans="1:16" ht="15" x14ac:dyDescent="0.25">
      <c r="A56" s="34">
        <v>51</v>
      </c>
      <c r="B56" s="35">
        <v>210228</v>
      </c>
      <c r="C56" s="36" t="s">
        <v>160</v>
      </c>
      <c r="D56" s="261" t="s">
        <v>161</v>
      </c>
      <c r="E56" s="37">
        <v>31</v>
      </c>
      <c r="F56" s="38">
        <v>0</v>
      </c>
      <c r="G56" s="38">
        <v>9</v>
      </c>
      <c r="H56" s="39">
        <f t="shared" si="0"/>
        <v>22</v>
      </c>
      <c r="I56" s="40">
        <v>83.71</v>
      </c>
      <c r="J56" s="205">
        <f t="shared" si="1"/>
        <v>1841.62</v>
      </c>
      <c r="K56" s="38">
        <v>75</v>
      </c>
      <c r="L56" s="205">
        <v>68</v>
      </c>
      <c r="M56" s="42">
        <f t="shared" si="2"/>
        <v>1984.62</v>
      </c>
      <c r="N56">
        <f t="shared" si="3"/>
        <v>506</v>
      </c>
      <c r="O56" s="200">
        <f t="shared" si="4"/>
        <v>2490.62</v>
      </c>
      <c r="P56" s="200">
        <v>2491</v>
      </c>
    </row>
    <row r="57" spans="1:16" ht="15" x14ac:dyDescent="0.25">
      <c r="A57" s="43">
        <v>52</v>
      </c>
      <c r="B57" s="45">
        <v>210233</v>
      </c>
      <c r="C57" s="36" t="s">
        <v>162</v>
      </c>
      <c r="D57" s="262" t="s">
        <v>163</v>
      </c>
      <c r="E57" s="37">
        <v>31</v>
      </c>
      <c r="F57" s="38">
        <v>0</v>
      </c>
      <c r="G57" s="38">
        <v>0</v>
      </c>
      <c r="H57" s="39">
        <f t="shared" si="0"/>
        <v>31</v>
      </c>
      <c r="I57" s="40">
        <v>83.71</v>
      </c>
      <c r="J57" s="205">
        <f t="shared" si="1"/>
        <v>2595.0099999999998</v>
      </c>
      <c r="K57" s="38">
        <v>75</v>
      </c>
      <c r="L57" s="205">
        <v>106</v>
      </c>
      <c r="M57" s="42">
        <f t="shared" si="2"/>
        <v>2776.0099999999998</v>
      </c>
      <c r="N57">
        <f t="shared" si="3"/>
        <v>713</v>
      </c>
      <c r="O57" s="200">
        <f t="shared" si="4"/>
        <v>3489.0099999999998</v>
      </c>
      <c r="P57" s="200">
        <v>3490</v>
      </c>
    </row>
    <row r="58" spans="1:16" ht="15" x14ac:dyDescent="0.25">
      <c r="A58" s="34">
        <v>53</v>
      </c>
      <c r="B58" s="35">
        <v>210234</v>
      </c>
      <c r="C58" s="36" t="s">
        <v>164</v>
      </c>
      <c r="D58" s="261" t="s">
        <v>165</v>
      </c>
      <c r="E58" s="37">
        <v>31</v>
      </c>
      <c r="F58" s="38">
        <v>0</v>
      </c>
      <c r="G58" s="38">
        <v>9</v>
      </c>
      <c r="H58" s="39">
        <f t="shared" si="0"/>
        <v>22</v>
      </c>
      <c r="I58" s="40">
        <v>83.71</v>
      </c>
      <c r="J58" s="205">
        <f t="shared" si="1"/>
        <v>1841.62</v>
      </c>
      <c r="K58" s="38">
        <v>75</v>
      </c>
      <c r="L58" s="205">
        <v>338</v>
      </c>
      <c r="M58" s="42">
        <f t="shared" si="2"/>
        <v>2254.62</v>
      </c>
      <c r="N58">
        <f t="shared" si="3"/>
        <v>506</v>
      </c>
      <c r="O58" s="200">
        <f t="shared" si="4"/>
        <v>2760.62</v>
      </c>
      <c r="P58" s="200">
        <v>2761</v>
      </c>
    </row>
    <row r="59" spans="1:16" ht="15" x14ac:dyDescent="0.25">
      <c r="A59" s="43">
        <v>54</v>
      </c>
      <c r="B59" s="35">
        <v>210236</v>
      </c>
      <c r="C59" s="36" t="s">
        <v>166</v>
      </c>
      <c r="D59" s="261" t="s">
        <v>167</v>
      </c>
      <c r="E59" s="37">
        <v>31</v>
      </c>
      <c r="F59" s="38">
        <v>0</v>
      </c>
      <c r="G59" s="38">
        <v>9</v>
      </c>
      <c r="H59" s="39">
        <f t="shared" si="0"/>
        <v>22</v>
      </c>
      <c r="I59" s="40">
        <v>83.71</v>
      </c>
      <c r="J59" s="205">
        <f t="shared" si="1"/>
        <v>1841.62</v>
      </c>
      <c r="K59" s="38">
        <v>75</v>
      </c>
      <c r="L59" s="205">
        <v>1368</v>
      </c>
      <c r="M59" s="42">
        <f t="shared" si="2"/>
        <v>3284.62</v>
      </c>
      <c r="N59">
        <f t="shared" si="3"/>
        <v>506</v>
      </c>
      <c r="O59" s="200">
        <f t="shared" si="4"/>
        <v>3790.62</v>
      </c>
      <c r="P59" s="200">
        <v>3791</v>
      </c>
    </row>
    <row r="60" spans="1:16" ht="15" x14ac:dyDescent="0.25">
      <c r="A60" s="34">
        <v>55</v>
      </c>
      <c r="B60" s="35">
        <v>210246</v>
      </c>
      <c r="C60" s="36" t="s">
        <v>168</v>
      </c>
      <c r="D60" s="261" t="s">
        <v>169</v>
      </c>
      <c r="E60" s="37">
        <v>31</v>
      </c>
      <c r="F60" s="38">
        <v>0</v>
      </c>
      <c r="G60" s="38">
        <v>0</v>
      </c>
      <c r="H60" s="39">
        <f t="shared" si="0"/>
        <v>31</v>
      </c>
      <c r="I60" s="40">
        <v>83.71</v>
      </c>
      <c r="J60" s="205">
        <f t="shared" si="1"/>
        <v>2595.0099999999998</v>
      </c>
      <c r="K60" s="38">
        <v>75</v>
      </c>
      <c r="L60" s="205">
        <v>299</v>
      </c>
      <c r="M60" s="42">
        <f t="shared" si="2"/>
        <v>2969.0099999999998</v>
      </c>
      <c r="N60">
        <f t="shared" si="3"/>
        <v>713</v>
      </c>
      <c r="O60" s="200">
        <f t="shared" si="4"/>
        <v>3682.0099999999998</v>
      </c>
      <c r="P60" s="200">
        <v>3683</v>
      </c>
    </row>
    <row r="61" spans="1:16" ht="15" x14ac:dyDescent="0.25">
      <c r="A61" s="43">
        <v>56</v>
      </c>
      <c r="B61" s="50">
        <v>210250</v>
      </c>
      <c r="C61" s="51" t="s">
        <v>170</v>
      </c>
      <c r="D61" s="52"/>
      <c r="E61" s="37">
        <v>31</v>
      </c>
      <c r="F61" s="38">
        <v>0</v>
      </c>
      <c r="G61" s="38">
        <v>0</v>
      </c>
      <c r="H61" s="39">
        <f t="shared" si="0"/>
        <v>31</v>
      </c>
      <c r="I61" s="40">
        <v>83.71</v>
      </c>
      <c r="J61" s="205">
        <f t="shared" si="1"/>
        <v>2595.0099999999998</v>
      </c>
      <c r="K61" s="38">
        <v>75</v>
      </c>
      <c r="L61" s="205">
        <v>263</v>
      </c>
      <c r="M61" s="42">
        <f t="shared" si="2"/>
        <v>2933.0099999999998</v>
      </c>
      <c r="N61">
        <f t="shared" si="3"/>
        <v>713</v>
      </c>
      <c r="O61" s="200">
        <f t="shared" si="4"/>
        <v>3646.0099999999998</v>
      </c>
      <c r="P61" s="200">
        <v>3647</v>
      </c>
    </row>
    <row r="62" spans="1:16" ht="15" x14ac:dyDescent="0.25">
      <c r="A62" s="34">
        <v>57</v>
      </c>
      <c r="B62" s="45">
        <v>210259</v>
      </c>
      <c r="C62" s="36" t="s">
        <v>171</v>
      </c>
      <c r="D62" s="262" t="s">
        <v>172</v>
      </c>
      <c r="E62" s="37">
        <v>31</v>
      </c>
      <c r="F62" s="38">
        <v>0</v>
      </c>
      <c r="G62" s="38">
        <v>10</v>
      </c>
      <c r="H62" s="39">
        <f t="shared" si="0"/>
        <v>21</v>
      </c>
      <c r="I62" s="40">
        <v>83.71</v>
      </c>
      <c r="J62" s="205">
        <f t="shared" si="1"/>
        <v>1757.9099999999999</v>
      </c>
      <c r="K62" s="38">
        <v>75</v>
      </c>
      <c r="L62" s="205">
        <v>1281</v>
      </c>
      <c r="M62" s="42">
        <f t="shared" si="2"/>
        <v>3113.91</v>
      </c>
      <c r="N62">
        <f t="shared" si="3"/>
        <v>483</v>
      </c>
      <c r="O62" s="200">
        <f t="shared" si="4"/>
        <v>3596.91</v>
      </c>
      <c r="P62" s="200">
        <v>3597</v>
      </c>
    </row>
    <row r="63" spans="1:16" ht="15" x14ac:dyDescent="0.25">
      <c r="A63" s="43">
        <v>58</v>
      </c>
      <c r="B63" s="45">
        <v>210260</v>
      </c>
      <c r="C63" s="36" t="s">
        <v>173</v>
      </c>
      <c r="D63" s="262" t="s">
        <v>174</v>
      </c>
      <c r="E63" s="37">
        <v>31</v>
      </c>
      <c r="F63" s="38">
        <v>0</v>
      </c>
      <c r="G63" s="38">
        <v>0</v>
      </c>
      <c r="H63" s="39">
        <f t="shared" si="0"/>
        <v>31</v>
      </c>
      <c r="I63" s="40">
        <v>83.71</v>
      </c>
      <c r="J63" s="205">
        <f t="shared" si="1"/>
        <v>2595.0099999999998</v>
      </c>
      <c r="K63" s="38">
        <v>75</v>
      </c>
      <c r="L63" s="205">
        <v>390</v>
      </c>
      <c r="M63" s="42">
        <f t="shared" si="2"/>
        <v>3060.0099999999998</v>
      </c>
      <c r="N63">
        <f t="shared" si="3"/>
        <v>713</v>
      </c>
      <c r="O63" s="200">
        <f t="shared" si="4"/>
        <v>3773.0099999999998</v>
      </c>
      <c r="P63" s="200">
        <v>3774</v>
      </c>
    </row>
    <row r="64" spans="1:16" ht="15" x14ac:dyDescent="0.25">
      <c r="A64" s="34">
        <v>59</v>
      </c>
      <c r="B64" s="35">
        <v>210264</v>
      </c>
      <c r="C64" s="36" t="s">
        <v>175</v>
      </c>
      <c r="D64" s="261" t="s">
        <v>91</v>
      </c>
      <c r="E64" s="37">
        <v>31</v>
      </c>
      <c r="F64" s="38">
        <v>0</v>
      </c>
      <c r="G64" s="38">
        <v>0</v>
      </c>
      <c r="H64" s="39">
        <f t="shared" si="0"/>
        <v>31</v>
      </c>
      <c r="I64" s="40">
        <v>83.71</v>
      </c>
      <c r="J64" s="205">
        <f t="shared" si="1"/>
        <v>2595.0099999999998</v>
      </c>
      <c r="K64" s="38">
        <v>75</v>
      </c>
      <c r="L64" s="205">
        <v>1235</v>
      </c>
      <c r="M64" s="42">
        <f t="shared" si="2"/>
        <v>3905.0099999999998</v>
      </c>
      <c r="N64">
        <f t="shared" si="3"/>
        <v>713</v>
      </c>
      <c r="O64" s="200">
        <f t="shared" si="4"/>
        <v>4618.01</v>
      </c>
      <c r="P64" s="200">
        <v>4619</v>
      </c>
    </row>
    <row r="65" spans="1:16" ht="15" x14ac:dyDescent="0.25">
      <c r="A65" s="43">
        <v>60</v>
      </c>
      <c r="B65" s="35">
        <v>210265</v>
      </c>
      <c r="C65" s="36" t="s">
        <v>176</v>
      </c>
      <c r="D65" s="261" t="s">
        <v>177</v>
      </c>
      <c r="E65" s="37">
        <v>31</v>
      </c>
      <c r="F65" s="38">
        <v>0</v>
      </c>
      <c r="G65" s="38">
        <v>0</v>
      </c>
      <c r="H65" s="39">
        <f t="shared" si="0"/>
        <v>31</v>
      </c>
      <c r="I65" s="40">
        <v>83.71</v>
      </c>
      <c r="J65" s="205">
        <f t="shared" si="1"/>
        <v>2595.0099999999998</v>
      </c>
      <c r="K65" s="38">
        <v>75</v>
      </c>
      <c r="L65" s="205">
        <v>559</v>
      </c>
      <c r="M65" s="42">
        <f t="shared" si="2"/>
        <v>3229.0099999999998</v>
      </c>
      <c r="N65">
        <f t="shared" si="3"/>
        <v>713</v>
      </c>
      <c r="O65" s="200">
        <f t="shared" si="4"/>
        <v>3942.0099999999998</v>
      </c>
      <c r="P65" s="200">
        <v>3943</v>
      </c>
    </row>
    <row r="66" spans="1:16" ht="15" x14ac:dyDescent="0.25">
      <c r="A66" s="34">
        <v>61</v>
      </c>
      <c r="B66" s="35">
        <v>210267</v>
      </c>
      <c r="C66" s="36" t="s">
        <v>178</v>
      </c>
      <c r="D66" s="261" t="s">
        <v>134</v>
      </c>
      <c r="E66" s="37">
        <v>31</v>
      </c>
      <c r="F66" s="38">
        <v>0</v>
      </c>
      <c r="G66" s="38">
        <v>10</v>
      </c>
      <c r="H66" s="39">
        <f t="shared" si="0"/>
        <v>21</v>
      </c>
      <c r="I66" s="40">
        <v>83.71</v>
      </c>
      <c r="J66" s="205">
        <f t="shared" si="1"/>
        <v>1757.9099999999999</v>
      </c>
      <c r="K66" s="38">
        <v>75</v>
      </c>
      <c r="L66" s="205">
        <v>431</v>
      </c>
      <c r="M66" s="42">
        <f t="shared" si="2"/>
        <v>2263.91</v>
      </c>
      <c r="N66">
        <f t="shared" si="3"/>
        <v>483</v>
      </c>
      <c r="O66" s="200">
        <f t="shared" si="4"/>
        <v>2746.91</v>
      </c>
      <c r="P66" s="200">
        <v>2747</v>
      </c>
    </row>
    <row r="67" spans="1:16" ht="15" x14ac:dyDescent="0.25">
      <c r="A67" s="43">
        <v>62</v>
      </c>
      <c r="B67" s="45">
        <v>210269</v>
      </c>
      <c r="C67" s="36" t="s">
        <v>179</v>
      </c>
      <c r="D67" s="262" t="s">
        <v>145</v>
      </c>
      <c r="E67" s="37">
        <v>31</v>
      </c>
      <c r="F67" s="38">
        <v>0</v>
      </c>
      <c r="G67" s="38">
        <v>0</v>
      </c>
      <c r="H67" s="39">
        <f t="shared" si="0"/>
        <v>31</v>
      </c>
      <c r="I67" s="40">
        <v>83.71</v>
      </c>
      <c r="J67" s="205">
        <f t="shared" si="1"/>
        <v>2595.0099999999998</v>
      </c>
      <c r="K67" s="38">
        <v>75</v>
      </c>
      <c r="L67" s="205">
        <v>410</v>
      </c>
      <c r="M67" s="42">
        <f t="shared" si="2"/>
        <v>3080.0099999999998</v>
      </c>
      <c r="N67">
        <f t="shared" si="3"/>
        <v>713</v>
      </c>
      <c r="O67" s="200">
        <f t="shared" si="4"/>
        <v>3793.0099999999998</v>
      </c>
      <c r="P67" s="200">
        <v>3794</v>
      </c>
    </row>
    <row r="68" spans="1:16" ht="15" x14ac:dyDescent="0.25">
      <c r="A68" s="34">
        <v>63</v>
      </c>
      <c r="B68" s="35">
        <v>210270</v>
      </c>
      <c r="C68" s="36" t="s">
        <v>181</v>
      </c>
      <c r="D68" s="261" t="s">
        <v>123</v>
      </c>
      <c r="E68" s="37">
        <v>31</v>
      </c>
      <c r="F68" s="38">
        <v>0</v>
      </c>
      <c r="G68" s="38">
        <v>10</v>
      </c>
      <c r="H68" s="39">
        <f t="shared" si="0"/>
        <v>21</v>
      </c>
      <c r="I68" s="40">
        <v>83.71</v>
      </c>
      <c r="J68" s="205">
        <f t="shared" si="1"/>
        <v>1757.9099999999999</v>
      </c>
      <c r="K68" s="38">
        <v>75</v>
      </c>
      <c r="L68" s="205">
        <v>0</v>
      </c>
      <c r="M68" s="42">
        <f t="shared" si="2"/>
        <v>1832.9099999999999</v>
      </c>
      <c r="N68">
        <f t="shared" si="3"/>
        <v>483</v>
      </c>
      <c r="O68" s="200">
        <f t="shared" si="4"/>
        <v>2315.91</v>
      </c>
      <c r="P68" s="200">
        <v>2316</v>
      </c>
    </row>
    <row r="69" spans="1:16" ht="15" x14ac:dyDescent="0.25">
      <c r="A69" s="43">
        <v>64</v>
      </c>
      <c r="B69" s="35">
        <v>210271</v>
      </c>
      <c r="C69" s="36" t="s">
        <v>182</v>
      </c>
      <c r="D69" s="261" t="s">
        <v>183</v>
      </c>
      <c r="E69" s="37">
        <v>31</v>
      </c>
      <c r="F69" s="38">
        <v>0</v>
      </c>
      <c r="G69" s="38">
        <v>9</v>
      </c>
      <c r="H69" s="39">
        <f t="shared" si="0"/>
        <v>22</v>
      </c>
      <c r="I69" s="40">
        <v>83.71</v>
      </c>
      <c r="J69" s="205">
        <f t="shared" si="1"/>
        <v>1841.62</v>
      </c>
      <c r="K69" s="38">
        <v>75</v>
      </c>
      <c r="L69" s="205">
        <v>292</v>
      </c>
      <c r="M69" s="42">
        <f t="shared" si="2"/>
        <v>2208.62</v>
      </c>
      <c r="N69">
        <f t="shared" si="3"/>
        <v>506</v>
      </c>
      <c r="O69" s="200">
        <f t="shared" si="4"/>
        <v>2714.62</v>
      </c>
      <c r="P69" s="200">
        <v>2715</v>
      </c>
    </row>
    <row r="70" spans="1:16" ht="15" x14ac:dyDescent="0.25">
      <c r="A70" s="34">
        <v>65</v>
      </c>
      <c r="B70" s="45">
        <v>210279</v>
      </c>
      <c r="C70" s="36" t="s">
        <v>184</v>
      </c>
      <c r="D70" s="262" t="s">
        <v>185</v>
      </c>
      <c r="E70" s="37">
        <v>31</v>
      </c>
      <c r="F70" s="38">
        <v>0</v>
      </c>
      <c r="G70" s="38">
        <v>0</v>
      </c>
      <c r="H70" s="39">
        <f t="shared" ref="H70:H133" si="5">E70-(F70*90%)-(G70*100%)</f>
        <v>31</v>
      </c>
      <c r="I70" s="40">
        <v>83.71</v>
      </c>
      <c r="J70" s="205">
        <f t="shared" si="1"/>
        <v>2595.0099999999998</v>
      </c>
      <c r="K70" s="38">
        <v>75</v>
      </c>
      <c r="L70" s="205">
        <v>1294</v>
      </c>
      <c r="M70" s="42">
        <f t="shared" si="2"/>
        <v>3964.0099999999998</v>
      </c>
      <c r="N70">
        <f t="shared" si="3"/>
        <v>713</v>
      </c>
      <c r="O70" s="200">
        <f t="shared" si="4"/>
        <v>4677.01</v>
      </c>
      <c r="P70" s="200">
        <v>4678</v>
      </c>
    </row>
    <row r="71" spans="1:16" ht="15" x14ac:dyDescent="0.25">
      <c r="A71" s="43">
        <v>66</v>
      </c>
      <c r="B71" s="45">
        <v>210280</v>
      </c>
      <c r="C71" s="36" t="s">
        <v>186</v>
      </c>
      <c r="D71" s="262" t="s">
        <v>108</v>
      </c>
      <c r="E71" s="37">
        <v>31</v>
      </c>
      <c r="F71" s="38">
        <v>0</v>
      </c>
      <c r="G71" s="38">
        <v>0</v>
      </c>
      <c r="H71" s="39">
        <f t="shared" si="5"/>
        <v>31</v>
      </c>
      <c r="I71" s="40">
        <v>83.71</v>
      </c>
      <c r="J71" s="205">
        <f t="shared" ref="J71:J134" si="6">H71*I71</f>
        <v>2595.0099999999998</v>
      </c>
      <c r="K71" s="38">
        <v>75</v>
      </c>
      <c r="L71" s="205">
        <v>1511</v>
      </c>
      <c r="M71" s="42">
        <f t="shared" ref="M71:M134" si="7">SUM(J71:L71)</f>
        <v>4181.01</v>
      </c>
      <c r="N71">
        <f t="shared" ref="N71:N134" si="8">H71*23</f>
        <v>713</v>
      </c>
      <c r="O71" s="200">
        <f t="shared" ref="O71:O134" si="9">N71+M71</f>
        <v>4894.01</v>
      </c>
      <c r="P71" s="200">
        <v>4895</v>
      </c>
    </row>
    <row r="72" spans="1:16" ht="15" x14ac:dyDescent="0.25">
      <c r="A72" s="34">
        <v>67</v>
      </c>
      <c r="B72" s="35">
        <v>210282</v>
      </c>
      <c r="C72" s="36" t="s">
        <v>187</v>
      </c>
      <c r="D72" s="261" t="s">
        <v>188</v>
      </c>
      <c r="E72" s="37">
        <v>31</v>
      </c>
      <c r="F72" s="38">
        <v>0</v>
      </c>
      <c r="G72" s="38">
        <v>7</v>
      </c>
      <c r="H72" s="39">
        <f t="shared" si="5"/>
        <v>24</v>
      </c>
      <c r="I72" s="40">
        <v>83.71</v>
      </c>
      <c r="J72" s="205">
        <f t="shared" si="6"/>
        <v>2009.04</v>
      </c>
      <c r="K72" s="38">
        <v>75</v>
      </c>
      <c r="L72" s="205">
        <v>605</v>
      </c>
      <c r="M72" s="42">
        <f t="shared" si="7"/>
        <v>2689.04</v>
      </c>
      <c r="N72">
        <f t="shared" si="8"/>
        <v>552</v>
      </c>
      <c r="O72" s="200">
        <f t="shared" si="9"/>
        <v>3241.04</v>
      </c>
      <c r="P72" s="200">
        <v>3242</v>
      </c>
    </row>
    <row r="73" spans="1:16" ht="15" x14ac:dyDescent="0.25">
      <c r="A73" s="43">
        <v>68</v>
      </c>
      <c r="B73" s="45">
        <v>210283</v>
      </c>
      <c r="C73" s="36" t="s">
        <v>189</v>
      </c>
      <c r="D73" s="262" t="s">
        <v>177</v>
      </c>
      <c r="E73" s="37">
        <v>31</v>
      </c>
      <c r="F73" s="38">
        <v>0</v>
      </c>
      <c r="G73" s="38">
        <v>0</v>
      </c>
      <c r="H73" s="39">
        <f t="shared" si="5"/>
        <v>31</v>
      </c>
      <c r="I73" s="40">
        <v>83.71</v>
      </c>
      <c r="J73" s="205">
        <f t="shared" si="6"/>
        <v>2595.0099999999998</v>
      </c>
      <c r="K73" s="38">
        <v>75</v>
      </c>
      <c r="L73" s="205">
        <v>160</v>
      </c>
      <c r="M73" s="42">
        <f t="shared" si="7"/>
        <v>2830.0099999999998</v>
      </c>
      <c r="N73">
        <f t="shared" si="8"/>
        <v>713</v>
      </c>
      <c r="O73" s="200">
        <f t="shared" si="9"/>
        <v>3543.0099999999998</v>
      </c>
      <c r="P73" s="200">
        <v>3544</v>
      </c>
    </row>
    <row r="74" spans="1:16" ht="15" x14ac:dyDescent="0.25">
      <c r="A74" s="34">
        <v>69</v>
      </c>
      <c r="B74" s="35">
        <v>210294</v>
      </c>
      <c r="C74" s="36" t="s">
        <v>190</v>
      </c>
      <c r="D74" s="261" t="s">
        <v>191</v>
      </c>
      <c r="E74" s="37">
        <v>31</v>
      </c>
      <c r="F74" s="38">
        <v>0</v>
      </c>
      <c r="G74" s="38">
        <v>0</v>
      </c>
      <c r="H74" s="39">
        <f t="shared" si="5"/>
        <v>31</v>
      </c>
      <c r="I74" s="40">
        <v>83.71</v>
      </c>
      <c r="J74" s="205">
        <f t="shared" si="6"/>
        <v>2595.0099999999998</v>
      </c>
      <c r="K74" s="38">
        <v>75</v>
      </c>
      <c r="L74" s="205">
        <v>169</v>
      </c>
      <c r="M74" s="42">
        <f t="shared" si="7"/>
        <v>2839.0099999999998</v>
      </c>
      <c r="N74">
        <f t="shared" si="8"/>
        <v>713</v>
      </c>
      <c r="O74" s="200">
        <f t="shared" si="9"/>
        <v>3552.0099999999998</v>
      </c>
      <c r="P74" s="200">
        <v>3553</v>
      </c>
    </row>
    <row r="75" spans="1:16" ht="15" x14ac:dyDescent="0.25">
      <c r="A75" s="43">
        <v>70</v>
      </c>
      <c r="B75" s="35">
        <v>210296</v>
      </c>
      <c r="C75" s="36" t="s">
        <v>192</v>
      </c>
      <c r="D75" s="261" t="s">
        <v>193</v>
      </c>
      <c r="E75" s="37">
        <v>31</v>
      </c>
      <c r="F75" s="38">
        <v>0</v>
      </c>
      <c r="G75" s="38">
        <v>0</v>
      </c>
      <c r="H75" s="39">
        <f t="shared" si="5"/>
        <v>31</v>
      </c>
      <c r="I75" s="40">
        <v>83.71</v>
      </c>
      <c r="J75" s="205">
        <f t="shared" si="6"/>
        <v>2595.0099999999998</v>
      </c>
      <c r="K75" s="38">
        <v>75</v>
      </c>
      <c r="L75" s="205">
        <v>2503</v>
      </c>
      <c r="M75" s="42">
        <f t="shared" si="7"/>
        <v>5173.01</v>
      </c>
      <c r="N75">
        <f t="shared" si="8"/>
        <v>713</v>
      </c>
      <c r="O75" s="200">
        <f t="shared" si="9"/>
        <v>5886.01</v>
      </c>
      <c r="P75" s="200">
        <v>5887</v>
      </c>
    </row>
    <row r="76" spans="1:16" ht="15" x14ac:dyDescent="0.25">
      <c r="A76" s="34">
        <v>71</v>
      </c>
      <c r="B76" s="35">
        <v>210304</v>
      </c>
      <c r="C76" s="36" t="s">
        <v>194</v>
      </c>
      <c r="D76" s="261" t="s">
        <v>177</v>
      </c>
      <c r="E76" s="37">
        <v>31</v>
      </c>
      <c r="F76" s="38">
        <v>0</v>
      </c>
      <c r="G76" s="38">
        <v>9</v>
      </c>
      <c r="H76" s="39">
        <f t="shared" si="5"/>
        <v>22</v>
      </c>
      <c r="I76" s="40">
        <v>83.71</v>
      </c>
      <c r="J76" s="205">
        <f t="shared" si="6"/>
        <v>1841.62</v>
      </c>
      <c r="K76" s="38">
        <v>75</v>
      </c>
      <c r="L76" s="205">
        <v>1213</v>
      </c>
      <c r="M76" s="42">
        <f t="shared" si="7"/>
        <v>3129.62</v>
      </c>
      <c r="N76">
        <f t="shared" si="8"/>
        <v>506</v>
      </c>
      <c r="O76" s="200">
        <f t="shared" si="9"/>
        <v>3635.62</v>
      </c>
      <c r="P76" s="200">
        <v>3636</v>
      </c>
    </row>
    <row r="77" spans="1:16" ht="15" x14ac:dyDescent="0.25">
      <c r="A77" s="43">
        <v>72</v>
      </c>
      <c r="B77" s="35">
        <v>210306</v>
      </c>
      <c r="C77" s="36" t="s">
        <v>195</v>
      </c>
      <c r="D77" s="261" t="s">
        <v>89</v>
      </c>
      <c r="E77" s="37">
        <v>31</v>
      </c>
      <c r="F77" s="38">
        <v>0</v>
      </c>
      <c r="G77" s="38">
        <v>10</v>
      </c>
      <c r="H77" s="39">
        <f t="shared" si="5"/>
        <v>21</v>
      </c>
      <c r="I77" s="40">
        <v>83.71</v>
      </c>
      <c r="J77" s="205">
        <f t="shared" si="6"/>
        <v>1757.9099999999999</v>
      </c>
      <c r="K77" s="38">
        <v>75</v>
      </c>
      <c r="L77" s="205">
        <v>167</v>
      </c>
      <c r="M77" s="42">
        <f t="shared" si="7"/>
        <v>1999.9099999999999</v>
      </c>
      <c r="N77">
        <f t="shared" si="8"/>
        <v>483</v>
      </c>
      <c r="O77" s="200">
        <f t="shared" si="9"/>
        <v>2482.91</v>
      </c>
      <c r="P77" s="200">
        <v>2483</v>
      </c>
    </row>
    <row r="78" spans="1:16" ht="15" x14ac:dyDescent="0.25">
      <c r="A78" s="34">
        <v>73</v>
      </c>
      <c r="B78" s="35">
        <v>210307</v>
      </c>
      <c r="C78" s="36" t="s">
        <v>196</v>
      </c>
      <c r="D78" s="261" t="s">
        <v>197</v>
      </c>
      <c r="E78" s="37">
        <v>31</v>
      </c>
      <c r="F78" s="38">
        <v>0</v>
      </c>
      <c r="G78" s="38">
        <v>9</v>
      </c>
      <c r="H78" s="39">
        <f t="shared" si="5"/>
        <v>22</v>
      </c>
      <c r="I78" s="40">
        <v>83.71</v>
      </c>
      <c r="J78" s="205">
        <f t="shared" si="6"/>
        <v>1841.62</v>
      </c>
      <c r="K78" s="38">
        <v>75</v>
      </c>
      <c r="L78" s="205">
        <v>120</v>
      </c>
      <c r="M78" s="42">
        <f t="shared" si="7"/>
        <v>2036.62</v>
      </c>
      <c r="N78">
        <f t="shared" si="8"/>
        <v>506</v>
      </c>
      <c r="O78" s="200">
        <f t="shared" si="9"/>
        <v>2542.62</v>
      </c>
      <c r="P78" s="200">
        <v>2543</v>
      </c>
    </row>
    <row r="79" spans="1:16" ht="15" x14ac:dyDescent="0.25">
      <c r="A79" s="43">
        <v>74</v>
      </c>
      <c r="B79" s="35">
        <v>210308</v>
      </c>
      <c r="C79" s="36" t="s">
        <v>198</v>
      </c>
      <c r="D79" s="261" t="s">
        <v>199</v>
      </c>
      <c r="E79" s="37">
        <v>31</v>
      </c>
      <c r="F79" s="38">
        <v>0</v>
      </c>
      <c r="G79" s="38">
        <v>9</v>
      </c>
      <c r="H79" s="39">
        <f t="shared" si="5"/>
        <v>22</v>
      </c>
      <c r="I79" s="40">
        <v>83.71</v>
      </c>
      <c r="J79" s="205">
        <f t="shared" si="6"/>
        <v>1841.62</v>
      </c>
      <c r="K79" s="38">
        <v>75</v>
      </c>
      <c r="L79" s="205">
        <v>435</v>
      </c>
      <c r="M79" s="42">
        <f t="shared" si="7"/>
        <v>2351.62</v>
      </c>
      <c r="N79">
        <f t="shared" si="8"/>
        <v>506</v>
      </c>
      <c r="O79" s="200">
        <f t="shared" si="9"/>
        <v>2857.62</v>
      </c>
      <c r="P79" s="200">
        <v>2858</v>
      </c>
    </row>
    <row r="80" spans="1:16" ht="15" x14ac:dyDescent="0.25">
      <c r="A80" s="34">
        <v>75</v>
      </c>
      <c r="B80" s="35">
        <v>210312</v>
      </c>
      <c r="C80" s="36" t="s">
        <v>200</v>
      </c>
      <c r="D80" s="261" t="s">
        <v>201</v>
      </c>
      <c r="E80" s="37">
        <v>31</v>
      </c>
      <c r="F80" s="38">
        <v>0</v>
      </c>
      <c r="G80" s="38">
        <v>9</v>
      </c>
      <c r="H80" s="39">
        <f t="shared" si="5"/>
        <v>22</v>
      </c>
      <c r="I80" s="40">
        <v>83.71</v>
      </c>
      <c r="J80" s="205">
        <f t="shared" si="6"/>
        <v>1841.62</v>
      </c>
      <c r="K80" s="38">
        <v>75</v>
      </c>
      <c r="L80" s="205">
        <v>1285</v>
      </c>
      <c r="M80" s="42">
        <f t="shared" si="7"/>
        <v>3201.62</v>
      </c>
      <c r="N80">
        <f t="shared" si="8"/>
        <v>506</v>
      </c>
      <c r="O80" s="200">
        <f t="shared" si="9"/>
        <v>3707.62</v>
      </c>
      <c r="P80" s="200">
        <v>3708</v>
      </c>
    </row>
    <row r="81" spans="1:16" ht="15" x14ac:dyDescent="0.25">
      <c r="A81" s="43">
        <v>76</v>
      </c>
      <c r="B81" s="35">
        <v>210318</v>
      </c>
      <c r="C81" s="36" t="s">
        <v>202</v>
      </c>
      <c r="D81" s="261" t="s">
        <v>203</v>
      </c>
      <c r="E81" s="37">
        <v>31</v>
      </c>
      <c r="F81" s="38">
        <v>0</v>
      </c>
      <c r="G81" s="38">
        <v>0</v>
      </c>
      <c r="H81" s="39">
        <f t="shared" si="5"/>
        <v>31</v>
      </c>
      <c r="I81" s="40">
        <v>83.71</v>
      </c>
      <c r="J81" s="205">
        <f t="shared" si="6"/>
        <v>2595.0099999999998</v>
      </c>
      <c r="K81" s="38">
        <v>75</v>
      </c>
      <c r="L81" s="205">
        <v>613</v>
      </c>
      <c r="M81" s="42">
        <f t="shared" si="7"/>
        <v>3283.0099999999998</v>
      </c>
      <c r="N81">
        <f t="shared" si="8"/>
        <v>713</v>
      </c>
      <c r="O81" s="200">
        <f t="shared" si="9"/>
        <v>3996.0099999999998</v>
      </c>
      <c r="P81" s="200">
        <v>3997</v>
      </c>
    </row>
    <row r="82" spans="1:16" ht="15" x14ac:dyDescent="0.25">
      <c r="A82" s="34">
        <v>77</v>
      </c>
      <c r="B82" s="35">
        <v>210320</v>
      </c>
      <c r="C82" s="36" t="s">
        <v>204</v>
      </c>
      <c r="D82" s="261" t="s">
        <v>205</v>
      </c>
      <c r="E82" s="37">
        <v>31</v>
      </c>
      <c r="F82" s="38">
        <v>0</v>
      </c>
      <c r="G82" s="38">
        <v>10</v>
      </c>
      <c r="H82" s="39">
        <f t="shared" si="5"/>
        <v>21</v>
      </c>
      <c r="I82" s="40">
        <v>83.71</v>
      </c>
      <c r="J82" s="205">
        <f t="shared" si="6"/>
        <v>1757.9099999999999</v>
      </c>
      <c r="K82" s="38">
        <v>75</v>
      </c>
      <c r="L82" s="205">
        <v>363</v>
      </c>
      <c r="M82" s="42">
        <f t="shared" si="7"/>
        <v>2195.91</v>
      </c>
      <c r="N82">
        <f t="shared" si="8"/>
        <v>483</v>
      </c>
      <c r="O82" s="200">
        <f t="shared" si="9"/>
        <v>2678.91</v>
      </c>
      <c r="P82" s="200">
        <v>2679</v>
      </c>
    </row>
    <row r="83" spans="1:16" ht="15" x14ac:dyDescent="0.25">
      <c r="A83" s="43">
        <v>78</v>
      </c>
      <c r="B83" s="35">
        <v>210327</v>
      </c>
      <c r="C83" s="36" t="s">
        <v>206</v>
      </c>
      <c r="D83" s="261" t="s">
        <v>207</v>
      </c>
      <c r="E83" s="37">
        <v>31</v>
      </c>
      <c r="F83" s="38">
        <v>0</v>
      </c>
      <c r="G83" s="38">
        <v>0</v>
      </c>
      <c r="H83" s="39">
        <f t="shared" si="5"/>
        <v>31</v>
      </c>
      <c r="I83" s="40">
        <v>83.71</v>
      </c>
      <c r="J83" s="205">
        <f t="shared" si="6"/>
        <v>2595.0099999999998</v>
      </c>
      <c r="K83" s="38">
        <v>75</v>
      </c>
      <c r="L83" s="205">
        <v>487</v>
      </c>
      <c r="M83" s="42">
        <f t="shared" si="7"/>
        <v>3157.0099999999998</v>
      </c>
      <c r="N83">
        <f t="shared" si="8"/>
        <v>713</v>
      </c>
      <c r="O83" s="200">
        <f t="shared" si="9"/>
        <v>3870.0099999999998</v>
      </c>
      <c r="P83" s="200">
        <v>3871</v>
      </c>
    </row>
    <row r="84" spans="1:16" ht="15" x14ac:dyDescent="0.25">
      <c r="A84" s="34">
        <v>79</v>
      </c>
      <c r="B84" s="35">
        <v>210328</v>
      </c>
      <c r="C84" s="36" t="s">
        <v>209</v>
      </c>
      <c r="D84" s="261" t="s">
        <v>210</v>
      </c>
      <c r="E84" s="37">
        <v>31</v>
      </c>
      <c r="F84" s="38">
        <v>0</v>
      </c>
      <c r="G84" s="38">
        <v>0</v>
      </c>
      <c r="H84" s="39">
        <f t="shared" si="5"/>
        <v>31</v>
      </c>
      <c r="I84" s="40">
        <v>83.71</v>
      </c>
      <c r="J84" s="205">
        <f t="shared" si="6"/>
        <v>2595.0099999999998</v>
      </c>
      <c r="K84" s="38">
        <v>75</v>
      </c>
      <c r="L84" s="205">
        <v>665</v>
      </c>
      <c r="M84" s="42">
        <f t="shared" si="7"/>
        <v>3335.0099999999998</v>
      </c>
      <c r="N84">
        <f t="shared" si="8"/>
        <v>713</v>
      </c>
      <c r="O84" s="200">
        <f t="shared" si="9"/>
        <v>4048.0099999999998</v>
      </c>
      <c r="P84" s="200">
        <v>4049</v>
      </c>
    </row>
    <row r="85" spans="1:16" ht="15" x14ac:dyDescent="0.25">
      <c r="A85" s="43">
        <v>80</v>
      </c>
      <c r="B85" s="45">
        <v>210333</v>
      </c>
      <c r="C85" s="36" t="s">
        <v>211</v>
      </c>
      <c r="D85" s="262" t="s">
        <v>212</v>
      </c>
      <c r="E85" s="37">
        <v>31</v>
      </c>
      <c r="F85" s="38">
        <v>0</v>
      </c>
      <c r="G85" s="38">
        <v>9</v>
      </c>
      <c r="H85" s="39">
        <f t="shared" si="5"/>
        <v>22</v>
      </c>
      <c r="I85" s="40">
        <v>83.71</v>
      </c>
      <c r="J85" s="205">
        <f t="shared" si="6"/>
        <v>1841.62</v>
      </c>
      <c r="K85" s="38">
        <v>75</v>
      </c>
      <c r="L85" s="205">
        <v>581</v>
      </c>
      <c r="M85" s="42">
        <f t="shared" si="7"/>
        <v>2497.62</v>
      </c>
      <c r="N85">
        <f t="shared" si="8"/>
        <v>506</v>
      </c>
      <c r="O85" s="200">
        <f t="shared" si="9"/>
        <v>3003.62</v>
      </c>
      <c r="P85" s="200">
        <v>3004</v>
      </c>
    </row>
    <row r="86" spans="1:16" ht="15" x14ac:dyDescent="0.25">
      <c r="A86" s="34">
        <v>81</v>
      </c>
      <c r="B86" s="35">
        <v>210336</v>
      </c>
      <c r="C86" s="36" t="s">
        <v>213</v>
      </c>
      <c r="D86" s="261" t="s">
        <v>120</v>
      </c>
      <c r="E86" s="37">
        <v>31</v>
      </c>
      <c r="F86" s="38">
        <v>0</v>
      </c>
      <c r="G86" s="38">
        <v>9</v>
      </c>
      <c r="H86" s="39">
        <f t="shared" si="5"/>
        <v>22</v>
      </c>
      <c r="I86" s="40">
        <v>83.71</v>
      </c>
      <c r="J86" s="205">
        <f t="shared" si="6"/>
        <v>1841.62</v>
      </c>
      <c r="K86" s="38">
        <v>75</v>
      </c>
      <c r="L86" s="205">
        <v>1326</v>
      </c>
      <c r="M86" s="42">
        <f t="shared" si="7"/>
        <v>3242.62</v>
      </c>
      <c r="N86">
        <f t="shared" si="8"/>
        <v>506</v>
      </c>
      <c r="O86" s="200">
        <f t="shared" si="9"/>
        <v>3748.62</v>
      </c>
      <c r="P86" s="200">
        <v>3749</v>
      </c>
    </row>
    <row r="87" spans="1:16" ht="15" x14ac:dyDescent="0.25">
      <c r="A87" s="43">
        <v>82</v>
      </c>
      <c r="B87" s="45">
        <v>210339</v>
      </c>
      <c r="C87" s="36" t="s">
        <v>214</v>
      </c>
      <c r="D87" s="262" t="s">
        <v>116</v>
      </c>
      <c r="E87" s="37">
        <v>31</v>
      </c>
      <c r="F87" s="38">
        <v>0</v>
      </c>
      <c r="G87" s="38">
        <v>10</v>
      </c>
      <c r="H87" s="39">
        <f t="shared" si="5"/>
        <v>21</v>
      </c>
      <c r="I87" s="40">
        <v>83.71</v>
      </c>
      <c r="J87" s="205">
        <f t="shared" si="6"/>
        <v>1757.9099999999999</v>
      </c>
      <c r="K87" s="38">
        <v>75</v>
      </c>
      <c r="L87" s="205">
        <v>660</v>
      </c>
      <c r="M87" s="42">
        <f t="shared" si="7"/>
        <v>2492.91</v>
      </c>
      <c r="N87">
        <f t="shared" si="8"/>
        <v>483</v>
      </c>
      <c r="O87" s="200">
        <f t="shared" si="9"/>
        <v>2975.91</v>
      </c>
      <c r="P87" s="200">
        <v>2976</v>
      </c>
    </row>
    <row r="88" spans="1:16" ht="15" x14ac:dyDescent="0.25">
      <c r="A88" s="34">
        <v>83</v>
      </c>
      <c r="B88" s="35">
        <v>210350</v>
      </c>
      <c r="C88" s="36" t="s">
        <v>216</v>
      </c>
      <c r="D88" s="261" t="s">
        <v>44</v>
      </c>
      <c r="E88" s="37">
        <v>31</v>
      </c>
      <c r="F88" s="38">
        <v>0</v>
      </c>
      <c r="G88" s="38">
        <v>9</v>
      </c>
      <c r="H88" s="39">
        <f t="shared" si="5"/>
        <v>22</v>
      </c>
      <c r="I88" s="40">
        <v>83.71</v>
      </c>
      <c r="J88" s="205">
        <f t="shared" si="6"/>
        <v>1841.62</v>
      </c>
      <c r="K88" s="38">
        <v>75</v>
      </c>
      <c r="L88" s="205">
        <v>466</v>
      </c>
      <c r="M88" s="42">
        <f t="shared" si="7"/>
        <v>2382.62</v>
      </c>
      <c r="N88">
        <f t="shared" si="8"/>
        <v>506</v>
      </c>
      <c r="O88" s="200">
        <f t="shared" si="9"/>
        <v>2888.62</v>
      </c>
      <c r="P88" s="200">
        <v>2889</v>
      </c>
    </row>
    <row r="89" spans="1:16" ht="15" x14ac:dyDescent="0.25">
      <c r="A89" s="43">
        <v>84</v>
      </c>
      <c r="B89" s="35">
        <v>210357</v>
      </c>
      <c r="C89" s="36" t="s">
        <v>217</v>
      </c>
      <c r="D89" s="261" t="s">
        <v>114</v>
      </c>
      <c r="E89" s="37">
        <v>31</v>
      </c>
      <c r="F89" s="38">
        <v>0</v>
      </c>
      <c r="G89" s="38">
        <v>9</v>
      </c>
      <c r="H89" s="39">
        <f t="shared" si="5"/>
        <v>22</v>
      </c>
      <c r="I89" s="40">
        <v>83.71</v>
      </c>
      <c r="J89" s="205">
        <f t="shared" si="6"/>
        <v>1841.62</v>
      </c>
      <c r="K89" s="38">
        <v>75</v>
      </c>
      <c r="L89" s="205">
        <v>398</v>
      </c>
      <c r="M89" s="42">
        <f t="shared" si="7"/>
        <v>2314.62</v>
      </c>
      <c r="N89">
        <f t="shared" si="8"/>
        <v>506</v>
      </c>
      <c r="O89" s="200">
        <f t="shared" si="9"/>
        <v>2820.62</v>
      </c>
      <c r="P89" s="200">
        <v>2821</v>
      </c>
    </row>
    <row r="90" spans="1:16" ht="15" x14ac:dyDescent="0.25">
      <c r="A90" s="34">
        <v>85</v>
      </c>
      <c r="B90" s="35">
        <v>210360</v>
      </c>
      <c r="C90" s="36" t="s">
        <v>218</v>
      </c>
      <c r="D90" s="261" t="s">
        <v>219</v>
      </c>
      <c r="E90" s="37">
        <v>31</v>
      </c>
      <c r="F90" s="38">
        <v>0</v>
      </c>
      <c r="G90" s="38">
        <v>13</v>
      </c>
      <c r="H90" s="39">
        <f t="shared" si="5"/>
        <v>18</v>
      </c>
      <c r="I90" s="40">
        <v>83.71</v>
      </c>
      <c r="J90" s="205">
        <f t="shared" si="6"/>
        <v>1506.78</v>
      </c>
      <c r="K90" s="38">
        <v>75</v>
      </c>
      <c r="L90" s="205">
        <v>147</v>
      </c>
      <c r="M90" s="42">
        <f t="shared" si="7"/>
        <v>1728.78</v>
      </c>
      <c r="N90">
        <f t="shared" si="8"/>
        <v>414</v>
      </c>
      <c r="O90" s="200">
        <f t="shared" si="9"/>
        <v>2142.7799999999997</v>
      </c>
      <c r="P90" s="200">
        <v>2143</v>
      </c>
    </row>
    <row r="91" spans="1:16" ht="15" x14ac:dyDescent="0.25">
      <c r="A91" s="43">
        <v>86</v>
      </c>
      <c r="B91" s="35">
        <v>210366</v>
      </c>
      <c r="C91" s="36" t="s">
        <v>222</v>
      </c>
      <c r="D91" s="261" t="s">
        <v>156</v>
      </c>
      <c r="E91" s="37">
        <v>31</v>
      </c>
      <c r="F91" s="38">
        <v>0</v>
      </c>
      <c r="G91" s="38">
        <v>9</v>
      </c>
      <c r="H91" s="39">
        <f t="shared" si="5"/>
        <v>22</v>
      </c>
      <c r="I91" s="40">
        <v>83.71</v>
      </c>
      <c r="J91" s="205">
        <f t="shared" si="6"/>
        <v>1841.62</v>
      </c>
      <c r="K91" s="38">
        <v>75</v>
      </c>
      <c r="L91" s="205">
        <v>1291</v>
      </c>
      <c r="M91" s="42">
        <f t="shared" si="7"/>
        <v>3207.62</v>
      </c>
      <c r="N91">
        <f t="shared" si="8"/>
        <v>506</v>
      </c>
      <c r="O91" s="200">
        <f t="shared" si="9"/>
        <v>3713.62</v>
      </c>
      <c r="P91" s="200">
        <v>3714</v>
      </c>
    </row>
    <row r="92" spans="1:16" ht="15" x14ac:dyDescent="0.25">
      <c r="A92" s="34">
        <v>87</v>
      </c>
      <c r="B92" s="45">
        <v>210373</v>
      </c>
      <c r="C92" s="36" t="s">
        <v>224</v>
      </c>
      <c r="D92" s="262" t="s">
        <v>225</v>
      </c>
      <c r="E92" s="37">
        <v>31</v>
      </c>
      <c r="F92" s="38">
        <v>0</v>
      </c>
      <c r="G92" s="38">
        <v>16</v>
      </c>
      <c r="H92" s="39">
        <f t="shared" si="5"/>
        <v>15</v>
      </c>
      <c r="I92" s="40">
        <v>83.71</v>
      </c>
      <c r="J92" s="205">
        <f t="shared" si="6"/>
        <v>1255.6499999999999</v>
      </c>
      <c r="K92" s="38">
        <v>75</v>
      </c>
      <c r="L92" s="205">
        <v>285</v>
      </c>
      <c r="M92" s="42">
        <f t="shared" si="7"/>
        <v>1615.6499999999999</v>
      </c>
      <c r="N92">
        <f t="shared" si="8"/>
        <v>345</v>
      </c>
      <c r="O92" s="200">
        <f t="shared" si="9"/>
        <v>1960.6499999999999</v>
      </c>
      <c r="P92" s="200">
        <v>1961</v>
      </c>
    </row>
    <row r="93" spans="1:16" ht="15" x14ac:dyDescent="0.25">
      <c r="A93" s="43">
        <v>88</v>
      </c>
      <c r="B93" s="35">
        <v>210375</v>
      </c>
      <c r="C93" s="36" t="s">
        <v>226</v>
      </c>
      <c r="D93" s="261" t="s">
        <v>227</v>
      </c>
      <c r="E93" s="37">
        <v>31</v>
      </c>
      <c r="F93" s="38">
        <v>0</v>
      </c>
      <c r="G93" s="38">
        <v>0</v>
      </c>
      <c r="H93" s="39">
        <f t="shared" si="5"/>
        <v>31</v>
      </c>
      <c r="I93" s="40">
        <v>83.71</v>
      </c>
      <c r="J93" s="205">
        <f t="shared" si="6"/>
        <v>2595.0099999999998</v>
      </c>
      <c r="K93" s="38">
        <v>75</v>
      </c>
      <c r="L93" s="205">
        <v>91</v>
      </c>
      <c r="M93" s="42">
        <f t="shared" si="7"/>
        <v>2761.0099999999998</v>
      </c>
      <c r="N93">
        <f t="shared" si="8"/>
        <v>713</v>
      </c>
      <c r="O93" s="200">
        <f t="shared" si="9"/>
        <v>3474.0099999999998</v>
      </c>
      <c r="P93" s="200">
        <v>3475</v>
      </c>
    </row>
    <row r="94" spans="1:16" ht="15" x14ac:dyDescent="0.25">
      <c r="A94" s="34">
        <v>89</v>
      </c>
      <c r="B94" s="35">
        <v>210381</v>
      </c>
      <c r="C94" s="36" t="s">
        <v>228</v>
      </c>
      <c r="D94" s="261" t="s">
        <v>229</v>
      </c>
      <c r="E94" s="37">
        <v>31</v>
      </c>
      <c r="F94" s="38">
        <v>0</v>
      </c>
      <c r="G94" s="38">
        <v>9</v>
      </c>
      <c r="H94" s="39">
        <f t="shared" si="5"/>
        <v>22</v>
      </c>
      <c r="I94" s="40">
        <v>83.71</v>
      </c>
      <c r="J94" s="205">
        <f t="shared" si="6"/>
        <v>1841.62</v>
      </c>
      <c r="K94" s="38">
        <v>75</v>
      </c>
      <c r="L94" s="205">
        <v>140</v>
      </c>
      <c r="M94" s="42">
        <f t="shared" si="7"/>
        <v>2056.62</v>
      </c>
      <c r="N94">
        <f t="shared" si="8"/>
        <v>506</v>
      </c>
      <c r="O94" s="200">
        <f t="shared" si="9"/>
        <v>2562.62</v>
      </c>
      <c r="P94" s="200">
        <v>2563</v>
      </c>
    </row>
    <row r="95" spans="1:16" ht="15" x14ac:dyDescent="0.25">
      <c r="A95" s="43">
        <v>90</v>
      </c>
      <c r="B95" s="35">
        <v>210382</v>
      </c>
      <c r="C95" s="36" t="s">
        <v>230</v>
      </c>
      <c r="D95" s="261" t="s">
        <v>231</v>
      </c>
      <c r="E95" s="37">
        <v>31</v>
      </c>
      <c r="F95" s="38">
        <v>0</v>
      </c>
      <c r="G95" s="38">
        <v>9</v>
      </c>
      <c r="H95" s="39">
        <f t="shared" si="5"/>
        <v>22</v>
      </c>
      <c r="I95" s="40">
        <v>83.71</v>
      </c>
      <c r="J95" s="205">
        <f t="shared" si="6"/>
        <v>1841.62</v>
      </c>
      <c r="K95" s="38">
        <v>75</v>
      </c>
      <c r="L95" s="205">
        <v>740</v>
      </c>
      <c r="M95" s="42">
        <f t="shared" si="7"/>
        <v>2656.62</v>
      </c>
      <c r="N95">
        <f t="shared" si="8"/>
        <v>506</v>
      </c>
      <c r="O95" s="200">
        <f t="shared" si="9"/>
        <v>3162.62</v>
      </c>
      <c r="P95" s="200">
        <v>3163</v>
      </c>
    </row>
    <row r="96" spans="1:16" ht="15" x14ac:dyDescent="0.25">
      <c r="A96" s="34">
        <v>91</v>
      </c>
      <c r="B96" s="35">
        <v>210385</v>
      </c>
      <c r="C96" s="54" t="s">
        <v>232</v>
      </c>
      <c r="D96" s="261" t="s">
        <v>233</v>
      </c>
      <c r="E96" s="37">
        <v>31</v>
      </c>
      <c r="F96" s="38">
        <v>0</v>
      </c>
      <c r="G96" s="38">
        <v>24</v>
      </c>
      <c r="H96" s="39">
        <f t="shared" si="5"/>
        <v>7</v>
      </c>
      <c r="I96" s="40">
        <v>83.71</v>
      </c>
      <c r="J96" s="205">
        <f t="shared" si="6"/>
        <v>585.96999999999991</v>
      </c>
      <c r="K96" s="38">
        <v>75</v>
      </c>
      <c r="L96" s="205">
        <v>1199</v>
      </c>
      <c r="M96" s="42">
        <f t="shared" si="7"/>
        <v>1859.9699999999998</v>
      </c>
      <c r="N96">
        <f t="shared" si="8"/>
        <v>161</v>
      </c>
      <c r="O96" s="200">
        <f t="shared" si="9"/>
        <v>2020.9699999999998</v>
      </c>
      <c r="P96" s="200">
        <v>2021</v>
      </c>
    </row>
    <row r="97" spans="1:16" ht="15" x14ac:dyDescent="0.25">
      <c r="A97" s="43">
        <v>92</v>
      </c>
      <c r="B97" s="45">
        <v>210387</v>
      </c>
      <c r="C97" s="36" t="s">
        <v>234</v>
      </c>
      <c r="D97" s="262" t="s">
        <v>40</v>
      </c>
      <c r="E97" s="37">
        <v>31</v>
      </c>
      <c r="F97" s="38">
        <v>0</v>
      </c>
      <c r="G97" s="38">
        <v>9</v>
      </c>
      <c r="H97" s="39">
        <f t="shared" si="5"/>
        <v>22</v>
      </c>
      <c r="I97" s="40">
        <v>83.71</v>
      </c>
      <c r="J97" s="205">
        <f t="shared" si="6"/>
        <v>1841.62</v>
      </c>
      <c r="K97" s="38">
        <v>75</v>
      </c>
      <c r="L97" s="205">
        <v>166</v>
      </c>
      <c r="M97" s="42">
        <f t="shared" si="7"/>
        <v>2082.62</v>
      </c>
      <c r="N97">
        <f t="shared" si="8"/>
        <v>506</v>
      </c>
      <c r="O97" s="200">
        <f t="shared" si="9"/>
        <v>2588.62</v>
      </c>
      <c r="P97" s="200">
        <v>2589</v>
      </c>
    </row>
    <row r="98" spans="1:16" ht="15" x14ac:dyDescent="0.25">
      <c r="A98" s="34">
        <v>93</v>
      </c>
      <c r="B98" s="35">
        <v>210390</v>
      </c>
      <c r="C98" s="36" t="s">
        <v>235</v>
      </c>
      <c r="D98" s="264" t="s">
        <v>236</v>
      </c>
      <c r="E98" s="37">
        <v>31</v>
      </c>
      <c r="F98" s="38">
        <v>0</v>
      </c>
      <c r="G98" s="38">
        <v>9</v>
      </c>
      <c r="H98" s="39">
        <f t="shared" si="5"/>
        <v>22</v>
      </c>
      <c r="I98" s="40">
        <v>83.71</v>
      </c>
      <c r="J98" s="205">
        <f t="shared" si="6"/>
        <v>1841.62</v>
      </c>
      <c r="K98" s="38">
        <v>75</v>
      </c>
      <c r="L98" s="205">
        <v>492</v>
      </c>
      <c r="M98" s="42">
        <f t="shared" si="7"/>
        <v>2408.62</v>
      </c>
      <c r="N98">
        <f t="shared" si="8"/>
        <v>506</v>
      </c>
      <c r="O98" s="200">
        <f t="shared" si="9"/>
        <v>2914.62</v>
      </c>
      <c r="P98" s="200">
        <v>2915</v>
      </c>
    </row>
    <row r="99" spans="1:16" ht="15" x14ac:dyDescent="0.25">
      <c r="A99" s="43">
        <v>94</v>
      </c>
      <c r="B99" s="35">
        <v>210391</v>
      </c>
      <c r="C99" s="36" t="s">
        <v>237</v>
      </c>
      <c r="D99" s="261" t="s">
        <v>238</v>
      </c>
      <c r="E99" s="37">
        <v>31</v>
      </c>
      <c r="F99" s="38">
        <v>0</v>
      </c>
      <c r="G99" s="38">
        <v>9</v>
      </c>
      <c r="H99" s="39">
        <f t="shared" si="5"/>
        <v>22</v>
      </c>
      <c r="I99" s="40">
        <v>83.71</v>
      </c>
      <c r="J99" s="205">
        <f t="shared" si="6"/>
        <v>1841.62</v>
      </c>
      <c r="K99" s="38">
        <v>75</v>
      </c>
      <c r="L99" s="205">
        <v>946</v>
      </c>
      <c r="M99" s="42">
        <f t="shared" si="7"/>
        <v>2862.62</v>
      </c>
      <c r="N99">
        <f t="shared" si="8"/>
        <v>506</v>
      </c>
      <c r="O99" s="200">
        <f t="shared" si="9"/>
        <v>3368.62</v>
      </c>
      <c r="P99" s="200">
        <v>3369</v>
      </c>
    </row>
    <row r="100" spans="1:16" ht="15" x14ac:dyDescent="0.25">
      <c r="A100" s="34">
        <v>95</v>
      </c>
      <c r="B100" s="35">
        <v>210397</v>
      </c>
      <c r="C100" s="36" t="s">
        <v>239</v>
      </c>
      <c r="D100" s="261" t="s">
        <v>240</v>
      </c>
      <c r="E100" s="37">
        <v>31</v>
      </c>
      <c r="F100" s="38">
        <v>0</v>
      </c>
      <c r="G100" s="38">
        <v>0</v>
      </c>
      <c r="H100" s="39">
        <f t="shared" si="5"/>
        <v>31</v>
      </c>
      <c r="I100" s="40">
        <v>83.71</v>
      </c>
      <c r="J100" s="205">
        <f t="shared" si="6"/>
        <v>2595.0099999999998</v>
      </c>
      <c r="K100" s="38">
        <v>75</v>
      </c>
      <c r="L100" s="205">
        <v>1032</v>
      </c>
      <c r="M100" s="42">
        <f t="shared" si="7"/>
        <v>3702.0099999999998</v>
      </c>
      <c r="N100">
        <f t="shared" si="8"/>
        <v>713</v>
      </c>
      <c r="O100" s="200">
        <f t="shared" si="9"/>
        <v>4415.01</v>
      </c>
      <c r="P100" s="200">
        <v>4416</v>
      </c>
    </row>
    <row r="101" spans="1:16" ht="15" x14ac:dyDescent="0.25">
      <c r="A101" s="43">
        <v>96</v>
      </c>
      <c r="B101" s="35">
        <v>210401</v>
      </c>
      <c r="C101" s="36" t="s">
        <v>241</v>
      </c>
      <c r="D101" s="261" t="s">
        <v>242</v>
      </c>
      <c r="E101" s="37">
        <v>31</v>
      </c>
      <c r="F101" s="38">
        <v>0</v>
      </c>
      <c r="G101" s="38">
        <v>0</v>
      </c>
      <c r="H101" s="39">
        <f t="shared" si="5"/>
        <v>31</v>
      </c>
      <c r="I101" s="40">
        <v>83.71</v>
      </c>
      <c r="J101" s="205">
        <f t="shared" si="6"/>
        <v>2595.0099999999998</v>
      </c>
      <c r="K101" s="38">
        <v>75</v>
      </c>
      <c r="L101" s="205">
        <v>0</v>
      </c>
      <c r="M101" s="42">
        <f t="shared" si="7"/>
        <v>2670.0099999999998</v>
      </c>
      <c r="N101">
        <f t="shared" si="8"/>
        <v>713</v>
      </c>
      <c r="O101" s="200">
        <f t="shared" si="9"/>
        <v>3383.0099999999998</v>
      </c>
      <c r="P101" s="200">
        <v>3384</v>
      </c>
    </row>
    <row r="102" spans="1:16" ht="15" x14ac:dyDescent="0.25">
      <c r="A102" s="34">
        <v>97</v>
      </c>
      <c r="B102" s="35">
        <v>210403</v>
      </c>
      <c r="C102" s="36" t="s">
        <v>243</v>
      </c>
      <c r="D102" s="261" t="s">
        <v>114</v>
      </c>
      <c r="E102" s="37">
        <v>31</v>
      </c>
      <c r="F102" s="38">
        <v>0</v>
      </c>
      <c r="G102" s="38">
        <v>9</v>
      </c>
      <c r="H102" s="39">
        <f t="shared" si="5"/>
        <v>22</v>
      </c>
      <c r="I102" s="40">
        <v>83.71</v>
      </c>
      <c r="J102" s="205">
        <f t="shared" si="6"/>
        <v>1841.62</v>
      </c>
      <c r="K102" s="38">
        <v>75</v>
      </c>
      <c r="L102" s="205">
        <v>455</v>
      </c>
      <c r="M102" s="42">
        <f t="shared" si="7"/>
        <v>2371.62</v>
      </c>
      <c r="N102">
        <f t="shared" si="8"/>
        <v>506</v>
      </c>
      <c r="O102" s="200">
        <f t="shared" si="9"/>
        <v>2877.62</v>
      </c>
      <c r="P102" s="200">
        <v>2878</v>
      </c>
    </row>
    <row r="103" spans="1:16" ht="15" x14ac:dyDescent="0.25">
      <c r="A103" s="43">
        <v>98</v>
      </c>
      <c r="B103" s="45">
        <v>210404</v>
      </c>
      <c r="C103" s="36" t="s">
        <v>244</v>
      </c>
      <c r="D103" s="262" t="s">
        <v>35</v>
      </c>
      <c r="E103" s="37">
        <v>31</v>
      </c>
      <c r="F103" s="38">
        <v>0</v>
      </c>
      <c r="G103" s="38">
        <v>0</v>
      </c>
      <c r="H103" s="39">
        <f t="shared" si="5"/>
        <v>31</v>
      </c>
      <c r="I103" s="40">
        <v>83.71</v>
      </c>
      <c r="J103" s="205">
        <f t="shared" si="6"/>
        <v>2595.0099999999998</v>
      </c>
      <c r="K103" s="38">
        <v>75</v>
      </c>
      <c r="L103" s="205">
        <v>152</v>
      </c>
      <c r="M103" s="42">
        <f t="shared" si="7"/>
        <v>2822.0099999999998</v>
      </c>
      <c r="N103">
        <f t="shared" si="8"/>
        <v>713</v>
      </c>
      <c r="O103" s="200">
        <f t="shared" si="9"/>
        <v>3535.0099999999998</v>
      </c>
      <c r="P103" s="200">
        <v>3536</v>
      </c>
    </row>
    <row r="104" spans="1:16" ht="15" x14ac:dyDescent="0.25">
      <c r="A104" s="34">
        <v>99</v>
      </c>
      <c r="B104" s="35">
        <v>210406</v>
      </c>
      <c r="C104" s="36" t="s">
        <v>245</v>
      </c>
      <c r="D104" s="261" t="s">
        <v>87</v>
      </c>
      <c r="E104" s="37">
        <v>31</v>
      </c>
      <c r="F104" s="38">
        <v>0</v>
      </c>
      <c r="G104" s="38">
        <v>0</v>
      </c>
      <c r="H104" s="39">
        <f t="shared" si="5"/>
        <v>31</v>
      </c>
      <c r="I104" s="40">
        <v>83.71</v>
      </c>
      <c r="J104" s="205">
        <f t="shared" si="6"/>
        <v>2595.0099999999998</v>
      </c>
      <c r="K104" s="38">
        <v>75</v>
      </c>
      <c r="L104" s="205">
        <v>826</v>
      </c>
      <c r="M104" s="42">
        <f t="shared" si="7"/>
        <v>3496.0099999999998</v>
      </c>
      <c r="N104">
        <f t="shared" si="8"/>
        <v>713</v>
      </c>
      <c r="O104" s="200">
        <f t="shared" si="9"/>
        <v>4209.01</v>
      </c>
      <c r="P104" s="200">
        <v>4210</v>
      </c>
    </row>
    <row r="105" spans="1:16" ht="15" x14ac:dyDescent="0.25">
      <c r="A105" s="43">
        <v>100</v>
      </c>
      <c r="B105" s="35">
        <v>210411</v>
      </c>
      <c r="C105" s="36" t="s">
        <v>246</v>
      </c>
      <c r="D105" s="261" t="s">
        <v>247</v>
      </c>
      <c r="E105" s="37">
        <v>31</v>
      </c>
      <c r="F105" s="38">
        <v>0</v>
      </c>
      <c r="G105" s="38">
        <v>5</v>
      </c>
      <c r="H105" s="39">
        <f t="shared" si="5"/>
        <v>26</v>
      </c>
      <c r="I105" s="40">
        <v>83.71</v>
      </c>
      <c r="J105" s="205">
        <f t="shared" si="6"/>
        <v>2176.46</v>
      </c>
      <c r="K105" s="38">
        <v>75</v>
      </c>
      <c r="L105" s="205">
        <v>560</v>
      </c>
      <c r="M105" s="42">
        <f t="shared" si="7"/>
        <v>2811.46</v>
      </c>
      <c r="N105">
        <f t="shared" si="8"/>
        <v>598</v>
      </c>
      <c r="O105" s="200">
        <f t="shared" si="9"/>
        <v>3409.46</v>
      </c>
      <c r="P105" s="200">
        <v>3410</v>
      </c>
    </row>
    <row r="106" spans="1:16" ht="15" x14ac:dyDescent="0.25">
      <c r="A106" s="34">
        <v>101</v>
      </c>
      <c r="B106" s="35">
        <v>210414</v>
      </c>
      <c r="C106" s="36" t="s">
        <v>248</v>
      </c>
      <c r="D106" s="261" t="s">
        <v>249</v>
      </c>
      <c r="E106" s="37">
        <v>31</v>
      </c>
      <c r="F106" s="38">
        <v>0</v>
      </c>
      <c r="G106" s="38">
        <v>8</v>
      </c>
      <c r="H106" s="39">
        <f t="shared" si="5"/>
        <v>23</v>
      </c>
      <c r="I106" s="40">
        <v>83.71</v>
      </c>
      <c r="J106" s="205">
        <f t="shared" si="6"/>
        <v>1925.33</v>
      </c>
      <c r="K106" s="38">
        <v>75</v>
      </c>
      <c r="L106" s="205">
        <v>1006</v>
      </c>
      <c r="M106" s="42">
        <f t="shared" si="7"/>
        <v>3006.33</v>
      </c>
      <c r="N106">
        <f t="shared" si="8"/>
        <v>529</v>
      </c>
      <c r="O106" s="200">
        <f t="shared" si="9"/>
        <v>3535.33</v>
      </c>
      <c r="P106" s="200">
        <v>3536</v>
      </c>
    </row>
    <row r="107" spans="1:16" ht="15" x14ac:dyDescent="0.25">
      <c r="A107" s="43">
        <v>102</v>
      </c>
      <c r="B107" s="35">
        <v>210422</v>
      </c>
      <c r="C107" s="36" t="s">
        <v>250</v>
      </c>
      <c r="D107" s="261" t="s">
        <v>199</v>
      </c>
      <c r="E107" s="37">
        <v>31</v>
      </c>
      <c r="F107" s="38">
        <v>0</v>
      </c>
      <c r="G107" s="38">
        <v>8</v>
      </c>
      <c r="H107" s="39">
        <f t="shared" si="5"/>
        <v>23</v>
      </c>
      <c r="I107" s="40">
        <v>83.71</v>
      </c>
      <c r="J107" s="205">
        <f t="shared" si="6"/>
        <v>1925.33</v>
      </c>
      <c r="K107" s="38">
        <v>75</v>
      </c>
      <c r="L107" s="205">
        <v>429</v>
      </c>
      <c r="M107" s="42">
        <f t="shared" si="7"/>
        <v>2429.33</v>
      </c>
      <c r="N107">
        <f t="shared" si="8"/>
        <v>529</v>
      </c>
      <c r="O107" s="200">
        <f t="shared" si="9"/>
        <v>2958.33</v>
      </c>
      <c r="P107" s="200">
        <v>2959</v>
      </c>
    </row>
    <row r="108" spans="1:16" ht="15" x14ac:dyDescent="0.25">
      <c r="A108" s="34">
        <v>103</v>
      </c>
      <c r="B108" s="45">
        <v>210426</v>
      </c>
      <c r="C108" s="36" t="s">
        <v>251</v>
      </c>
      <c r="D108" s="262" t="s">
        <v>229</v>
      </c>
      <c r="E108" s="37">
        <v>31</v>
      </c>
      <c r="F108" s="38">
        <v>0</v>
      </c>
      <c r="G108" s="38">
        <v>7</v>
      </c>
      <c r="H108" s="39">
        <f t="shared" si="5"/>
        <v>24</v>
      </c>
      <c r="I108" s="40">
        <v>83.71</v>
      </c>
      <c r="J108" s="205">
        <f t="shared" si="6"/>
        <v>2009.04</v>
      </c>
      <c r="K108" s="38">
        <v>75</v>
      </c>
      <c r="L108" s="205">
        <v>658</v>
      </c>
      <c r="M108" s="42">
        <f t="shared" si="7"/>
        <v>2742.04</v>
      </c>
      <c r="N108">
        <f t="shared" si="8"/>
        <v>552</v>
      </c>
      <c r="O108" s="200">
        <f t="shared" si="9"/>
        <v>3294.04</v>
      </c>
      <c r="P108" s="200">
        <v>3295</v>
      </c>
    </row>
    <row r="109" spans="1:16" ht="15" x14ac:dyDescent="0.25">
      <c r="A109" s="43">
        <v>104</v>
      </c>
      <c r="B109" s="55">
        <v>210428</v>
      </c>
      <c r="C109" s="36" t="s">
        <v>252</v>
      </c>
      <c r="D109" s="34" t="s">
        <v>253</v>
      </c>
      <c r="E109" s="37">
        <v>31</v>
      </c>
      <c r="F109" s="38">
        <v>0</v>
      </c>
      <c r="G109" s="38">
        <v>7</v>
      </c>
      <c r="H109" s="39">
        <f t="shared" si="5"/>
        <v>24</v>
      </c>
      <c r="I109" s="40">
        <v>83.71</v>
      </c>
      <c r="J109" s="205">
        <f t="shared" si="6"/>
        <v>2009.04</v>
      </c>
      <c r="K109" s="38">
        <v>75</v>
      </c>
      <c r="L109" s="205">
        <v>677</v>
      </c>
      <c r="M109" s="42">
        <f t="shared" si="7"/>
        <v>2761.04</v>
      </c>
      <c r="N109">
        <f t="shared" si="8"/>
        <v>552</v>
      </c>
      <c r="O109" s="200">
        <f t="shared" si="9"/>
        <v>3313.04</v>
      </c>
      <c r="P109" s="200">
        <v>3314</v>
      </c>
    </row>
    <row r="110" spans="1:16" ht="15" x14ac:dyDescent="0.25">
      <c r="A110" s="34">
        <v>105</v>
      </c>
      <c r="B110" s="35">
        <v>210430</v>
      </c>
      <c r="C110" s="36" t="s">
        <v>254</v>
      </c>
      <c r="D110" s="261" t="s">
        <v>255</v>
      </c>
      <c r="E110" s="37">
        <v>31</v>
      </c>
      <c r="F110" s="38">
        <v>0</v>
      </c>
      <c r="G110" s="38">
        <v>9</v>
      </c>
      <c r="H110" s="39">
        <f t="shared" si="5"/>
        <v>22</v>
      </c>
      <c r="I110" s="40">
        <v>83.71</v>
      </c>
      <c r="J110" s="205">
        <f t="shared" si="6"/>
        <v>1841.62</v>
      </c>
      <c r="K110" s="38">
        <v>75</v>
      </c>
      <c r="L110" s="205">
        <v>503</v>
      </c>
      <c r="M110" s="42">
        <f t="shared" si="7"/>
        <v>2419.62</v>
      </c>
      <c r="N110">
        <f t="shared" si="8"/>
        <v>506</v>
      </c>
      <c r="O110" s="200">
        <f t="shared" si="9"/>
        <v>2925.62</v>
      </c>
      <c r="P110" s="200">
        <v>2926</v>
      </c>
    </row>
    <row r="111" spans="1:16" ht="15" x14ac:dyDescent="0.25">
      <c r="A111" s="43">
        <v>106</v>
      </c>
      <c r="B111" s="35">
        <v>210438</v>
      </c>
      <c r="C111" s="36" t="s">
        <v>256</v>
      </c>
      <c r="D111" s="261" t="s">
        <v>257</v>
      </c>
      <c r="E111" s="37">
        <v>31</v>
      </c>
      <c r="F111" s="38">
        <v>0</v>
      </c>
      <c r="G111" s="38">
        <v>15</v>
      </c>
      <c r="H111" s="39">
        <f t="shared" si="5"/>
        <v>16</v>
      </c>
      <c r="I111" s="40">
        <v>83.71</v>
      </c>
      <c r="J111" s="205">
        <f t="shared" si="6"/>
        <v>1339.36</v>
      </c>
      <c r="K111" s="38">
        <v>75</v>
      </c>
      <c r="L111" s="205">
        <v>355</v>
      </c>
      <c r="M111" s="42">
        <f t="shared" si="7"/>
        <v>1769.36</v>
      </c>
      <c r="N111">
        <f t="shared" si="8"/>
        <v>368</v>
      </c>
      <c r="O111" s="200">
        <f t="shared" si="9"/>
        <v>2137.3599999999997</v>
      </c>
      <c r="P111" s="200">
        <v>2138</v>
      </c>
    </row>
    <row r="112" spans="1:16" ht="15" x14ac:dyDescent="0.25">
      <c r="A112" s="34">
        <v>107</v>
      </c>
      <c r="B112" s="35">
        <v>210440</v>
      </c>
      <c r="C112" s="36" t="s">
        <v>258</v>
      </c>
      <c r="D112" s="261" t="s">
        <v>259</v>
      </c>
      <c r="E112" s="37">
        <v>31</v>
      </c>
      <c r="F112" s="38">
        <v>0</v>
      </c>
      <c r="G112" s="38">
        <v>0</v>
      </c>
      <c r="H112" s="39">
        <f t="shared" si="5"/>
        <v>31</v>
      </c>
      <c r="I112" s="40">
        <v>83.71</v>
      </c>
      <c r="J112" s="205">
        <f t="shared" si="6"/>
        <v>2595.0099999999998</v>
      </c>
      <c r="K112" s="38">
        <v>75</v>
      </c>
      <c r="L112" s="205">
        <v>1616</v>
      </c>
      <c r="M112" s="42">
        <f t="shared" si="7"/>
        <v>4286.01</v>
      </c>
      <c r="N112">
        <f t="shared" si="8"/>
        <v>713</v>
      </c>
      <c r="O112" s="200">
        <f t="shared" si="9"/>
        <v>4999.01</v>
      </c>
      <c r="P112" s="200">
        <v>5000</v>
      </c>
    </row>
    <row r="113" spans="1:16" ht="15" x14ac:dyDescent="0.25">
      <c r="A113" s="43">
        <v>108</v>
      </c>
      <c r="B113" s="35">
        <v>210441</v>
      </c>
      <c r="C113" s="56" t="s">
        <v>260</v>
      </c>
      <c r="D113" s="261" t="s">
        <v>261</v>
      </c>
      <c r="E113" s="37">
        <v>31</v>
      </c>
      <c r="F113" s="38">
        <v>0</v>
      </c>
      <c r="G113" s="38">
        <v>9</v>
      </c>
      <c r="H113" s="39">
        <f t="shared" si="5"/>
        <v>22</v>
      </c>
      <c r="I113" s="40">
        <v>83.71</v>
      </c>
      <c r="J113" s="205">
        <f t="shared" si="6"/>
        <v>1841.62</v>
      </c>
      <c r="K113" s="38">
        <v>75</v>
      </c>
      <c r="L113" s="205">
        <v>156</v>
      </c>
      <c r="M113" s="42">
        <f t="shared" si="7"/>
        <v>2072.62</v>
      </c>
      <c r="N113">
        <f t="shared" si="8"/>
        <v>506</v>
      </c>
      <c r="O113" s="200">
        <f t="shared" si="9"/>
        <v>2578.62</v>
      </c>
      <c r="P113" s="200">
        <v>2579</v>
      </c>
    </row>
    <row r="114" spans="1:16" ht="15" x14ac:dyDescent="0.25">
      <c r="A114" s="34">
        <v>109</v>
      </c>
      <c r="B114" s="35">
        <v>210442</v>
      </c>
      <c r="C114" s="57" t="s">
        <v>264</v>
      </c>
      <c r="D114" s="261" t="s">
        <v>265</v>
      </c>
      <c r="E114" s="37">
        <v>31</v>
      </c>
      <c r="F114" s="38">
        <v>0</v>
      </c>
      <c r="G114" s="38">
        <v>0</v>
      </c>
      <c r="H114" s="39">
        <f t="shared" si="5"/>
        <v>31</v>
      </c>
      <c r="I114" s="40">
        <v>83.71</v>
      </c>
      <c r="J114" s="205">
        <f t="shared" si="6"/>
        <v>2595.0099999999998</v>
      </c>
      <c r="K114" s="38">
        <v>75</v>
      </c>
      <c r="L114" s="205">
        <v>990</v>
      </c>
      <c r="M114" s="42">
        <f t="shared" si="7"/>
        <v>3660.0099999999998</v>
      </c>
      <c r="N114">
        <f t="shared" si="8"/>
        <v>713</v>
      </c>
      <c r="O114" s="200">
        <f t="shared" si="9"/>
        <v>4373.01</v>
      </c>
      <c r="P114" s="200">
        <v>4374</v>
      </c>
    </row>
    <row r="115" spans="1:16" ht="15" x14ac:dyDescent="0.25">
      <c r="A115" s="43">
        <v>110</v>
      </c>
      <c r="B115" s="35">
        <v>210444</v>
      </c>
      <c r="C115" s="36" t="s">
        <v>266</v>
      </c>
      <c r="D115" s="261" t="s">
        <v>75</v>
      </c>
      <c r="E115" s="37">
        <v>31</v>
      </c>
      <c r="F115" s="38">
        <v>0</v>
      </c>
      <c r="G115" s="38">
        <v>9</v>
      </c>
      <c r="H115" s="39">
        <f t="shared" si="5"/>
        <v>22</v>
      </c>
      <c r="I115" s="40">
        <v>83.71</v>
      </c>
      <c r="J115" s="205">
        <f t="shared" si="6"/>
        <v>1841.62</v>
      </c>
      <c r="K115" s="38">
        <v>75</v>
      </c>
      <c r="L115" s="205">
        <v>27</v>
      </c>
      <c r="M115" s="42">
        <f t="shared" si="7"/>
        <v>1943.62</v>
      </c>
      <c r="N115">
        <f t="shared" si="8"/>
        <v>506</v>
      </c>
      <c r="O115" s="200">
        <f t="shared" si="9"/>
        <v>2449.62</v>
      </c>
      <c r="P115" s="200">
        <v>2450</v>
      </c>
    </row>
    <row r="116" spans="1:16" ht="15" x14ac:dyDescent="0.25">
      <c r="A116" s="34">
        <v>111</v>
      </c>
      <c r="B116" s="35">
        <v>210447</v>
      </c>
      <c r="C116" s="36" t="s">
        <v>267</v>
      </c>
      <c r="D116" s="261" t="s">
        <v>65</v>
      </c>
      <c r="E116" s="37">
        <v>31</v>
      </c>
      <c r="F116" s="38">
        <v>0</v>
      </c>
      <c r="G116" s="38">
        <v>9</v>
      </c>
      <c r="H116" s="39">
        <f t="shared" si="5"/>
        <v>22</v>
      </c>
      <c r="I116" s="40">
        <v>83.71</v>
      </c>
      <c r="J116" s="205">
        <f t="shared" si="6"/>
        <v>1841.62</v>
      </c>
      <c r="K116" s="38">
        <v>75</v>
      </c>
      <c r="L116" s="205">
        <v>396</v>
      </c>
      <c r="M116" s="42">
        <f t="shared" si="7"/>
        <v>2312.62</v>
      </c>
      <c r="N116">
        <f t="shared" si="8"/>
        <v>506</v>
      </c>
      <c r="O116" s="200">
        <f t="shared" si="9"/>
        <v>2818.62</v>
      </c>
      <c r="P116" s="200">
        <v>2819</v>
      </c>
    </row>
    <row r="117" spans="1:16" ht="15" x14ac:dyDescent="0.25">
      <c r="A117" s="43">
        <v>112</v>
      </c>
      <c r="B117" s="35">
        <v>210451</v>
      </c>
      <c r="C117" s="36" t="s">
        <v>268</v>
      </c>
      <c r="D117" s="261" t="s">
        <v>269</v>
      </c>
      <c r="E117" s="37">
        <v>31</v>
      </c>
      <c r="F117" s="38">
        <v>0</v>
      </c>
      <c r="G117" s="38">
        <v>0</v>
      </c>
      <c r="H117" s="39">
        <f t="shared" si="5"/>
        <v>31</v>
      </c>
      <c r="I117" s="40">
        <v>83.71</v>
      </c>
      <c r="J117" s="205">
        <f t="shared" si="6"/>
        <v>2595.0099999999998</v>
      </c>
      <c r="K117" s="38">
        <v>75</v>
      </c>
      <c r="L117" s="205">
        <v>1884</v>
      </c>
      <c r="M117" s="42">
        <f t="shared" si="7"/>
        <v>4554.01</v>
      </c>
      <c r="N117">
        <f t="shared" si="8"/>
        <v>713</v>
      </c>
      <c r="O117" s="200">
        <f t="shared" si="9"/>
        <v>5267.01</v>
      </c>
      <c r="P117" s="200">
        <v>5268</v>
      </c>
    </row>
    <row r="118" spans="1:16" ht="15" x14ac:dyDescent="0.25">
      <c r="A118" s="34">
        <v>113</v>
      </c>
      <c r="B118" s="35">
        <v>210452</v>
      </c>
      <c r="C118" s="57" t="s">
        <v>270</v>
      </c>
      <c r="D118" s="261" t="s">
        <v>271</v>
      </c>
      <c r="E118" s="37">
        <v>31</v>
      </c>
      <c r="F118" s="38">
        <v>0</v>
      </c>
      <c r="G118" s="38">
        <v>0</v>
      </c>
      <c r="H118" s="39">
        <f t="shared" si="5"/>
        <v>31</v>
      </c>
      <c r="I118" s="40">
        <v>83.71</v>
      </c>
      <c r="J118" s="205">
        <f t="shared" si="6"/>
        <v>2595.0099999999998</v>
      </c>
      <c r="K118" s="38">
        <v>75</v>
      </c>
      <c r="L118" s="205">
        <v>260</v>
      </c>
      <c r="M118" s="42">
        <f t="shared" si="7"/>
        <v>2930.0099999999998</v>
      </c>
      <c r="N118">
        <f t="shared" si="8"/>
        <v>713</v>
      </c>
      <c r="O118" s="200">
        <f t="shared" si="9"/>
        <v>3643.0099999999998</v>
      </c>
      <c r="P118" s="200">
        <v>3644</v>
      </c>
    </row>
    <row r="119" spans="1:16" ht="15" x14ac:dyDescent="0.25">
      <c r="A119" s="43">
        <v>114</v>
      </c>
      <c r="B119" s="35">
        <v>210455</v>
      </c>
      <c r="C119" s="36" t="s">
        <v>273</v>
      </c>
      <c r="D119" s="261" t="s">
        <v>274</v>
      </c>
      <c r="E119" s="37">
        <v>31</v>
      </c>
      <c r="F119" s="38">
        <v>0</v>
      </c>
      <c r="G119" s="38">
        <v>9</v>
      </c>
      <c r="H119" s="39">
        <f t="shared" si="5"/>
        <v>22</v>
      </c>
      <c r="I119" s="40">
        <v>83.71</v>
      </c>
      <c r="J119" s="205">
        <f t="shared" si="6"/>
        <v>1841.62</v>
      </c>
      <c r="K119" s="38">
        <v>75</v>
      </c>
      <c r="L119" s="205">
        <v>760</v>
      </c>
      <c r="M119" s="42">
        <f t="shared" si="7"/>
        <v>2676.62</v>
      </c>
      <c r="N119">
        <f t="shared" si="8"/>
        <v>506</v>
      </c>
      <c r="O119" s="200">
        <f t="shared" si="9"/>
        <v>3182.62</v>
      </c>
      <c r="P119" s="200">
        <v>3183</v>
      </c>
    </row>
    <row r="120" spans="1:16" ht="15" x14ac:dyDescent="0.25">
      <c r="A120" s="34">
        <v>115</v>
      </c>
      <c r="B120" s="45">
        <v>210456</v>
      </c>
      <c r="C120" s="36" t="s">
        <v>275</v>
      </c>
      <c r="D120" s="262" t="s">
        <v>30</v>
      </c>
      <c r="E120" s="37">
        <v>31</v>
      </c>
      <c r="F120" s="38">
        <v>0</v>
      </c>
      <c r="G120" s="38">
        <v>9</v>
      </c>
      <c r="H120" s="39">
        <f t="shared" si="5"/>
        <v>22</v>
      </c>
      <c r="I120" s="40">
        <v>83.71</v>
      </c>
      <c r="J120" s="205">
        <f t="shared" si="6"/>
        <v>1841.62</v>
      </c>
      <c r="K120" s="38">
        <v>75</v>
      </c>
      <c r="L120" s="205">
        <v>289</v>
      </c>
      <c r="M120" s="42">
        <f t="shared" si="7"/>
        <v>2205.62</v>
      </c>
      <c r="N120">
        <f t="shared" si="8"/>
        <v>506</v>
      </c>
      <c r="O120" s="200">
        <f t="shared" si="9"/>
        <v>2711.62</v>
      </c>
      <c r="P120" s="200">
        <v>2712</v>
      </c>
    </row>
    <row r="121" spans="1:16" ht="15" x14ac:dyDescent="0.25">
      <c r="A121" s="43">
        <v>116</v>
      </c>
      <c r="B121" s="35">
        <v>210458</v>
      </c>
      <c r="C121" s="36" t="s">
        <v>276</v>
      </c>
      <c r="D121" s="261" t="s">
        <v>277</v>
      </c>
      <c r="E121" s="37">
        <v>31</v>
      </c>
      <c r="F121" s="38">
        <v>0</v>
      </c>
      <c r="G121" s="38">
        <v>9</v>
      </c>
      <c r="H121" s="39">
        <f t="shared" si="5"/>
        <v>22</v>
      </c>
      <c r="I121" s="40">
        <v>83.71</v>
      </c>
      <c r="J121" s="205">
        <f t="shared" si="6"/>
        <v>1841.62</v>
      </c>
      <c r="K121" s="38">
        <v>75</v>
      </c>
      <c r="L121" s="205">
        <v>288</v>
      </c>
      <c r="M121" s="42">
        <f t="shared" si="7"/>
        <v>2204.62</v>
      </c>
      <c r="N121">
        <f t="shared" si="8"/>
        <v>506</v>
      </c>
      <c r="O121" s="200">
        <f t="shared" si="9"/>
        <v>2710.62</v>
      </c>
      <c r="P121" s="200">
        <v>2711</v>
      </c>
    </row>
    <row r="122" spans="1:16" ht="15" x14ac:dyDescent="0.25">
      <c r="A122" s="34">
        <v>117</v>
      </c>
      <c r="B122" s="35">
        <v>210463</v>
      </c>
      <c r="C122" s="36" t="s">
        <v>278</v>
      </c>
      <c r="D122" s="261" t="s">
        <v>279</v>
      </c>
      <c r="E122" s="37">
        <v>31</v>
      </c>
      <c r="F122" s="38">
        <v>0</v>
      </c>
      <c r="G122" s="38">
        <v>9</v>
      </c>
      <c r="H122" s="39">
        <f t="shared" si="5"/>
        <v>22</v>
      </c>
      <c r="I122" s="40">
        <v>83.71</v>
      </c>
      <c r="J122" s="205">
        <f t="shared" si="6"/>
        <v>1841.62</v>
      </c>
      <c r="K122" s="38">
        <v>75</v>
      </c>
      <c r="L122" s="205">
        <v>727</v>
      </c>
      <c r="M122" s="42">
        <f t="shared" si="7"/>
        <v>2643.62</v>
      </c>
      <c r="N122">
        <f t="shared" si="8"/>
        <v>506</v>
      </c>
      <c r="O122" s="200">
        <f t="shared" si="9"/>
        <v>3149.62</v>
      </c>
      <c r="P122" s="200">
        <v>3150</v>
      </c>
    </row>
    <row r="123" spans="1:16" ht="15" x14ac:dyDescent="0.25">
      <c r="A123" s="43">
        <v>118</v>
      </c>
      <c r="B123" s="35">
        <v>210464</v>
      </c>
      <c r="C123" s="36" t="s">
        <v>280</v>
      </c>
      <c r="D123" s="261" t="s">
        <v>281</v>
      </c>
      <c r="E123" s="37">
        <v>31</v>
      </c>
      <c r="F123" s="38">
        <v>0</v>
      </c>
      <c r="G123" s="38">
        <v>9</v>
      </c>
      <c r="H123" s="39">
        <f t="shared" si="5"/>
        <v>22</v>
      </c>
      <c r="I123" s="40">
        <v>83.71</v>
      </c>
      <c r="J123" s="205">
        <f t="shared" si="6"/>
        <v>1841.62</v>
      </c>
      <c r="K123" s="38">
        <v>75</v>
      </c>
      <c r="L123" s="205">
        <v>442</v>
      </c>
      <c r="M123" s="42">
        <f t="shared" si="7"/>
        <v>2358.62</v>
      </c>
      <c r="N123">
        <f t="shared" si="8"/>
        <v>506</v>
      </c>
      <c r="O123" s="200">
        <f t="shared" si="9"/>
        <v>2864.62</v>
      </c>
      <c r="P123" s="200">
        <v>2865</v>
      </c>
    </row>
    <row r="124" spans="1:16" ht="15" x14ac:dyDescent="0.25">
      <c r="A124" s="34">
        <v>119</v>
      </c>
      <c r="B124" s="35">
        <v>210478</v>
      </c>
      <c r="C124" s="54" t="s">
        <v>282</v>
      </c>
      <c r="D124" s="261" t="s">
        <v>283</v>
      </c>
      <c r="E124" s="37">
        <v>31</v>
      </c>
      <c r="F124" s="38">
        <v>0</v>
      </c>
      <c r="G124" s="38">
        <v>9</v>
      </c>
      <c r="H124" s="39">
        <f t="shared" si="5"/>
        <v>22</v>
      </c>
      <c r="I124" s="40">
        <v>83.71</v>
      </c>
      <c r="J124" s="205">
        <f t="shared" si="6"/>
        <v>1841.62</v>
      </c>
      <c r="K124" s="38">
        <v>75</v>
      </c>
      <c r="L124" s="205">
        <v>1850</v>
      </c>
      <c r="M124" s="42">
        <f t="shared" si="7"/>
        <v>3766.62</v>
      </c>
      <c r="N124">
        <f t="shared" si="8"/>
        <v>506</v>
      </c>
      <c r="O124" s="200">
        <f t="shared" si="9"/>
        <v>4272.62</v>
      </c>
      <c r="P124" s="200">
        <v>4273</v>
      </c>
    </row>
    <row r="125" spans="1:16" ht="15" x14ac:dyDescent="0.25">
      <c r="A125" s="43">
        <v>120</v>
      </c>
      <c r="B125" s="35">
        <v>210479</v>
      </c>
      <c r="C125" s="36" t="s">
        <v>284</v>
      </c>
      <c r="D125" s="261" t="s">
        <v>285</v>
      </c>
      <c r="E125" s="37">
        <v>31</v>
      </c>
      <c r="F125" s="38">
        <v>0</v>
      </c>
      <c r="G125" s="38">
        <v>0</v>
      </c>
      <c r="H125" s="39">
        <f t="shared" si="5"/>
        <v>31</v>
      </c>
      <c r="I125" s="40">
        <v>83.71</v>
      </c>
      <c r="J125" s="205">
        <f t="shared" si="6"/>
        <v>2595.0099999999998</v>
      </c>
      <c r="K125" s="38">
        <v>75</v>
      </c>
      <c r="L125" s="205">
        <v>2891</v>
      </c>
      <c r="M125" s="42">
        <f t="shared" si="7"/>
        <v>5561.01</v>
      </c>
      <c r="N125">
        <f t="shared" si="8"/>
        <v>713</v>
      </c>
      <c r="O125" s="200">
        <f t="shared" si="9"/>
        <v>6274.01</v>
      </c>
      <c r="P125" s="200">
        <v>6275</v>
      </c>
    </row>
    <row r="126" spans="1:16" ht="15" x14ac:dyDescent="0.25">
      <c r="A126" s="34">
        <v>121</v>
      </c>
      <c r="B126" s="45">
        <v>210489</v>
      </c>
      <c r="C126" s="36" t="s">
        <v>286</v>
      </c>
      <c r="D126" s="262" t="s">
        <v>287</v>
      </c>
      <c r="E126" s="37">
        <v>31</v>
      </c>
      <c r="F126" s="38">
        <v>0</v>
      </c>
      <c r="G126" s="38">
        <v>0</v>
      </c>
      <c r="H126" s="39">
        <f t="shared" si="5"/>
        <v>31</v>
      </c>
      <c r="I126" s="40">
        <v>83.71</v>
      </c>
      <c r="J126" s="205">
        <f t="shared" si="6"/>
        <v>2595.0099999999998</v>
      </c>
      <c r="K126" s="38">
        <v>75</v>
      </c>
      <c r="L126" s="205">
        <v>2909</v>
      </c>
      <c r="M126" s="42">
        <f t="shared" si="7"/>
        <v>5579.01</v>
      </c>
      <c r="N126">
        <f t="shared" si="8"/>
        <v>713</v>
      </c>
      <c r="O126" s="200">
        <f t="shared" si="9"/>
        <v>6292.01</v>
      </c>
      <c r="P126" s="200">
        <v>6293</v>
      </c>
    </row>
    <row r="127" spans="1:16" ht="15" x14ac:dyDescent="0.25">
      <c r="A127" s="43">
        <v>122</v>
      </c>
      <c r="B127" s="35">
        <v>210490</v>
      </c>
      <c r="C127" s="36" t="s">
        <v>288</v>
      </c>
      <c r="D127" s="261" t="s">
        <v>289</v>
      </c>
      <c r="E127" s="37">
        <v>31</v>
      </c>
      <c r="F127" s="38">
        <v>0</v>
      </c>
      <c r="G127" s="38">
        <v>10</v>
      </c>
      <c r="H127" s="39">
        <f t="shared" si="5"/>
        <v>21</v>
      </c>
      <c r="I127" s="40">
        <v>83.71</v>
      </c>
      <c r="J127" s="205">
        <f t="shared" si="6"/>
        <v>1757.9099999999999</v>
      </c>
      <c r="K127" s="38">
        <v>75</v>
      </c>
      <c r="L127" s="205">
        <v>341</v>
      </c>
      <c r="M127" s="42">
        <f t="shared" si="7"/>
        <v>2173.91</v>
      </c>
      <c r="N127">
        <f t="shared" si="8"/>
        <v>483</v>
      </c>
      <c r="O127" s="200">
        <f t="shared" si="9"/>
        <v>2656.91</v>
      </c>
      <c r="P127" s="200">
        <v>2657</v>
      </c>
    </row>
    <row r="128" spans="1:16" ht="15" x14ac:dyDescent="0.25">
      <c r="A128" s="34">
        <v>123</v>
      </c>
      <c r="B128" s="35">
        <v>210496</v>
      </c>
      <c r="C128" s="36" t="s">
        <v>290</v>
      </c>
      <c r="D128" s="261" t="s">
        <v>291</v>
      </c>
      <c r="E128" s="37">
        <v>31</v>
      </c>
      <c r="F128" s="38">
        <v>0</v>
      </c>
      <c r="G128" s="38">
        <v>0</v>
      </c>
      <c r="H128" s="39">
        <f t="shared" si="5"/>
        <v>31</v>
      </c>
      <c r="I128" s="40">
        <v>83.71</v>
      </c>
      <c r="J128" s="205">
        <f t="shared" si="6"/>
        <v>2595.0099999999998</v>
      </c>
      <c r="K128" s="38">
        <v>75</v>
      </c>
      <c r="L128" s="205">
        <v>487</v>
      </c>
      <c r="M128" s="42">
        <f t="shared" si="7"/>
        <v>3157.0099999999998</v>
      </c>
      <c r="N128">
        <f t="shared" si="8"/>
        <v>713</v>
      </c>
      <c r="O128" s="200">
        <f t="shared" si="9"/>
        <v>3870.0099999999998</v>
      </c>
      <c r="P128" s="200">
        <v>3871</v>
      </c>
    </row>
    <row r="129" spans="1:16" ht="15" x14ac:dyDescent="0.25">
      <c r="A129" s="43">
        <v>124</v>
      </c>
      <c r="B129" s="45">
        <v>210500</v>
      </c>
      <c r="C129" s="36" t="s">
        <v>292</v>
      </c>
      <c r="D129" s="262" t="s">
        <v>293</v>
      </c>
      <c r="E129" s="37">
        <v>31</v>
      </c>
      <c r="F129" s="38">
        <v>0</v>
      </c>
      <c r="G129" s="38">
        <v>0</v>
      </c>
      <c r="H129" s="39">
        <f t="shared" si="5"/>
        <v>31</v>
      </c>
      <c r="I129" s="40">
        <v>83.71</v>
      </c>
      <c r="J129" s="205">
        <f t="shared" si="6"/>
        <v>2595.0099999999998</v>
      </c>
      <c r="K129" s="38">
        <v>75</v>
      </c>
      <c r="L129" s="205">
        <v>978</v>
      </c>
      <c r="M129" s="42">
        <f t="shared" si="7"/>
        <v>3648.0099999999998</v>
      </c>
      <c r="N129">
        <f t="shared" si="8"/>
        <v>713</v>
      </c>
      <c r="O129" s="200">
        <f t="shared" si="9"/>
        <v>4361.01</v>
      </c>
      <c r="P129" s="200">
        <v>4362</v>
      </c>
    </row>
    <row r="130" spans="1:16" ht="15" x14ac:dyDescent="0.25">
      <c r="A130" s="34">
        <v>125</v>
      </c>
      <c r="B130" s="45">
        <v>210510</v>
      </c>
      <c r="C130" s="36" t="s">
        <v>294</v>
      </c>
      <c r="D130" s="262" t="s">
        <v>295</v>
      </c>
      <c r="E130" s="37">
        <v>31</v>
      </c>
      <c r="F130" s="38">
        <v>0</v>
      </c>
      <c r="G130" s="38">
        <v>0</v>
      </c>
      <c r="H130" s="39">
        <f t="shared" si="5"/>
        <v>31</v>
      </c>
      <c r="I130" s="40">
        <v>83.71</v>
      </c>
      <c r="J130" s="205">
        <f t="shared" si="6"/>
        <v>2595.0099999999998</v>
      </c>
      <c r="K130" s="38">
        <v>75</v>
      </c>
      <c r="L130" s="205">
        <v>1269</v>
      </c>
      <c r="M130" s="42">
        <f t="shared" si="7"/>
        <v>3939.0099999999998</v>
      </c>
      <c r="N130">
        <f t="shared" si="8"/>
        <v>713</v>
      </c>
      <c r="O130" s="200">
        <f t="shared" si="9"/>
        <v>4652.01</v>
      </c>
      <c r="P130" s="200">
        <v>4653</v>
      </c>
    </row>
    <row r="131" spans="1:16" ht="15" x14ac:dyDescent="0.25">
      <c r="A131" s="43">
        <v>126</v>
      </c>
      <c r="B131" s="35">
        <v>210533</v>
      </c>
      <c r="C131" s="36" t="s">
        <v>297</v>
      </c>
      <c r="D131" s="261" t="s">
        <v>289</v>
      </c>
      <c r="E131" s="37">
        <v>31</v>
      </c>
      <c r="F131" s="38">
        <v>0</v>
      </c>
      <c r="G131" s="38">
        <v>8</v>
      </c>
      <c r="H131" s="39">
        <f t="shared" si="5"/>
        <v>23</v>
      </c>
      <c r="I131" s="40">
        <v>83.71</v>
      </c>
      <c r="J131" s="205">
        <f t="shared" si="6"/>
        <v>1925.33</v>
      </c>
      <c r="K131" s="38">
        <v>75</v>
      </c>
      <c r="L131" s="205">
        <v>573</v>
      </c>
      <c r="M131" s="42">
        <f t="shared" si="7"/>
        <v>2573.33</v>
      </c>
      <c r="N131">
        <f t="shared" si="8"/>
        <v>529</v>
      </c>
      <c r="O131" s="200">
        <f t="shared" si="9"/>
        <v>3102.33</v>
      </c>
      <c r="P131" s="200">
        <v>3103</v>
      </c>
    </row>
    <row r="132" spans="1:16" ht="15" x14ac:dyDescent="0.25">
      <c r="A132" s="34">
        <v>127</v>
      </c>
      <c r="B132" s="35">
        <v>210539</v>
      </c>
      <c r="C132" s="36" t="s">
        <v>298</v>
      </c>
      <c r="D132" s="261" t="s">
        <v>299</v>
      </c>
      <c r="E132" s="37">
        <v>31</v>
      </c>
      <c r="F132" s="38">
        <v>0</v>
      </c>
      <c r="G132" s="38">
        <v>11</v>
      </c>
      <c r="H132" s="39">
        <f t="shared" si="5"/>
        <v>20</v>
      </c>
      <c r="I132" s="40">
        <v>83.71</v>
      </c>
      <c r="J132" s="205">
        <f t="shared" si="6"/>
        <v>1674.1999999999998</v>
      </c>
      <c r="K132" s="38">
        <v>75</v>
      </c>
      <c r="L132" s="205">
        <v>275</v>
      </c>
      <c r="M132" s="42">
        <f t="shared" si="7"/>
        <v>2024.1999999999998</v>
      </c>
      <c r="N132">
        <f t="shared" si="8"/>
        <v>460</v>
      </c>
      <c r="O132" s="200">
        <f t="shared" si="9"/>
        <v>2484.1999999999998</v>
      </c>
      <c r="P132" s="200">
        <v>2485</v>
      </c>
    </row>
    <row r="133" spans="1:16" ht="15" x14ac:dyDescent="0.25">
      <c r="A133" s="43">
        <v>128</v>
      </c>
      <c r="B133" s="35">
        <v>210543</v>
      </c>
      <c r="C133" s="36" t="s">
        <v>302</v>
      </c>
      <c r="D133" s="261" t="s">
        <v>303</v>
      </c>
      <c r="E133" s="37">
        <v>31</v>
      </c>
      <c r="F133" s="38">
        <v>0</v>
      </c>
      <c r="G133" s="38">
        <v>7</v>
      </c>
      <c r="H133" s="39">
        <f t="shared" si="5"/>
        <v>24</v>
      </c>
      <c r="I133" s="40">
        <v>83.71</v>
      </c>
      <c r="J133" s="205">
        <f t="shared" si="6"/>
        <v>2009.04</v>
      </c>
      <c r="K133" s="38">
        <v>75</v>
      </c>
      <c r="L133" s="205">
        <v>598</v>
      </c>
      <c r="M133" s="42">
        <f t="shared" si="7"/>
        <v>2682.04</v>
      </c>
      <c r="N133">
        <f t="shared" si="8"/>
        <v>552</v>
      </c>
      <c r="O133" s="200">
        <f t="shared" si="9"/>
        <v>3234.04</v>
      </c>
      <c r="P133" s="200">
        <v>3235</v>
      </c>
    </row>
    <row r="134" spans="1:16" ht="15" x14ac:dyDescent="0.25">
      <c r="A134" s="34">
        <v>129</v>
      </c>
      <c r="B134" s="45">
        <v>210544</v>
      </c>
      <c r="C134" s="36" t="s">
        <v>304</v>
      </c>
      <c r="D134" s="262" t="s">
        <v>231</v>
      </c>
      <c r="E134" s="37">
        <v>31</v>
      </c>
      <c r="F134" s="38">
        <v>0</v>
      </c>
      <c r="G134" s="38">
        <v>10</v>
      </c>
      <c r="H134" s="39">
        <f t="shared" ref="H134:H197" si="10">E134-(F134*90%)-(G134*100%)</f>
        <v>21</v>
      </c>
      <c r="I134" s="40">
        <v>83.71</v>
      </c>
      <c r="J134" s="205">
        <f t="shared" si="6"/>
        <v>1757.9099999999999</v>
      </c>
      <c r="K134" s="38">
        <v>75</v>
      </c>
      <c r="L134" s="205">
        <v>539</v>
      </c>
      <c r="M134" s="42">
        <f t="shared" si="7"/>
        <v>2371.91</v>
      </c>
      <c r="N134">
        <f t="shared" si="8"/>
        <v>483</v>
      </c>
      <c r="O134" s="200">
        <f t="shared" si="9"/>
        <v>2854.91</v>
      </c>
      <c r="P134" s="200">
        <v>2855</v>
      </c>
    </row>
    <row r="135" spans="1:16" ht="15" x14ac:dyDescent="0.25">
      <c r="A135" s="43">
        <v>130</v>
      </c>
      <c r="B135" s="45">
        <v>210559</v>
      </c>
      <c r="C135" s="36" t="s">
        <v>306</v>
      </c>
      <c r="D135" s="262" t="s">
        <v>101</v>
      </c>
      <c r="E135" s="37">
        <v>31</v>
      </c>
      <c r="F135" s="38">
        <v>0</v>
      </c>
      <c r="G135" s="38">
        <v>0</v>
      </c>
      <c r="H135" s="39">
        <f t="shared" si="10"/>
        <v>31</v>
      </c>
      <c r="I135" s="40">
        <v>83.71</v>
      </c>
      <c r="J135" s="205">
        <f t="shared" ref="J135:J198" si="11">H135*I135</f>
        <v>2595.0099999999998</v>
      </c>
      <c r="K135" s="38">
        <v>75</v>
      </c>
      <c r="L135" s="205">
        <v>469</v>
      </c>
      <c r="M135" s="42">
        <f t="shared" ref="M135:M198" si="12">SUM(J135:L135)</f>
        <v>3139.0099999999998</v>
      </c>
      <c r="N135">
        <f t="shared" ref="N135:N198" si="13">H135*23</f>
        <v>713</v>
      </c>
      <c r="O135" s="200">
        <f t="shared" ref="O135:O198" si="14">N135+M135</f>
        <v>3852.0099999999998</v>
      </c>
      <c r="P135" s="200">
        <v>3853</v>
      </c>
    </row>
    <row r="136" spans="1:16" ht="15" x14ac:dyDescent="0.25">
      <c r="A136" s="34">
        <v>131</v>
      </c>
      <c r="B136" s="35">
        <v>210562</v>
      </c>
      <c r="C136" s="36" t="s">
        <v>307</v>
      </c>
      <c r="D136" s="261" t="s">
        <v>274</v>
      </c>
      <c r="E136" s="37">
        <v>31</v>
      </c>
      <c r="F136" s="38">
        <v>0</v>
      </c>
      <c r="G136" s="38">
        <v>0</v>
      </c>
      <c r="H136" s="39">
        <f t="shared" si="10"/>
        <v>31</v>
      </c>
      <c r="I136" s="40">
        <v>83.71</v>
      </c>
      <c r="J136" s="205">
        <f t="shared" si="11"/>
        <v>2595.0099999999998</v>
      </c>
      <c r="K136" s="38">
        <v>75</v>
      </c>
      <c r="L136" s="205">
        <v>2017</v>
      </c>
      <c r="M136" s="42">
        <f t="shared" si="12"/>
        <v>4687.01</v>
      </c>
      <c r="N136">
        <f t="shared" si="13"/>
        <v>713</v>
      </c>
      <c r="O136" s="200">
        <f t="shared" si="14"/>
        <v>5400.01</v>
      </c>
      <c r="P136" s="200">
        <v>5401</v>
      </c>
    </row>
    <row r="137" spans="1:16" ht="15" x14ac:dyDescent="0.25">
      <c r="A137" s="43">
        <v>132</v>
      </c>
      <c r="B137" s="45">
        <v>210566</v>
      </c>
      <c r="C137" s="36" t="s">
        <v>308</v>
      </c>
      <c r="D137" s="262" t="s">
        <v>309</v>
      </c>
      <c r="E137" s="37">
        <v>31</v>
      </c>
      <c r="F137" s="38">
        <v>0</v>
      </c>
      <c r="G137" s="38">
        <v>4</v>
      </c>
      <c r="H137" s="39">
        <f t="shared" si="10"/>
        <v>27</v>
      </c>
      <c r="I137" s="40">
        <v>83.71</v>
      </c>
      <c r="J137" s="205">
        <f t="shared" si="11"/>
        <v>2260.1699999999996</v>
      </c>
      <c r="K137" s="38">
        <v>75</v>
      </c>
      <c r="L137" s="205">
        <v>72</v>
      </c>
      <c r="M137" s="42">
        <f t="shared" si="12"/>
        <v>2407.1699999999996</v>
      </c>
      <c r="N137">
        <f t="shared" si="13"/>
        <v>621</v>
      </c>
      <c r="O137" s="200">
        <f t="shared" si="14"/>
        <v>3028.1699999999996</v>
      </c>
      <c r="P137" s="200">
        <v>3029</v>
      </c>
    </row>
    <row r="138" spans="1:16" ht="15" x14ac:dyDescent="0.25">
      <c r="A138" s="34">
        <v>133</v>
      </c>
      <c r="B138" s="35">
        <v>210569</v>
      </c>
      <c r="C138" s="36" t="s">
        <v>310</v>
      </c>
      <c r="D138" s="261" t="s">
        <v>311</v>
      </c>
      <c r="E138" s="37">
        <v>31</v>
      </c>
      <c r="F138" s="38">
        <v>0</v>
      </c>
      <c r="G138" s="38">
        <v>10</v>
      </c>
      <c r="H138" s="39">
        <f t="shared" si="10"/>
        <v>21</v>
      </c>
      <c r="I138" s="40">
        <v>83.71</v>
      </c>
      <c r="J138" s="205">
        <f t="shared" si="11"/>
        <v>1757.9099999999999</v>
      </c>
      <c r="K138" s="38">
        <v>75</v>
      </c>
      <c r="L138" s="205">
        <v>596</v>
      </c>
      <c r="M138" s="42">
        <f t="shared" si="12"/>
        <v>2428.91</v>
      </c>
      <c r="N138">
        <f t="shared" si="13"/>
        <v>483</v>
      </c>
      <c r="O138" s="200">
        <f t="shared" si="14"/>
        <v>2911.91</v>
      </c>
      <c r="P138" s="200">
        <v>2912</v>
      </c>
    </row>
    <row r="139" spans="1:16" ht="15" x14ac:dyDescent="0.25">
      <c r="A139" s="43">
        <v>134</v>
      </c>
      <c r="B139" s="35">
        <v>210570</v>
      </c>
      <c r="C139" s="36" t="s">
        <v>312</v>
      </c>
      <c r="D139" s="261" t="s">
        <v>313</v>
      </c>
      <c r="E139" s="37">
        <v>31</v>
      </c>
      <c r="F139" s="38">
        <v>0</v>
      </c>
      <c r="G139" s="38">
        <v>9</v>
      </c>
      <c r="H139" s="39">
        <f t="shared" si="10"/>
        <v>22</v>
      </c>
      <c r="I139" s="40">
        <v>83.71</v>
      </c>
      <c r="J139" s="205">
        <f t="shared" si="11"/>
        <v>1841.62</v>
      </c>
      <c r="K139" s="38">
        <v>75</v>
      </c>
      <c r="L139" s="205">
        <v>455</v>
      </c>
      <c r="M139" s="42">
        <f t="shared" si="12"/>
        <v>2371.62</v>
      </c>
      <c r="N139">
        <f t="shared" si="13"/>
        <v>506</v>
      </c>
      <c r="O139" s="200">
        <f t="shared" si="14"/>
        <v>2877.62</v>
      </c>
      <c r="P139" s="200">
        <v>2878</v>
      </c>
    </row>
    <row r="140" spans="1:16" ht="15" x14ac:dyDescent="0.25">
      <c r="A140" s="34">
        <v>135</v>
      </c>
      <c r="B140" s="35">
        <v>210598</v>
      </c>
      <c r="C140" s="36" t="s">
        <v>314</v>
      </c>
      <c r="D140" s="261" t="s">
        <v>145</v>
      </c>
      <c r="E140" s="37">
        <v>31</v>
      </c>
      <c r="F140" s="38">
        <v>0</v>
      </c>
      <c r="G140" s="38">
        <v>8</v>
      </c>
      <c r="H140" s="39">
        <f t="shared" si="10"/>
        <v>23</v>
      </c>
      <c r="I140" s="40">
        <v>83.71</v>
      </c>
      <c r="J140" s="205">
        <f t="shared" si="11"/>
        <v>1925.33</v>
      </c>
      <c r="K140" s="38">
        <v>75</v>
      </c>
      <c r="L140" s="205">
        <v>759</v>
      </c>
      <c r="M140" s="42">
        <f t="shared" si="12"/>
        <v>2759.33</v>
      </c>
      <c r="N140">
        <f t="shared" si="13"/>
        <v>529</v>
      </c>
      <c r="O140" s="200">
        <f t="shared" si="14"/>
        <v>3288.33</v>
      </c>
      <c r="P140" s="200">
        <v>3289</v>
      </c>
    </row>
    <row r="141" spans="1:16" ht="15" x14ac:dyDescent="0.25">
      <c r="A141" s="43">
        <v>136</v>
      </c>
      <c r="B141" s="35">
        <v>210599</v>
      </c>
      <c r="C141" s="36" t="s">
        <v>315</v>
      </c>
      <c r="D141" s="261" t="s">
        <v>134</v>
      </c>
      <c r="E141" s="37">
        <v>31</v>
      </c>
      <c r="F141" s="38">
        <v>0</v>
      </c>
      <c r="G141" s="38">
        <v>9</v>
      </c>
      <c r="H141" s="39">
        <f t="shared" si="10"/>
        <v>22</v>
      </c>
      <c r="I141" s="40">
        <v>83.71</v>
      </c>
      <c r="J141" s="205">
        <f t="shared" si="11"/>
        <v>1841.62</v>
      </c>
      <c r="K141" s="38">
        <v>75</v>
      </c>
      <c r="L141" s="205">
        <v>527</v>
      </c>
      <c r="M141" s="42">
        <f t="shared" si="12"/>
        <v>2443.62</v>
      </c>
      <c r="N141">
        <f t="shared" si="13"/>
        <v>506</v>
      </c>
      <c r="O141" s="200">
        <f t="shared" si="14"/>
        <v>2949.62</v>
      </c>
      <c r="P141" s="200">
        <v>2950</v>
      </c>
    </row>
    <row r="142" spans="1:16" ht="15" x14ac:dyDescent="0.25">
      <c r="A142" s="34">
        <v>137</v>
      </c>
      <c r="B142" s="45">
        <v>210600</v>
      </c>
      <c r="C142" s="36" t="s">
        <v>316</v>
      </c>
      <c r="D142" s="262" t="s">
        <v>317</v>
      </c>
      <c r="E142" s="37">
        <v>31</v>
      </c>
      <c r="F142" s="38">
        <v>0</v>
      </c>
      <c r="G142" s="38">
        <v>0</v>
      </c>
      <c r="H142" s="39">
        <f t="shared" si="10"/>
        <v>31</v>
      </c>
      <c r="I142" s="40">
        <v>83.71</v>
      </c>
      <c r="J142" s="205">
        <f t="shared" si="11"/>
        <v>2595.0099999999998</v>
      </c>
      <c r="K142" s="38">
        <v>75</v>
      </c>
      <c r="L142" s="205">
        <v>3323</v>
      </c>
      <c r="M142" s="42">
        <f t="shared" si="12"/>
        <v>5993.01</v>
      </c>
      <c r="N142">
        <f t="shared" si="13"/>
        <v>713</v>
      </c>
      <c r="O142" s="200">
        <f t="shared" si="14"/>
        <v>6706.01</v>
      </c>
      <c r="P142" s="200">
        <v>6707</v>
      </c>
    </row>
    <row r="143" spans="1:16" ht="15" x14ac:dyDescent="0.25">
      <c r="A143" s="43">
        <v>138</v>
      </c>
      <c r="B143" s="35">
        <v>210615</v>
      </c>
      <c r="C143" s="36" t="s">
        <v>319</v>
      </c>
      <c r="D143" s="261" t="s">
        <v>138</v>
      </c>
      <c r="E143" s="37">
        <v>31</v>
      </c>
      <c r="F143" s="38">
        <v>0</v>
      </c>
      <c r="G143" s="38">
        <v>3</v>
      </c>
      <c r="H143" s="39">
        <f t="shared" si="10"/>
        <v>28</v>
      </c>
      <c r="I143" s="40">
        <v>83.71</v>
      </c>
      <c r="J143" s="205">
        <f t="shared" si="11"/>
        <v>2343.8799999999997</v>
      </c>
      <c r="K143" s="38">
        <v>75</v>
      </c>
      <c r="L143" s="205">
        <v>149</v>
      </c>
      <c r="M143" s="42">
        <f t="shared" si="12"/>
        <v>2567.8799999999997</v>
      </c>
      <c r="N143">
        <f t="shared" si="13"/>
        <v>644</v>
      </c>
      <c r="O143" s="200">
        <f t="shared" si="14"/>
        <v>3211.8799999999997</v>
      </c>
      <c r="P143" s="200">
        <v>3212</v>
      </c>
    </row>
    <row r="144" spans="1:16" ht="15" x14ac:dyDescent="0.25">
      <c r="A144" s="34">
        <v>139</v>
      </c>
      <c r="B144" s="35">
        <v>210616</v>
      </c>
      <c r="C144" s="36" t="s">
        <v>320</v>
      </c>
      <c r="D144" s="261" t="s">
        <v>183</v>
      </c>
      <c r="E144" s="37">
        <v>31</v>
      </c>
      <c r="F144" s="38">
        <v>0</v>
      </c>
      <c r="G144" s="38">
        <v>20</v>
      </c>
      <c r="H144" s="39">
        <f t="shared" si="10"/>
        <v>11</v>
      </c>
      <c r="I144" s="40">
        <v>83.71</v>
      </c>
      <c r="J144" s="205">
        <f t="shared" si="11"/>
        <v>920.81</v>
      </c>
      <c r="K144" s="38">
        <v>75</v>
      </c>
      <c r="L144" s="205">
        <v>576</v>
      </c>
      <c r="M144" s="42">
        <f t="shared" si="12"/>
        <v>1571.81</v>
      </c>
      <c r="N144">
        <f t="shared" si="13"/>
        <v>253</v>
      </c>
      <c r="O144" s="200">
        <f t="shared" si="14"/>
        <v>1824.81</v>
      </c>
      <c r="P144" s="200">
        <v>1825</v>
      </c>
    </row>
    <row r="145" spans="1:16" ht="15" x14ac:dyDescent="0.25">
      <c r="A145" s="43">
        <v>140</v>
      </c>
      <c r="B145" s="35">
        <v>210620</v>
      </c>
      <c r="C145" s="36" t="s">
        <v>321</v>
      </c>
      <c r="D145" s="261" t="s">
        <v>322</v>
      </c>
      <c r="E145" s="37">
        <v>31</v>
      </c>
      <c r="F145" s="38">
        <v>0</v>
      </c>
      <c r="G145" s="38">
        <v>18</v>
      </c>
      <c r="H145" s="39">
        <f t="shared" si="10"/>
        <v>13</v>
      </c>
      <c r="I145" s="40">
        <v>83.71</v>
      </c>
      <c r="J145" s="205">
        <f t="shared" si="11"/>
        <v>1088.23</v>
      </c>
      <c r="K145" s="38">
        <v>75</v>
      </c>
      <c r="L145" s="205">
        <v>293</v>
      </c>
      <c r="M145" s="42">
        <f t="shared" si="12"/>
        <v>1456.23</v>
      </c>
      <c r="N145">
        <f t="shared" si="13"/>
        <v>299</v>
      </c>
      <c r="O145" s="200">
        <f t="shared" si="14"/>
        <v>1755.23</v>
      </c>
      <c r="P145" s="200">
        <v>1756</v>
      </c>
    </row>
    <row r="146" spans="1:16" ht="15" x14ac:dyDescent="0.25">
      <c r="A146" s="34">
        <v>141</v>
      </c>
      <c r="B146" s="45">
        <v>210624</v>
      </c>
      <c r="C146" s="36" t="s">
        <v>323</v>
      </c>
      <c r="D146" s="262" t="s">
        <v>188</v>
      </c>
      <c r="E146" s="37">
        <v>31</v>
      </c>
      <c r="F146" s="38">
        <v>0</v>
      </c>
      <c r="G146" s="38">
        <v>7</v>
      </c>
      <c r="H146" s="39">
        <f t="shared" si="10"/>
        <v>24</v>
      </c>
      <c r="I146" s="40">
        <v>83.71</v>
      </c>
      <c r="J146" s="205">
        <f t="shared" si="11"/>
        <v>2009.04</v>
      </c>
      <c r="K146" s="38">
        <v>75</v>
      </c>
      <c r="L146" s="205">
        <v>1620</v>
      </c>
      <c r="M146" s="42">
        <f t="shared" si="12"/>
        <v>3704.04</v>
      </c>
      <c r="N146">
        <f t="shared" si="13"/>
        <v>552</v>
      </c>
      <c r="O146" s="200">
        <f t="shared" si="14"/>
        <v>4256.04</v>
      </c>
      <c r="P146" s="200">
        <v>4257</v>
      </c>
    </row>
    <row r="147" spans="1:16" ht="15" x14ac:dyDescent="0.25">
      <c r="A147" s="43">
        <v>142</v>
      </c>
      <c r="B147" s="35">
        <v>210630</v>
      </c>
      <c r="C147" s="36" t="s">
        <v>324</v>
      </c>
      <c r="D147" s="261" t="s">
        <v>325</v>
      </c>
      <c r="E147" s="37">
        <v>31</v>
      </c>
      <c r="F147" s="38">
        <v>0</v>
      </c>
      <c r="G147" s="38">
        <v>9</v>
      </c>
      <c r="H147" s="39">
        <f t="shared" si="10"/>
        <v>22</v>
      </c>
      <c r="I147" s="40">
        <v>83.71</v>
      </c>
      <c r="J147" s="205">
        <f t="shared" si="11"/>
        <v>1841.62</v>
      </c>
      <c r="K147" s="38">
        <v>75</v>
      </c>
      <c r="L147" s="205">
        <v>332</v>
      </c>
      <c r="M147" s="42">
        <f t="shared" si="12"/>
        <v>2248.62</v>
      </c>
      <c r="N147">
        <f t="shared" si="13"/>
        <v>506</v>
      </c>
      <c r="O147" s="200">
        <f t="shared" si="14"/>
        <v>2754.62</v>
      </c>
      <c r="P147" s="200">
        <v>2755</v>
      </c>
    </row>
    <row r="148" spans="1:16" ht="15" x14ac:dyDescent="0.25">
      <c r="A148" s="34">
        <v>143</v>
      </c>
      <c r="B148" s="35">
        <v>210631</v>
      </c>
      <c r="C148" s="36" t="s">
        <v>326</v>
      </c>
      <c r="D148" s="261" t="s">
        <v>257</v>
      </c>
      <c r="E148" s="37">
        <v>31</v>
      </c>
      <c r="F148" s="38">
        <v>0</v>
      </c>
      <c r="G148" s="38">
        <v>9</v>
      </c>
      <c r="H148" s="39">
        <f t="shared" si="10"/>
        <v>22</v>
      </c>
      <c r="I148" s="40">
        <v>83.71</v>
      </c>
      <c r="J148" s="205">
        <f t="shared" si="11"/>
        <v>1841.62</v>
      </c>
      <c r="K148" s="38">
        <v>75</v>
      </c>
      <c r="L148" s="205">
        <v>902</v>
      </c>
      <c r="M148" s="42">
        <f t="shared" si="12"/>
        <v>2818.62</v>
      </c>
      <c r="N148">
        <f t="shared" si="13"/>
        <v>506</v>
      </c>
      <c r="O148" s="200">
        <f t="shared" si="14"/>
        <v>3324.62</v>
      </c>
      <c r="P148" s="200">
        <v>3325</v>
      </c>
    </row>
    <row r="149" spans="1:16" ht="15" x14ac:dyDescent="0.25">
      <c r="A149" s="43">
        <v>144</v>
      </c>
      <c r="B149" s="35">
        <v>210635</v>
      </c>
      <c r="C149" s="36" t="s">
        <v>327</v>
      </c>
      <c r="D149" s="261" t="s">
        <v>118</v>
      </c>
      <c r="E149" s="37">
        <v>31</v>
      </c>
      <c r="F149" s="38">
        <v>0</v>
      </c>
      <c r="G149" s="38">
        <v>8</v>
      </c>
      <c r="H149" s="39">
        <f t="shared" si="10"/>
        <v>23</v>
      </c>
      <c r="I149" s="40">
        <v>83.71</v>
      </c>
      <c r="J149" s="205">
        <f t="shared" si="11"/>
        <v>1925.33</v>
      </c>
      <c r="K149" s="38">
        <v>75</v>
      </c>
      <c r="L149" s="205">
        <v>384</v>
      </c>
      <c r="M149" s="42">
        <f t="shared" si="12"/>
        <v>2384.33</v>
      </c>
      <c r="N149">
        <f t="shared" si="13"/>
        <v>529</v>
      </c>
      <c r="O149" s="200">
        <f t="shared" si="14"/>
        <v>2913.33</v>
      </c>
      <c r="P149" s="200">
        <v>2914</v>
      </c>
    </row>
    <row r="150" spans="1:16" ht="15" x14ac:dyDescent="0.25">
      <c r="A150" s="34">
        <v>145</v>
      </c>
      <c r="B150" s="35">
        <v>210639</v>
      </c>
      <c r="C150" s="36" t="s">
        <v>328</v>
      </c>
      <c r="D150" s="261" t="s">
        <v>329</v>
      </c>
      <c r="E150" s="37">
        <v>31</v>
      </c>
      <c r="F150" s="38">
        <v>0</v>
      </c>
      <c r="G150" s="38">
        <v>10</v>
      </c>
      <c r="H150" s="39">
        <f t="shared" si="10"/>
        <v>21</v>
      </c>
      <c r="I150" s="40">
        <v>83.71</v>
      </c>
      <c r="J150" s="205">
        <f t="shared" si="11"/>
        <v>1757.9099999999999</v>
      </c>
      <c r="K150" s="38">
        <v>75</v>
      </c>
      <c r="L150" s="205">
        <v>309</v>
      </c>
      <c r="M150" s="42">
        <f t="shared" si="12"/>
        <v>2141.91</v>
      </c>
      <c r="N150">
        <f t="shared" si="13"/>
        <v>483</v>
      </c>
      <c r="O150" s="200">
        <f t="shared" si="14"/>
        <v>2624.91</v>
      </c>
      <c r="P150" s="200">
        <v>2625</v>
      </c>
    </row>
    <row r="151" spans="1:16" ht="15" x14ac:dyDescent="0.25">
      <c r="A151" s="43">
        <v>146</v>
      </c>
      <c r="B151" s="35">
        <v>210646</v>
      </c>
      <c r="C151" s="36" t="s">
        <v>330</v>
      </c>
      <c r="D151" s="261" t="s">
        <v>95</v>
      </c>
      <c r="E151" s="37">
        <v>31</v>
      </c>
      <c r="F151" s="38">
        <v>0</v>
      </c>
      <c r="G151" s="38">
        <v>10</v>
      </c>
      <c r="H151" s="39">
        <f t="shared" si="10"/>
        <v>21</v>
      </c>
      <c r="I151" s="40">
        <v>83.71</v>
      </c>
      <c r="J151" s="205">
        <f t="shared" si="11"/>
        <v>1757.9099999999999</v>
      </c>
      <c r="K151" s="38">
        <v>75</v>
      </c>
      <c r="L151" s="205">
        <v>323</v>
      </c>
      <c r="M151" s="42">
        <f t="shared" si="12"/>
        <v>2155.91</v>
      </c>
      <c r="N151">
        <f t="shared" si="13"/>
        <v>483</v>
      </c>
      <c r="O151" s="200">
        <f t="shared" si="14"/>
        <v>2638.91</v>
      </c>
      <c r="P151" s="200">
        <v>2639</v>
      </c>
    </row>
    <row r="152" spans="1:16" ht="15" x14ac:dyDescent="0.25">
      <c r="A152" s="34">
        <v>147</v>
      </c>
      <c r="B152" s="35">
        <v>210648</v>
      </c>
      <c r="C152" s="57" t="s">
        <v>331</v>
      </c>
      <c r="D152" s="261" t="s">
        <v>332</v>
      </c>
      <c r="E152" s="37">
        <v>31</v>
      </c>
      <c r="F152" s="38">
        <v>0</v>
      </c>
      <c r="G152" s="38">
        <v>9</v>
      </c>
      <c r="H152" s="39">
        <f t="shared" si="10"/>
        <v>22</v>
      </c>
      <c r="I152" s="40">
        <v>83.71</v>
      </c>
      <c r="J152" s="205">
        <f t="shared" si="11"/>
        <v>1841.62</v>
      </c>
      <c r="K152" s="38">
        <v>75</v>
      </c>
      <c r="L152" s="205">
        <v>601</v>
      </c>
      <c r="M152" s="42">
        <f t="shared" si="12"/>
        <v>2517.62</v>
      </c>
      <c r="N152">
        <f t="shared" si="13"/>
        <v>506</v>
      </c>
      <c r="O152" s="200">
        <f t="shared" si="14"/>
        <v>3023.62</v>
      </c>
      <c r="P152" s="200">
        <v>3024</v>
      </c>
    </row>
    <row r="153" spans="1:16" ht="15" x14ac:dyDescent="0.25">
      <c r="A153" s="43">
        <v>148</v>
      </c>
      <c r="B153" s="35">
        <v>210651</v>
      </c>
      <c r="C153" s="36" t="s">
        <v>333</v>
      </c>
      <c r="D153" s="261" t="s">
        <v>334</v>
      </c>
      <c r="E153" s="37">
        <v>31</v>
      </c>
      <c r="F153" s="38">
        <v>0</v>
      </c>
      <c r="G153" s="38">
        <v>9</v>
      </c>
      <c r="H153" s="39">
        <f t="shared" si="10"/>
        <v>22</v>
      </c>
      <c r="I153" s="40">
        <v>83.71</v>
      </c>
      <c r="J153" s="205">
        <f t="shared" si="11"/>
        <v>1841.62</v>
      </c>
      <c r="K153" s="38">
        <v>75</v>
      </c>
      <c r="L153" s="205">
        <v>64</v>
      </c>
      <c r="M153" s="42">
        <f t="shared" si="12"/>
        <v>1980.62</v>
      </c>
      <c r="N153">
        <f t="shared" si="13"/>
        <v>506</v>
      </c>
      <c r="O153" s="200">
        <f t="shared" si="14"/>
        <v>2486.62</v>
      </c>
      <c r="P153" s="200">
        <v>2487</v>
      </c>
    </row>
    <row r="154" spans="1:16" ht="15" x14ac:dyDescent="0.25">
      <c r="A154" s="34">
        <v>149</v>
      </c>
      <c r="B154" s="45">
        <v>210668</v>
      </c>
      <c r="C154" s="36" t="s">
        <v>335</v>
      </c>
      <c r="D154" s="262" t="s">
        <v>54</v>
      </c>
      <c r="E154" s="37">
        <v>31</v>
      </c>
      <c r="F154" s="38">
        <v>0</v>
      </c>
      <c r="G154" s="38">
        <v>9</v>
      </c>
      <c r="H154" s="39">
        <f t="shared" si="10"/>
        <v>22</v>
      </c>
      <c r="I154" s="40">
        <v>83.71</v>
      </c>
      <c r="J154" s="205">
        <f t="shared" si="11"/>
        <v>1841.62</v>
      </c>
      <c r="K154" s="38">
        <v>75</v>
      </c>
      <c r="L154" s="205">
        <v>666</v>
      </c>
      <c r="M154" s="42">
        <f t="shared" si="12"/>
        <v>2582.62</v>
      </c>
      <c r="N154">
        <f t="shared" si="13"/>
        <v>506</v>
      </c>
      <c r="O154" s="200">
        <f t="shared" si="14"/>
        <v>3088.62</v>
      </c>
      <c r="P154" s="200">
        <v>3089</v>
      </c>
    </row>
    <row r="155" spans="1:16" ht="15" x14ac:dyDescent="0.25">
      <c r="A155" s="43">
        <v>150</v>
      </c>
      <c r="B155" s="35">
        <v>210673</v>
      </c>
      <c r="C155" s="36" t="s">
        <v>337</v>
      </c>
      <c r="D155" s="261" t="s">
        <v>167</v>
      </c>
      <c r="E155" s="37">
        <v>31</v>
      </c>
      <c r="F155" s="38">
        <v>0</v>
      </c>
      <c r="G155" s="38">
        <v>10</v>
      </c>
      <c r="H155" s="39">
        <f t="shared" si="10"/>
        <v>21</v>
      </c>
      <c r="I155" s="40">
        <v>83.71</v>
      </c>
      <c r="J155" s="205">
        <f t="shared" si="11"/>
        <v>1757.9099999999999</v>
      </c>
      <c r="K155" s="38">
        <v>75</v>
      </c>
      <c r="L155" s="205">
        <v>353</v>
      </c>
      <c r="M155" s="42">
        <f t="shared" si="12"/>
        <v>2185.91</v>
      </c>
      <c r="N155">
        <f t="shared" si="13"/>
        <v>483</v>
      </c>
      <c r="O155" s="200">
        <f t="shared" si="14"/>
        <v>2668.91</v>
      </c>
      <c r="P155" s="200">
        <v>2669</v>
      </c>
    </row>
    <row r="156" spans="1:16" ht="15" x14ac:dyDescent="0.25">
      <c r="A156" s="34">
        <v>151</v>
      </c>
      <c r="B156" s="35">
        <v>210677</v>
      </c>
      <c r="C156" s="36" t="s">
        <v>339</v>
      </c>
      <c r="D156" s="261" t="s">
        <v>340</v>
      </c>
      <c r="E156" s="37">
        <v>31</v>
      </c>
      <c r="F156" s="38">
        <v>0</v>
      </c>
      <c r="G156" s="38">
        <v>9</v>
      </c>
      <c r="H156" s="39">
        <f t="shared" si="10"/>
        <v>22</v>
      </c>
      <c r="I156" s="40">
        <v>83.71</v>
      </c>
      <c r="J156" s="205">
        <f t="shared" si="11"/>
        <v>1841.62</v>
      </c>
      <c r="K156" s="38">
        <v>75</v>
      </c>
      <c r="L156" s="205">
        <v>613</v>
      </c>
      <c r="M156" s="42">
        <f t="shared" si="12"/>
        <v>2529.62</v>
      </c>
      <c r="N156">
        <f t="shared" si="13"/>
        <v>506</v>
      </c>
      <c r="O156" s="200">
        <f t="shared" si="14"/>
        <v>3035.62</v>
      </c>
      <c r="P156" s="200">
        <v>3036</v>
      </c>
    </row>
    <row r="157" spans="1:16" ht="15" x14ac:dyDescent="0.25">
      <c r="A157" s="43">
        <v>152</v>
      </c>
      <c r="B157" s="35">
        <v>210679</v>
      </c>
      <c r="C157" s="36" t="s">
        <v>341</v>
      </c>
      <c r="D157" s="261" t="s">
        <v>110</v>
      </c>
      <c r="E157" s="37">
        <v>31</v>
      </c>
      <c r="F157" s="38">
        <v>0</v>
      </c>
      <c r="G157" s="38">
        <v>7</v>
      </c>
      <c r="H157" s="39">
        <f t="shared" si="10"/>
        <v>24</v>
      </c>
      <c r="I157" s="40">
        <v>83.71</v>
      </c>
      <c r="J157" s="205">
        <f t="shared" si="11"/>
        <v>2009.04</v>
      </c>
      <c r="K157" s="38">
        <v>75</v>
      </c>
      <c r="L157" s="205">
        <v>857</v>
      </c>
      <c r="M157" s="42">
        <f t="shared" si="12"/>
        <v>2941.04</v>
      </c>
      <c r="N157">
        <f t="shared" si="13"/>
        <v>552</v>
      </c>
      <c r="O157" s="200">
        <f t="shared" si="14"/>
        <v>3493.04</v>
      </c>
      <c r="P157" s="200">
        <v>3494</v>
      </c>
    </row>
    <row r="158" spans="1:16" ht="15" x14ac:dyDescent="0.25">
      <c r="A158" s="34">
        <v>153</v>
      </c>
      <c r="B158" s="35">
        <v>210681</v>
      </c>
      <c r="C158" s="36" t="s">
        <v>342</v>
      </c>
      <c r="D158" s="261" t="s">
        <v>313</v>
      </c>
      <c r="E158" s="37">
        <v>31</v>
      </c>
      <c r="F158" s="38">
        <v>0</v>
      </c>
      <c r="G158" s="38">
        <v>9</v>
      </c>
      <c r="H158" s="39">
        <f t="shared" si="10"/>
        <v>22</v>
      </c>
      <c r="I158" s="40">
        <v>83.71</v>
      </c>
      <c r="J158" s="205">
        <f t="shared" si="11"/>
        <v>1841.62</v>
      </c>
      <c r="K158" s="38">
        <v>75</v>
      </c>
      <c r="L158" s="205">
        <v>750</v>
      </c>
      <c r="M158" s="42">
        <f t="shared" si="12"/>
        <v>2666.62</v>
      </c>
      <c r="N158">
        <f t="shared" si="13"/>
        <v>506</v>
      </c>
      <c r="O158" s="200">
        <f t="shared" si="14"/>
        <v>3172.62</v>
      </c>
      <c r="P158" s="200">
        <v>3173</v>
      </c>
    </row>
    <row r="159" spans="1:16" ht="15" x14ac:dyDescent="0.25">
      <c r="A159" s="43">
        <v>154</v>
      </c>
      <c r="B159" s="35">
        <v>210683</v>
      </c>
      <c r="C159" s="54" t="s">
        <v>343</v>
      </c>
      <c r="D159" s="261" t="s">
        <v>277</v>
      </c>
      <c r="E159" s="37">
        <v>31</v>
      </c>
      <c r="F159" s="38">
        <v>0</v>
      </c>
      <c r="G159" s="38">
        <v>9</v>
      </c>
      <c r="H159" s="39">
        <f t="shared" si="10"/>
        <v>22</v>
      </c>
      <c r="I159" s="40">
        <v>83.71</v>
      </c>
      <c r="J159" s="205">
        <f t="shared" si="11"/>
        <v>1841.62</v>
      </c>
      <c r="K159" s="38">
        <v>75</v>
      </c>
      <c r="L159" s="205">
        <v>1441</v>
      </c>
      <c r="M159" s="42">
        <f t="shared" si="12"/>
        <v>3357.62</v>
      </c>
      <c r="N159">
        <f t="shared" si="13"/>
        <v>506</v>
      </c>
      <c r="O159" s="200">
        <f t="shared" si="14"/>
        <v>3863.62</v>
      </c>
      <c r="P159" s="200">
        <v>3864</v>
      </c>
    </row>
    <row r="160" spans="1:16" ht="15" x14ac:dyDescent="0.25">
      <c r="A160" s="34">
        <v>155</v>
      </c>
      <c r="B160" s="35">
        <v>210692</v>
      </c>
      <c r="C160" s="36" t="s">
        <v>344</v>
      </c>
      <c r="D160" s="261" t="s">
        <v>345</v>
      </c>
      <c r="E160" s="37">
        <v>31</v>
      </c>
      <c r="F160" s="38">
        <v>0</v>
      </c>
      <c r="G160" s="38">
        <v>9</v>
      </c>
      <c r="H160" s="39">
        <f t="shared" si="10"/>
        <v>22</v>
      </c>
      <c r="I160" s="40">
        <v>83.71</v>
      </c>
      <c r="J160" s="205">
        <f t="shared" si="11"/>
        <v>1841.62</v>
      </c>
      <c r="K160" s="38">
        <v>75</v>
      </c>
      <c r="L160" s="205">
        <v>394</v>
      </c>
      <c r="M160" s="42">
        <f t="shared" si="12"/>
        <v>2310.62</v>
      </c>
      <c r="N160">
        <f t="shared" si="13"/>
        <v>506</v>
      </c>
      <c r="O160" s="200">
        <f t="shared" si="14"/>
        <v>2816.62</v>
      </c>
      <c r="P160" s="200">
        <v>2817</v>
      </c>
    </row>
    <row r="161" spans="1:16" ht="15" x14ac:dyDescent="0.25">
      <c r="A161" s="43">
        <v>156</v>
      </c>
      <c r="B161" s="45">
        <v>210693</v>
      </c>
      <c r="C161" s="36" t="s">
        <v>346</v>
      </c>
      <c r="D161" s="262" t="s">
        <v>240</v>
      </c>
      <c r="E161" s="37">
        <v>31</v>
      </c>
      <c r="F161" s="38">
        <v>0</v>
      </c>
      <c r="G161" s="38">
        <v>9</v>
      </c>
      <c r="H161" s="39">
        <f t="shared" si="10"/>
        <v>22</v>
      </c>
      <c r="I161" s="40">
        <v>83.71</v>
      </c>
      <c r="J161" s="205">
        <f t="shared" si="11"/>
        <v>1841.62</v>
      </c>
      <c r="K161" s="38">
        <v>75</v>
      </c>
      <c r="L161" s="205">
        <v>873</v>
      </c>
      <c r="M161" s="42">
        <f t="shared" si="12"/>
        <v>2789.62</v>
      </c>
      <c r="N161">
        <f t="shared" si="13"/>
        <v>506</v>
      </c>
      <c r="O161" s="200">
        <f t="shared" si="14"/>
        <v>3295.62</v>
      </c>
      <c r="P161" s="200">
        <v>3296</v>
      </c>
    </row>
    <row r="162" spans="1:16" ht="15" x14ac:dyDescent="0.25">
      <c r="A162" s="34">
        <v>157</v>
      </c>
      <c r="B162" s="35">
        <v>210694</v>
      </c>
      <c r="C162" s="36" t="s">
        <v>346</v>
      </c>
      <c r="D162" s="261" t="s">
        <v>128</v>
      </c>
      <c r="E162" s="37">
        <v>31</v>
      </c>
      <c r="F162" s="38">
        <v>0</v>
      </c>
      <c r="G162" s="38">
        <v>0</v>
      </c>
      <c r="H162" s="39">
        <f t="shared" si="10"/>
        <v>31</v>
      </c>
      <c r="I162" s="40">
        <v>83.71</v>
      </c>
      <c r="J162" s="205">
        <f t="shared" si="11"/>
        <v>2595.0099999999998</v>
      </c>
      <c r="K162" s="38">
        <v>75</v>
      </c>
      <c r="L162" s="205">
        <v>1160</v>
      </c>
      <c r="M162" s="42">
        <f t="shared" si="12"/>
        <v>3830.0099999999998</v>
      </c>
      <c r="N162">
        <f t="shared" si="13"/>
        <v>713</v>
      </c>
      <c r="O162" s="200">
        <f t="shared" si="14"/>
        <v>4543.01</v>
      </c>
      <c r="P162" s="200">
        <v>4544</v>
      </c>
    </row>
    <row r="163" spans="1:16" ht="15" x14ac:dyDescent="0.25">
      <c r="A163" s="43">
        <v>158</v>
      </c>
      <c r="B163" s="35">
        <v>210704</v>
      </c>
      <c r="C163" s="36" t="s">
        <v>348</v>
      </c>
      <c r="D163" s="261" t="s">
        <v>163</v>
      </c>
      <c r="E163" s="37">
        <v>31</v>
      </c>
      <c r="F163" s="38">
        <v>0</v>
      </c>
      <c r="G163" s="38">
        <v>9</v>
      </c>
      <c r="H163" s="39">
        <f t="shared" si="10"/>
        <v>22</v>
      </c>
      <c r="I163" s="40">
        <v>83.71</v>
      </c>
      <c r="J163" s="205">
        <f t="shared" si="11"/>
        <v>1841.62</v>
      </c>
      <c r="K163" s="38">
        <v>75</v>
      </c>
      <c r="L163" s="205">
        <v>304</v>
      </c>
      <c r="M163" s="42">
        <f t="shared" si="12"/>
        <v>2220.62</v>
      </c>
      <c r="N163">
        <f t="shared" si="13"/>
        <v>506</v>
      </c>
      <c r="O163" s="200">
        <f t="shared" si="14"/>
        <v>2726.62</v>
      </c>
      <c r="P163" s="200">
        <v>2727</v>
      </c>
    </row>
    <row r="164" spans="1:16" ht="15" x14ac:dyDescent="0.25">
      <c r="A164" s="34">
        <v>159</v>
      </c>
      <c r="B164" s="45">
        <v>210706</v>
      </c>
      <c r="C164" s="36" t="s">
        <v>349</v>
      </c>
      <c r="D164" s="262" t="s">
        <v>350</v>
      </c>
      <c r="E164" s="37">
        <v>31</v>
      </c>
      <c r="F164" s="38">
        <v>0</v>
      </c>
      <c r="G164" s="38">
        <v>10</v>
      </c>
      <c r="H164" s="39">
        <f t="shared" si="10"/>
        <v>21</v>
      </c>
      <c r="I164" s="40">
        <v>83.71</v>
      </c>
      <c r="J164" s="205">
        <f t="shared" si="11"/>
        <v>1757.9099999999999</v>
      </c>
      <c r="K164" s="38">
        <v>75</v>
      </c>
      <c r="L164" s="205">
        <v>181</v>
      </c>
      <c r="M164" s="42">
        <f t="shared" si="12"/>
        <v>2013.9099999999999</v>
      </c>
      <c r="N164">
        <f t="shared" si="13"/>
        <v>483</v>
      </c>
      <c r="O164" s="200">
        <f t="shared" si="14"/>
        <v>2496.91</v>
      </c>
      <c r="P164" s="200">
        <v>2497</v>
      </c>
    </row>
    <row r="165" spans="1:16" ht="15" x14ac:dyDescent="0.25">
      <c r="A165" s="43">
        <v>160</v>
      </c>
      <c r="B165" s="45">
        <v>210707</v>
      </c>
      <c r="C165" s="36" t="s">
        <v>351</v>
      </c>
      <c r="D165" s="262" t="s">
        <v>172</v>
      </c>
      <c r="E165" s="37">
        <v>31</v>
      </c>
      <c r="F165" s="38">
        <v>0</v>
      </c>
      <c r="G165" s="38">
        <v>9</v>
      </c>
      <c r="H165" s="39">
        <f t="shared" si="10"/>
        <v>22</v>
      </c>
      <c r="I165" s="40">
        <v>83.71</v>
      </c>
      <c r="J165" s="205">
        <f t="shared" si="11"/>
        <v>1841.62</v>
      </c>
      <c r="K165" s="38">
        <v>75</v>
      </c>
      <c r="L165" s="205">
        <v>1313</v>
      </c>
      <c r="M165" s="42">
        <f t="shared" si="12"/>
        <v>3229.62</v>
      </c>
      <c r="N165">
        <f t="shared" si="13"/>
        <v>506</v>
      </c>
      <c r="O165" s="200">
        <f t="shared" si="14"/>
        <v>3735.62</v>
      </c>
      <c r="P165" s="200">
        <v>3736</v>
      </c>
    </row>
    <row r="166" spans="1:16" ht="15" x14ac:dyDescent="0.25">
      <c r="A166" s="34">
        <v>161</v>
      </c>
      <c r="B166" s="35">
        <v>210710</v>
      </c>
      <c r="C166" s="36" t="s">
        <v>352</v>
      </c>
      <c r="D166" s="261" t="s">
        <v>293</v>
      </c>
      <c r="E166" s="37">
        <v>31</v>
      </c>
      <c r="F166" s="38">
        <v>0</v>
      </c>
      <c r="G166" s="38">
        <v>5</v>
      </c>
      <c r="H166" s="39">
        <f t="shared" si="10"/>
        <v>26</v>
      </c>
      <c r="I166" s="40">
        <v>83.71</v>
      </c>
      <c r="J166" s="205">
        <f t="shared" si="11"/>
        <v>2176.46</v>
      </c>
      <c r="K166" s="38">
        <v>75</v>
      </c>
      <c r="L166" s="205">
        <v>1090</v>
      </c>
      <c r="M166" s="42">
        <f t="shared" si="12"/>
        <v>3341.46</v>
      </c>
      <c r="N166">
        <f t="shared" si="13"/>
        <v>598</v>
      </c>
      <c r="O166" s="200">
        <f t="shared" si="14"/>
        <v>3939.46</v>
      </c>
      <c r="P166" s="200">
        <v>3940</v>
      </c>
    </row>
    <row r="167" spans="1:16" ht="15" x14ac:dyDescent="0.25">
      <c r="A167" s="43">
        <v>162</v>
      </c>
      <c r="B167" s="35">
        <v>210719</v>
      </c>
      <c r="C167" s="54" t="s">
        <v>353</v>
      </c>
      <c r="D167" s="261" t="s">
        <v>203</v>
      </c>
      <c r="E167" s="37">
        <v>31</v>
      </c>
      <c r="F167" s="38">
        <v>0</v>
      </c>
      <c r="G167" s="38">
        <v>0</v>
      </c>
      <c r="H167" s="39">
        <f t="shared" si="10"/>
        <v>31</v>
      </c>
      <c r="I167" s="40">
        <v>83.71</v>
      </c>
      <c r="J167" s="205">
        <f t="shared" si="11"/>
        <v>2595.0099999999998</v>
      </c>
      <c r="K167" s="38">
        <v>75</v>
      </c>
      <c r="L167" s="205">
        <v>1148</v>
      </c>
      <c r="M167" s="42">
        <f t="shared" si="12"/>
        <v>3818.0099999999998</v>
      </c>
      <c r="N167">
        <f t="shared" si="13"/>
        <v>713</v>
      </c>
      <c r="O167" s="200">
        <f t="shared" si="14"/>
        <v>4531.01</v>
      </c>
      <c r="P167" s="200">
        <v>4532</v>
      </c>
    </row>
    <row r="168" spans="1:16" ht="15" x14ac:dyDescent="0.25">
      <c r="A168" s="34">
        <v>163</v>
      </c>
      <c r="B168" s="35">
        <v>210721</v>
      </c>
      <c r="C168" s="36" t="s">
        <v>354</v>
      </c>
      <c r="D168" s="261" t="s">
        <v>325</v>
      </c>
      <c r="E168" s="37">
        <v>31</v>
      </c>
      <c r="F168" s="38">
        <v>0</v>
      </c>
      <c r="G168" s="38">
        <v>9</v>
      </c>
      <c r="H168" s="39">
        <f t="shared" si="10"/>
        <v>22</v>
      </c>
      <c r="I168" s="40">
        <v>83.71</v>
      </c>
      <c r="J168" s="205">
        <f t="shared" si="11"/>
        <v>1841.62</v>
      </c>
      <c r="K168" s="38">
        <v>75</v>
      </c>
      <c r="L168" s="205">
        <v>809</v>
      </c>
      <c r="M168" s="42">
        <f t="shared" si="12"/>
        <v>2725.62</v>
      </c>
      <c r="N168">
        <f t="shared" si="13"/>
        <v>506</v>
      </c>
      <c r="O168" s="200">
        <f t="shared" si="14"/>
        <v>3231.62</v>
      </c>
      <c r="P168" s="200">
        <v>3232</v>
      </c>
    </row>
    <row r="169" spans="1:16" ht="15" x14ac:dyDescent="0.25">
      <c r="A169" s="43">
        <v>164</v>
      </c>
      <c r="B169" s="35">
        <v>210722</v>
      </c>
      <c r="C169" s="36" t="s">
        <v>355</v>
      </c>
      <c r="D169" s="261" t="s">
        <v>274</v>
      </c>
      <c r="E169" s="37">
        <v>31</v>
      </c>
      <c r="F169" s="38">
        <v>0</v>
      </c>
      <c r="G169" s="38">
        <v>0</v>
      </c>
      <c r="H169" s="39">
        <f t="shared" si="10"/>
        <v>31</v>
      </c>
      <c r="I169" s="40">
        <v>83.71</v>
      </c>
      <c r="J169" s="205">
        <f t="shared" si="11"/>
        <v>2595.0099999999998</v>
      </c>
      <c r="K169" s="38">
        <v>75</v>
      </c>
      <c r="L169" s="205">
        <v>1919</v>
      </c>
      <c r="M169" s="42">
        <f t="shared" si="12"/>
        <v>4589.01</v>
      </c>
      <c r="N169">
        <f t="shared" si="13"/>
        <v>713</v>
      </c>
      <c r="O169" s="200">
        <f t="shared" si="14"/>
        <v>5302.01</v>
      </c>
      <c r="P169" s="200">
        <v>5303</v>
      </c>
    </row>
    <row r="170" spans="1:16" ht="15" x14ac:dyDescent="0.25">
      <c r="A170" s="34">
        <v>165</v>
      </c>
      <c r="B170" s="35">
        <v>210724</v>
      </c>
      <c r="C170" s="36" t="s">
        <v>356</v>
      </c>
      <c r="D170" s="261" t="s">
        <v>357</v>
      </c>
      <c r="E170" s="37">
        <v>31</v>
      </c>
      <c r="F170" s="38">
        <v>0</v>
      </c>
      <c r="G170" s="38">
        <v>9</v>
      </c>
      <c r="H170" s="39">
        <f t="shared" si="10"/>
        <v>22</v>
      </c>
      <c r="I170" s="40">
        <v>83.71</v>
      </c>
      <c r="J170" s="205">
        <f t="shared" si="11"/>
        <v>1841.62</v>
      </c>
      <c r="K170" s="38">
        <v>75</v>
      </c>
      <c r="L170" s="205">
        <v>392</v>
      </c>
      <c r="M170" s="42">
        <f t="shared" si="12"/>
        <v>2308.62</v>
      </c>
      <c r="N170">
        <f t="shared" si="13"/>
        <v>506</v>
      </c>
      <c r="O170" s="200">
        <f t="shared" si="14"/>
        <v>2814.62</v>
      </c>
      <c r="P170" s="200">
        <v>2815</v>
      </c>
    </row>
    <row r="171" spans="1:16" ht="15" x14ac:dyDescent="0.25">
      <c r="A171" s="43">
        <v>166</v>
      </c>
      <c r="B171" s="35">
        <v>210741</v>
      </c>
      <c r="C171" s="36" t="s">
        <v>358</v>
      </c>
      <c r="D171" s="261" t="s">
        <v>151</v>
      </c>
      <c r="E171" s="37">
        <v>31</v>
      </c>
      <c r="F171" s="38">
        <v>0</v>
      </c>
      <c r="G171" s="38">
        <v>9</v>
      </c>
      <c r="H171" s="39">
        <f t="shared" si="10"/>
        <v>22</v>
      </c>
      <c r="I171" s="40">
        <v>83.71</v>
      </c>
      <c r="J171" s="205">
        <f t="shared" si="11"/>
        <v>1841.62</v>
      </c>
      <c r="K171" s="38">
        <v>75</v>
      </c>
      <c r="L171" s="205">
        <v>1079</v>
      </c>
      <c r="M171" s="42">
        <f t="shared" si="12"/>
        <v>2995.62</v>
      </c>
      <c r="N171">
        <f t="shared" si="13"/>
        <v>506</v>
      </c>
      <c r="O171" s="200">
        <f t="shared" si="14"/>
        <v>3501.62</v>
      </c>
      <c r="P171" s="200">
        <v>3502</v>
      </c>
    </row>
    <row r="172" spans="1:16" ht="15" x14ac:dyDescent="0.25">
      <c r="A172" s="34">
        <v>167</v>
      </c>
      <c r="B172" s="45">
        <v>210745</v>
      </c>
      <c r="C172" s="36" t="s">
        <v>359</v>
      </c>
      <c r="D172" s="262" t="s">
        <v>360</v>
      </c>
      <c r="E172" s="37">
        <v>31</v>
      </c>
      <c r="F172" s="38">
        <v>0</v>
      </c>
      <c r="G172" s="38">
        <v>0</v>
      </c>
      <c r="H172" s="39">
        <f t="shared" si="10"/>
        <v>31</v>
      </c>
      <c r="I172" s="40">
        <v>83.71</v>
      </c>
      <c r="J172" s="205">
        <f t="shared" si="11"/>
        <v>2595.0099999999998</v>
      </c>
      <c r="K172" s="38">
        <v>75</v>
      </c>
      <c r="L172" s="205">
        <v>716</v>
      </c>
      <c r="M172" s="42">
        <f t="shared" si="12"/>
        <v>3386.0099999999998</v>
      </c>
      <c r="N172">
        <f t="shared" si="13"/>
        <v>713</v>
      </c>
      <c r="O172" s="200">
        <f t="shared" si="14"/>
        <v>4099.01</v>
      </c>
      <c r="P172" s="200">
        <v>4100</v>
      </c>
    </row>
    <row r="173" spans="1:16" ht="15" x14ac:dyDescent="0.25">
      <c r="A173" s="43">
        <v>168</v>
      </c>
      <c r="B173" s="35">
        <v>210746</v>
      </c>
      <c r="C173" s="54" t="s">
        <v>361</v>
      </c>
      <c r="D173" s="261" t="s">
        <v>285</v>
      </c>
      <c r="E173" s="37">
        <v>31</v>
      </c>
      <c r="F173" s="38">
        <v>0</v>
      </c>
      <c r="G173" s="38">
        <v>8</v>
      </c>
      <c r="H173" s="39">
        <f t="shared" si="10"/>
        <v>23</v>
      </c>
      <c r="I173" s="40">
        <v>83.71</v>
      </c>
      <c r="J173" s="205">
        <f t="shared" si="11"/>
        <v>1925.33</v>
      </c>
      <c r="K173" s="38">
        <v>75</v>
      </c>
      <c r="L173" s="205">
        <v>1145</v>
      </c>
      <c r="M173" s="42">
        <f t="shared" si="12"/>
        <v>3145.33</v>
      </c>
      <c r="N173">
        <f t="shared" si="13"/>
        <v>529</v>
      </c>
      <c r="O173" s="200">
        <f t="shared" si="14"/>
        <v>3674.33</v>
      </c>
      <c r="P173" s="200">
        <v>3675</v>
      </c>
    </row>
    <row r="174" spans="1:16" ht="15" x14ac:dyDescent="0.25">
      <c r="A174" s="34">
        <v>169</v>
      </c>
      <c r="B174" s="35">
        <v>210747</v>
      </c>
      <c r="C174" s="36" t="s">
        <v>362</v>
      </c>
      <c r="D174" s="261" t="s">
        <v>363</v>
      </c>
      <c r="E174" s="37">
        <v>31</v>
      </c>
      <c r="F174" s="38">
        <v>0</v>
      </c>
      <c r="G174" s="38">
        <v>9</v>
      </c>
      <c r="H174" s="39">
        <f t="shared" si="10"/>
        <v>22</v>
      </c>
      <c r="I174" s="40">
        <v>83.71</v>
      </c>
      <c r="J174" s="205">
        <f t="shared" si="11"/>
        <v>1841.62</v>
      </c>
      <c r="K174" s="38">
        <v>75</v>
      </c>
      <c r="L174" s="205">
        <v>363</v>
      </c>
      <c r="M174" s="42">
        <f t="shared" si="12"/>
        <v>2279.62</v>
      </c>
      <c r="N174">
        <f t="shared" si="13"/>
        <v>506</v>
      </c>
      <c r="O174" s="200">
        <f t="shared" si="14"/>
        <v>2785.62</v>
      </c>
      <c r="P174" s="200">
        <v>2786</v>
      </c>
    </row>
    <row r="175" spans="1:16" ht="15" x14ac:dyDescent="0.25">
      <c r="A175" s="43">
        <v>170</v>
      </c>
      <c r="B175" s="35">
        <v>210758</v>
      </c>
      <c r="C175" s="36" t="s">
        <v>364</v>
      </c>
      <c r="D175" s="261" t="s">
        <v>365</v>
      </c>
      <c r="E175" s="37">
        <v>31</v>
      </c>
      <c r="F175" s="38">
        <v>0</v>
      </c>
      <c r="G175" s="38">
        <v>0</v>
      </c>
      <c r="H175" s="39">
        <f t="shared" si="10"/>
        <v>31</v>
      </c>
      <c r="I175" s="40">
        <v>83.71</v>
      </c>
      <c r="J175" s="205">
        <f t="shared" si="11"/>
        <v>2595.0099999999998</v>
      </c>
      <c r="K175" s="38">
        <v>75</v>
      </c>
      <c r="L175" s="205">
        <v>1181</v>
      </c>
      <c r="M175" s="42">
        <f t="shared" si="12"/>
        <v>3851.0099999999998</v>
      </c>
      <c r="N175">
        <f t="shared" si="13"/>
        <v>713</v>
      </c>
      <c r="O175" s="200">
        <f t="shared" si="14"/>
        <v>4564.01</v>
      </c>
      <c r="P175" s="200">
        <v>4565</v>
      </c>
    </row>
    <row r="176" spans="1:16" ht="15" x14ac:dyDescent="0.25">
      <c r="A176" s="34">
        <v>171</v>
      </c>
      <c r="B176" s="35">
        <v>210763</v>
      </c>
      <c r="C176" s="36" t="s">
        <v>366</v>
      </c>
      <c r="D176" s="261" t="s">
        <v>367</v>
      </c>
      <c r="E176" s="37">
        <v>31</v>
      </c>
      <c r="F176" s="38">
        <v>0</v>
      </c>
      <c r="G176" s="38">
        <v>10</v>
      </c>
      <c r="H176" s="39">
        <f t="shared" si="10"/>
        <v>21</v>
      </c>
      <c r="I176" s="40">
        <v>83.71</v>
      </c>
      <c r="J176" s="205">
        <f t="shared" si="11"/>
        <v>1757.9099999999999</v>
      </c>
      <c r="K176" s="38">
        <v>75</v>
      </c>
      <c r="L176" s="205">
        <v>256</v>
      </c>
      <c r="M176" s="42">
        <f t="shared" si="12"/>
        <v>2088.91</v>
      </c>
      <c r="N176">
        <f t="shared" si="13"/>
        <v>483</v>
      </c>
      <c r="O176" s="200">
        <f t="shared" si="14"/>
        <v>2571.91</v>
      </c>
      <c r="P176" s="200">
        <v>2572</v>
      </c>
    </row>
    <row r="177" spans="1:16" ht="15" x14ac:dyDescent="0.25">
      <c r="A177" s="43">
        <v>172</v>
      </c>
      <c r="B177" s="45">
        <v>210764</v>
      </c>
      <c r="C177" s="36" t="s">
        <v>368</v>
      </c>
      <c r="D177" s="262" t="s">
        <v>291</v>
      </c>
      <c r="E177" s="37">
        <v>31</v>
      </c>
      <c r="F177" s="38">
        <v>0</v>
      </c>
      <c r="G177" s="38">
        <v>0</v>
      </c>
      <c r="H177" s="39">
        <f t="shared" si="10"/>
        <v>31</v>
      </c>
      <c r="I177" s="40">
        <v>83.71</v>
      </c>
      <c r="J177" s="205">
        <f t="shared" si="11"/>
        <v>2595.0099999999998</v>
      </c>
      <c r="K177" s="38">
        <v>75</v>
      </c>
      <c r="L177" s="205">
        <v>205</v>
      </c>
      <c r="M177" s="42">
        <f t="shared" si="12"/>
        <v>2875.0099999999998</v>
      </c>
      <c r="N177">
        <f t="shared" si="13"/>
        <v>713</v>
      </c>
      <c r="O177" s="200">
        <f t="shared" si="14"/>
        <v>3588.0099999999998</v>
      </c>
      <c r="P177" s="200">
        <v>3589</v>
      </c>
    </row>
    <row r="178" spans="1:16" ht="15" x14ac:dyDescent="0.25">
      <c r="A178" s="34">
        <v>173</v>
      </c>
      <c r="B178" s="35">
        <v>210785</v>
      </c>
      <c r="C178" s="57" t="s">
        <v>369</v>
      </c>
      <c r="D178" s="261" t="s">
        <v>370</v>
      </c>
      <c r="E178" s="37">
        <v>31</v>
      </c>
      <c r="F178" s="38">
        <v>0</v>
      </c>
      <c r="G178" s="38">
        <v>0</v>
      </c>
      <c r="H178" s="39">
        <f t="shared" si="10"/>
        <v>31</v>
      </c>
      <c r="I178" s="40">
        <v>83.71</v>
      </c>
      <c r="J178" s="205">
        <f t="shared" si="11"/>
        <v>2595.0099999999998</v>
      </c>
      <c r="K178" s="38">
        <v>75</v>
      </c>
      <c r="L178" s="205">
        <v>683</v>
      </c>
      <c r="M178" s="42">
        <f t="shared" si="12"/>
        <v>3353.0099999999998</v>
      </c>
      <c r="N178">
        <f t="shared" si="13"/>
        <v>713</v>
      </c>
      <c r="O178" s="200">
        <f t="shared" si="14"/>
        <v>4066.0099999999998</v>
      </c>
      <c r="P178" s="200">
        <v>4067</v>
      </c>
    </row>
    <row r="179" spans="1:16" ht="15" x14ac:dyDescent="0.25">
      <c r="A179" s="43">
        <v>174</v>
      </c>
      <c r="B179" s="35">
        <v>210789</v>
      </c>
      <c r="C179" s="54" t="s">
        <v>371</v>
      </c>
      <c r="D179" s="261" t="s">
        <v>70</v>
      </c>
      <c r="E179" s="37">
        <v>31</v>
      </c>
      <c r="F179" s="38">
        <v>0</v>
      </c>
      <c r="G179" s="38">
        <v>10</v>
      </c>
      <c r="H179" s="39">
        <f t="shared" si="10"/>
        <v>21</v>
      </c>
      <c r="I179" s="40">
        <v>83.71</v>
      </c>
      <c r="J179" s="205">
        <f t="shared" si="11"/>
        <v>1757.9099999999999</v>
      </c>
      <c r="K179" s="38">
        <v>75</v>
      </c>
      <c r="L179" s="205">
        <v>970</v>
      </c>
      <c r="M179" s="42">
        <f t="shared" si="12"/>
        <v>2802.91</v>
      </c>
      <c r="N179">
        <f t="shared" si="13"/>
        <v>483</v>
      </c>
      <c r="O179" s="200">
        <f t="shared" si="14"/>
        <v>3285.91</v>
      </c>
      <c r="P179" s="200">
        <v>3286</v>
      </c>
    </row>
    <row r="180" spans="1:16" ht="15" x14ac:dyDescent="0.25">
      <c r="A180" s="34">
        <v>175</v>
      </c>
      <c r="B180" s="45">
        <v>210790</v>
      </c>
      <c r="C180" s="36" t="s">
        <v>372</v>
      </c>
      <c r="D180" s="262" t="s">
        <v>373</v>
      </c>
      <c r="E180" s="37">
        <v>31</v>
      </c>
      <c r="F180" s="38">
        <v>0</v>
      </c>
      <c r="G180" s="38">
        <v>9</v>
      </c>
      <c r="H180" s="39">
        <f t="shared" si="10"/>
        <v>22</v>
      </c>
      <c r="I180" s="40">
        <v>83.71</v>
      </c>
      <c r="J180" s="205">
        <f t="shared" si="11"/>
        <v>1841.62</v>
      </c>
      <c r="K180" s="38">
        <v>75</v>
      </c>
      <c r="L180" s="205">
        <v>996</v>
      </c>
      <c r="M180" s="42">
        <f t="shared" si="12"/>
        <v>2912.62</v>
      </c>
      <c r="N180">
        <f t="shared" si="13"/>
        <v>506</v>
      </c>
      <c r="O180" s="200">
        <f t="shared" si="14"/>
        <v>3418.62</v>
      </c>
      <c r="P180" s="200">
        <v>3419</v>
      </c>
    </row>
    <row r="181" spans="1:16" ht="15" x14ac:dyDescent="0.25">
      <c r="A181" s="43">
        <v>176</v>
      </c>
      <c r="B181" s="35">
        <v>210795</v>
      </c>
      <c r="C181" s="36" t="s">
        <v>374</v>
      </c>
      <c r="D181" s="261" t="s">
        <v>54</v>
      </c>
      <c r="E181" s="37">
        <v>31</v>
      </c>
      <c r="F181" s="38">
        <v>0</v>
      </c>
      <c r="G181" s="38">
        <v>0</v>
      </c>
      <c r="H181" s="39">
        <f t="shared" si="10"/>
        <v>31</v>
      </c>
      <c r="I181" s="40">
        <v>83.71</v>
      </c>
      <c r="J181" s="205">
        <f t="shared" si="11"/>
        <v>2595.0099999999998</v>
      </c>
      <c r="K181" s="38">
        <v>75</v>
      </c>
      <c r="L181" s="205">
        <v>462</v>
      </c>
      <c r="M181" s="42">
        <f t="shared" si="12"/>
        <v>3132.0099999999998</v>
      </c>
      <c r="N181">
        <f t="shared" si="13"/>
        <v>713</v>
      </c>
      <c r="O181" s="200">
        <f t="shared" si="14"/>
        <v>3845.0099999999998</v>
      </c>
      <c r="P181" s="200">
        <v>3846</v>
      </c>
    </row>
    <row r="182" spans="1:16" ht="15" x14ac:dyDescent="0.25">
      <c r="A182" s="34">
        <v>177</v>
      </c>
      <c r="B182" s="35">
        <v>210797</v>
      </c>
      <c r="C182" s="36" t="s">
        <v>375</v>
      </c>
      <c r="D182" s="261" t="s">
        <v>131</v>
      </c>
      <c r="E182" s="37">
        <v>31</v>
      </c>
      <c r="F182" s="38">
        <v>0</v>
      </c>
      <c r="G182" s="38">
        <v>0</v>
      </c>
      <c r="H182" s="39">
        <f t="shared" si="10"/>
        <v>31</v>
      </c>
      <c r="I182" s="40">
        <v>83.71</v>
      </c>
      <c r="J182" s="205">
        <f t="shared" si="11"/>
        <v>2595.0099999999998</v>
      </c>
      <c r="K182" s="38">
        <v>75</v>
      </c>
      <c r="L182" s="205">
        <v>2330</v>
      </c>
      <c r="M182" s="42">
        <f t="shared" si="12"/>
        <v>5000.01</v>
      </c>
      <c r="N182">
        <f t="shared" si="13"/>
        <v>713</v>
      </c>
      <c r="O182" s="200">
        <f t="shared" si="14"/>
        <v>5713.01</v>
      </c>
      <c r="P182" s="200">
        <v>5714</v>
      </c>
    </row>
    <row r="183" spans="1:16" ht="15" x14ac:dyDescent="0.25">
      <c r="A183" s="43">
        <v>178</v>
      </c>
      <c r="B183" s="35">
        <v>210802</v>
      </c>
      <c r="C183" s="36" t="s">
        <v>376</v>
      </c>
      <c r="D183" s="261" t="s">
        <v>219</v>
      </c>
      <c r="E183" s="37">
        <v>31</v>
      </c>
      <c r="F183" s="38">
        <v>0</v>
      </c>
      <c r="G183" s="38">
        <v>9</v>
      </c>
      <c r="H183" s="39">
        <f t="shared" si="10"/>
        <v>22</v>
      </c>
      <c r="I183" s="40">
        <v>83.71</v>
      </c>
      <c r="J183" s="205">
        <f t="shared" si="11"/>
        <v>1841.62</v>
      </c>
      <c r="K183" s="38">
        <v>75</v>
      </c>
      <c r="L183" s="205">
        <v>685</v>
      </c>
      <c r="M183" s="42">
        <f t="shared" si="12"/>
        <v>2601.62</v>
      </c>
      <c r="N183">
        <f t="shared" si="13"/>
        <v>506</v>
      </c>
      <c r="O183" s="200">
        <f t="shared" si="14"/>
        <v>3107.62</v>
      </c>
      <c r="P183" s="200">
        <v>3108</v>
      </c>
    </row>
    <row r="184" spans="1:16" ht="15" x14ac:dyDescent="0.25">
      <c r="A184" s="34">
        <v>179</v>
      </c>
      <c r="B184" s="35">
        <v>210803</v>
      </c>
      <c r="C184" s="36" t="s">
        <v>377</v>
      </c>
      <c r="D184" s="261" t="s">
        <v>242</v>
      </c>
      <c r="E184" s="37">
        <v>31</v>
      </c>
      <c r="F184" s="38">
        <v>0</v>
      </c>
      <c r="G184" s="38">
        <v>5</v>
      </c>
      <c r="H184" s="39">
        <f t="shared" si="10"/>
        <v>26</v>
      </c>
      <c r="I184" s="40">
        <v>83.71</v>
      </c>
      <c r="J184" s="205">
        <f t="shared" si="11"/>
        <v>2176.46</v>
      </c>
      <c r="K184" s="38">
        <v>75</v>
      </c>
      <c r="L184" s="205">
        <v>888</v>
      </c>
      <c r="M184" s="42">
        <f t="shared" si="12"/>
        <v>3139.46</v>
      </c>
      <c r="N184">
        <f t="shared" si="13"/>
        <v>598</v>
      </c>
      <c r="O184" s="200">
        <f t="shared" si="14"/>
        <v>3737.46</v>
      </c>
      <c r="P184" s="200">
        <v>3738</v>
      </c>
    </row>
    <row r="185" spans="1:16" ht="15" x14ac:dyDescent="0.25">
      <c r="A185" s="43">
        <v>180</v>
      </c>
      <c r="B185" s="35">
        <v>210804</v>
      </c>
      <c r="C185" s="36" t="s">
        <v>378</v>
      </c>
      <c r="D185" s="261" t="s">
        <v>379</v>
      </c>
      <c r="E185" s="37">
        <v>31</v>
      </c>
      <c r="F185" s="38">
        <v>0</v>
      </c>
      <c r="G185" s="38">
        <v>0</v>
      </c>
      <c r="H185" s="39">
        <f t="shared" si="10"/>
        <v>31</v>
      </c>
      <c r="I185" s="40">
        <v>83.71</v>
      </c>
      <c r="J185" s="205">
        <f t="shared" si="11"/>
        <v>2595.0099999999998</v>
      </c>
      <c r="K185" s="38">
        <v>75</v>
      </c>
      <c r="L185" s="205">
        <v>1665</v>
      </c>
      <c r="M185" s="42">
        <f t="shared" si="12"/>
        <v>4335.01</v>
      </c>
      <c r="N185">
        <f t="shared" si="13"/>
        <v>713</v>
      </c>
      <c r="O185" s="200">
        <f t="shared" si="14"/>
        <v>5048.01</v>
      </c>
      <c r="P185" s="200">
        <v>5049</v>
      </c>
    </row>
    <row r="186" spans="1:16" ht="15" x14ac:dyDescent="0.25">
      <c r="A186" s="34">
        <v>181</v>
      </c>
      <c r="B186" s="45">
        <v>210807</v>
      </c>
      <c r="C186" s="36" t="s">
        <v>380</v>
      </c>
      <c r="D186" s="262" t="s">
        <v>210</v>
      </c>
      <c r="E186" s="37">
        <v>31</v>
      </c>
      <c r="F186" s="38">
        <v>0</v>
      </c>
      <c r="G186" s="38">
        <v>17</v>
      </c>
      <c r="H186" s="39">
        <f t="shared" si="10"/>
        <v>14</v>
      </c>
      <c r="I186" s="40">
        <v>83.71</v>
      </c>
      <c r="J186" s="205">
        <f t="shared" si="11"/>
        <v>1171.9399999999998</v>
      </c>
      <c r="K186" s="38">
        <v>75</v>
      </c>
      <c r="L186" s="205">
        <v>1070</v>
      </c>
      <c r="M186" s="42">
        <f t="shared" si="12"/>
        <v>2316.9399999999996</v>
      </c>
      <c r="N186">
        <f t="shared" si="13"/>
        <v>322</v>
      </c>
      <c r="O186" s="200">
        <f t="shared" si="14"/>
        <v>2638.9399999999996</v>
      </c>
      <c r="P186" s="200">
        <v>2639</v>
      </c>
    </row>
    <row r="187" spans="1:16" ht="15" x14ac:dyDescent="0.25">
      <c r="A187" s="43">
        <v>182</v>
      </c>
      <c r="B187" s="35">
        <v>210809</v>
      </c>
      <c r="C187" s="36" t="s">
        <v>381</v>
      </c>
      <c r="D187" s="261" t="s">
        <v>261</v>
      </c>
      <c r="E187" s="37">
        <v>31</v>
      </c>
      <c r="F187" s="38">
        <v>0</v>
      </c>
      <c r="G187" s="38">
        <v>10</v>
      </c>
      <c r="H187" s="39">
        <f t="shared" si="10"/>
        <v>21</v>
      </c>
      <c r="I187" s="40">
        <v>83.71</v>
      </c>
      <c r="J187" s="205">
        <f t="shared" si="11"/>
        <v>1757.9099999999999</v>
      </c>
      <c r="K187" s="38">
        <v>75</v>
      </c>
      <c r="L187" s="205">
        <v>40</v>
      </c>
      <c r="M187" s="42">
        <f t="shared" si="12"/>
        <v>1872.9099999999999</v>
      </c>
      <c r="N187">
        <f t="shared" si="13"/>
        <v>483</v>
      </c>
      <c r="O187" s="200">
        <f t="shared" si="14"/>
        <v>2355.91</v>
      </c>
      <c r="P187" s="200">
        <v>2356</v>
      </c>
    </row>
    <row r="188" spans="1:16" ht="15" x14ac:dyDescent="0.25">
      <c r="A188" s="34">
        <v>183</v>
      </c>
      <c r="B188" s="35">
        <v>210812</v>
      </c>
      <c r="C188" s="54" t="s">
        <v>384</v>
      </c>
      <c r="D188" s="261" t="s">
        <v>385</v>
      </c>
      <c r="E188" s="37">
        <v>31</v>
      </c>
      <c r="F188" s="38">
        <v>0</v>
      </c>
      <c r="G188" s="38">
        <v>9</v>
      </c>
      <c r="H188" s="39">
        <f t="shared" si="10"/>
        <v>22</v>
      </c>
      <c r="I188" s="40">
        <v>83.71</v>
      </c>
      <c r="J188" s="205">
        <f t="shared" si="11"/>
        <v>1841.62</v>
      </c>
      <c r="K188" s="38">
        <v>75</v>
      </c>
      <c r="L188" s="205">
        <v>288</v>
      </c>
      <c r="M188" s="42">
        <f t="shared" si="12"/>
        <v>2204.62</v>
      </c>
      <c r="N188">
        <f t="shared" si="13"/>
        <v>506</v>
      </c>
      <c r="O188" s="200">
        <f t="shared" si="14"/>
        <v>2710.62</v>
      </c>
      <c r="P188" s="200">
        <v>2711</v>
      </c>
    </row>
    <row r="189" spans="1:16" ht="15" x14ac:dyDescent="0.25">
      <c r="A189" s="43">
        <v>184</v>
      </c>
      <c r="B189" s="35">
        <v>210816</v>
      </c>
      <c r="C189" s="36" t="s">
        <v>386</v>
      </c>
      <c r="D189" s="261" t="s">
        <v>363</v>
      </c>
      <c r="E189" s="37">
        <v>31</v>
      </c>
      <c r="F189" s="38">
        <v>0</v>
      </c>
      <c r="G189" s="38">
        <v>0</v>
      </c>
      <c r="H189" s="39">
        <f t="shared" si="10"/>
        <v>31</v>
      </c>
      <c r="I189" s="40">
        <v>83.71</v>
      </c>
      <c r="J189" s="205">
        <f t="shared" si="11"/>
        <v>2595.0099999999998</v>
      </c>
      <c r="K189" s="38">
        <v>75</v>
      </c>
      <c r="L189" s="205">
        <v>939</v>
      </c>
      <c r="M189" s="42">
        <f t="shared" si="12"/>
        <v>3609.0099999999998</v>
      </c>
      <c r="N189">
        <f t="shared" si="13"/>
        <v>713</v>
      </c>
      <c r="O189" s="200">
        <f t="shared" si="14"/>
        <v>4322.01</v>
      </c>
      <c r="P189" s="200">
        <v>4323</v>
      </c>
    </row>
    <row r="190" spans="1:16" ht="15" x14ac:dyDescent="0.25">
      <c r="A190" s="34">
        <v>185</v>
      </c>
      <c r="B190" s="45">
        <v>210825</v>
      </c>
      <c r="C190" s="36" t="s">
        <v>387</v>
      </c>
      <c r="D190" s="262" t="s">
        <v>388</v>
      </c>
      <c r="E190" s="37">
        <v>31</v>
      </c>
      <c r="F190" s="38">
        <v>0</v>
      </c>
      <c r="G190" s="38">
        <v>9</v>
      </c>
      <c r="H190" s="39">
        <f t="shared" si="10"/>
        <v>22</v>
      </c>
      <c r="I190" s="40">
        <v>83.71</v>
      </c>
      <c r="J190" s="205">
        <f t="shared" si="11"/>
        <v>1841.62</v>
      </c>
      <c r="K190" s="38">
        <v>75</v>
      </c>
      <c r="L190" s="205">
        <v>444</v>
      </c>
      <c r="M190" s="42">
        <f t="shared" si="12"/>
        <v>2360.62</v>
      </c>
      <c r="N190">
        <f t="shared" si="13"/>
        <v>506</v>
      </c>
      <c r="O190" s="200">
        <f t="shared" si="14"/>
        <v>2866.62</v>
      </c>
      <c r="P190" s="200">
        <v>2867</v>
      </c>
    </row>
    <row r="191" spans="1:16" ht="15" x14ac:dyDescent="0.25">
      <c r="A191" s="43">
        <v>186</v>
      </c>
      <c r="B191" s="35">
        <v>210830</v>
      </c>
      <c r="C191" s="36" t="s">
        <v>389</v>
      </c>
      <c r="D191" s="261" t="s">
        <v>269</v>
      </c>
      <c r="E191" s="37">
        <v>31</v>
      </c>
      <c r="F191" s="38">
        <v>0</v>
      </c>
      <c r="G191" s="38">
        <v>7</v>
      </c>
      <c r="H191" s="39">
        <f t="shared" si="10"/>
        <v>24</v>
      </c>
      <c r="I191" s="40">
        <v>83.71</v>
      </c>
      <c r="J191" s="205">
        <f t="shared" si="11"/>
        <v>2009.04</v>
      </c>
      <c r="K191" s="38">
        <v>75</v>
      </c>
      <c r="L191" s="205">
        <v>737</v>
      </c>
      <c r="M191" s="42">
        <f t="shared" si="12"/>
        <v>2821.04</v>
      </c>
      <c r="N191">
        <f t="shared" si="13"/>
        <v>552</v>
      </c>
      <c r="O191" s="200">
        <f t="shared" si="14"/>
        <v>3373.04</v>
      </c>
      <c r="P191" s="200">
        <v>3374</v>
      </c>
    </row>
    <row r="192" spans="1:16" ht="15" x14ac:dyDescent="0.25">
      <c r="A192" s="34">
        <v>187</v>
      </c>
      <c r="B192" s="35">
        <v>210833</v>
      </c>
      <c r="C192" s="36" t="s">
        <v>390</v>
      </c>
      <c r="D192" s="261" t="s">
        <v>317</v>
      </c>
      <c r="E192" s="37">
        <v>31</v>
      </c>
      <c r="F192" s="38">
        <v>0</v>
      </c>
      <c r="G192" s="38">
        <v>7</v>
      </c>
      <c r="H192" s="39">
        <f t="shared" si="10"/>
        <v>24</v>
      </c>
      <c r="I192" s="40">
        <v>83.71</v>
      </c>
      <c r="J192" s="205">
        <f t="shared" si="11"/>
        <v>2009.04</v>
      </c>
      <c r="K192" s="38">
        <v>75</v>
      </c>
      <c r="L192" s="205">
        <v>748</v>
      </c>
      <c r="M192" s="42">
        <f t="shared" si="12"/>
        <v>2832.04</v>
      </c>
      <c r="N192">
        <f t="shared" si="13"/>
        <v>552</v>
      </c>
      <c r="O192" s="200">
        <f t="shared" si="14"/>
        <v>3384.04</v>
      </c>
      <c r="P192" s="200">
        <v>3385</v>
      </c>
    </row>
    <row r="193" spans="1:16" ht="15" x14ac:dyDescent="0.25">
      <c r="A193" s="43">
        <v>188</v>
      </c>
      <c r="B193" s="35">
        <v>210839</v>
      </c>
      <c r="C193" s="36" t="s">
        <v>392</v>
      </c>
      <c r="D193" s="261" t="s">
        <v>91</v>
      </c>
      <c r="E193" s="37">
        <v>31</v>
      </c>
      <c r="F193" s="38">
        <v>0</v>
      </c>
      <c r="G193" s="38">
        <v>9</v>
      </c>
      <c r="H193" s="39">
        <f t="shared" si="10"/>
        <v>22</v>
      </c>
      <c r="I193" s="40">
        <v>83.71</v>
      </c>
      <c r="J193" s="205">
        <f t="shared" si="11"/>
        <v>1841.62</v>
      </c>
      <c r="K193" s="38">
        <v>75</v>
      </c>
      <c r="L193" s="205">
        <v>1135</v>
      </c>
      <c r="M193" s="42">
        <f t="shared" si="12"/>
        <v>3051.62</v>
      </c>
      <c r="N193">
        <f t="shared" si="13"/>
        <v>506</v>
      </c>
      <c r="O193" s="200">
        <f t="shared" si="14"/>
        <v>3557.62</v>
      </c>
      <c r="P193" s="200">
        <v>3558</v>
      </c>
    </row>
    <row r="194" spans="1:16" ht="15" x14ac:dyDescent="0.25">
      <c r="A194" s="34">
        <v>189</v>
      </c>
      <c r="B194" s="35">
        <v>210841</v>
      </c>
      <c r="C194" s="36" t="s">
        <v>394</v>
      </c>
      <c r="D194" s="261" t="s">
        <v>388</v>
      </c>
      <c r="E194" s="37">
        <v>31</v>
      </c>
      <c r="F194" s="38">
        <v>0</v>
      </c>
      <c r="G194" s="38">
        <v>9</v>
      </c>
      <c r="H194" s="39">
        <f t="shared" si="10"/>
        <v>22</v>
      </c>
      <c r="I194" s="40">
        <v>83.71</v>
      </c>
      <c r="J194" s="205">
        <f t="shared" si="11"/>
        <v>1841.62</v>
      </c>
      <c r="K194" s="38">
        <v>75</v>
      </c>
      <c r="L194" s="205">
        <v>513</v>
      </c>
      <c r="M194" s="42">
        <f t="shared" si="12"/>
        <v>2429.62</v>
      </c>
      <c r="N194">
        <f t="shared" si="13"/>
        <v>506</v>
      </c>
      <c r="O194" s="200">
        <f t="shared" si="14"/>
        <v>2935.62</v>
      </c>
      <c r="P194" s="200">
        <v>2936</v>
      </c>
    </row>
    <row r="195" spans="1:16" ht="15" x14ac:dyDescent="0.25">
      <c r="A195" s="43">
        <v>190</v>
      </c>
      <c r="B195" s="35">
        <v>210843</v>
      </c>
      <c r="C195" s="36" t="s">
        <v>395</v>
      </c>
      <c r="D195" s="261" t="s">
        <v>169</v>
      </c>
      <c r="E195" s="37">
        <v>31</v>
      </c>
      <c r="F195" s="38">
        <v>0</v>
      </c>
      <c r="G195" s="38">
        <v>0</v>
      </c>
      <c r="H195" s="39">
        <f t="shared" si="10"/>
        <v>31</v>
      </c>
      <c r="I195" s="40">
        <v>83.71</v>
      </c>
      <c r="J195" s="205">
        <f t="shared" si="11"/>
        <v>2595.0099999999998</v>
      </c>
      <c r="K195" s="38">
        <v>75</v>
      </c>
      <c r="L195" s="205">
        <v>417</v>
      </c>
      <c r="M195" s="42">
        <f t="shared" si="12"/>
        <v>3087.0099999999998</v>
      </c>
      <c r="N195">
        <f t="shared" si="13"/>
        <v>713</v>
      </c>
      <c r="O195" s="200">
        <f t="shared" si="14"/>
        <v>3800.0099999999998</v>
      </c>
      <c r="P195" s="200">
        <v>3801</v>
      </c>
    </row>
    <row r="196" spans="1:16" ht="15" x14ac:dyDescent="0.25">
      <c r="A196" s="34">
        <v>191</v>
      </c>
      <c r="B196" s="45">
        <v>210845</v>
      </c>
      <c r="C196" s="36" t="s">
        <v>398</v>
      </c>
      <c r="D196" s="262" t="s">
        <v>345</v>
      </c>
      <c r="E196" s="37">
        <v>31</v>
      </c>
      <c r="F196" s="38">
        <v>0</v>
      </c>
      <c r="G196" s="38">
        <v>9</v>
      </c>
      <c r="H196" s="39">
        <f t="shared" si="10"/>
        <v>22</v>
      </c>
      <c r="I196" s="40">
        <v>83.71</v>
      </c>
      <c r="J196" s="205">
        <f t="shared" si="11"/>
        <v>1841.62</v>
      </c>
      <c r="K196" s="38">
        <v>75</v>
      </c>
      <c r="L196" s="205">
        <v>682</v>
      </c>
      <c r="M196" s="42">
        <f t="shared" si="12"/>
        <v>2598.62</v>
      </c>
      <c r="N196">
        <f t="shared" si="13"/>
        <v>506</v>
      </c>
      <c r="O196" s="200">
        <f t="shared" si="14"/>
        <v>3104.62</v>
      </c>
      <c r="P196" s="200">
        <v>3105</v>
      </c>
    </row>
    <row r="197" spans="1:16" ht="15" x14ac:dyDescent="0.25">
      <c r="A197" s="43">
        <v>192</v>
      </c>
      <c r="B197" s="45">
        <v>210848</v>
      </c>
      <c r="C197" s="60" t="s">
        <v>399</v>
      </c>
      <c r="D197" s="262" t="s">
        <v>329</v>
      </c>
      <c r="E197" s="37">
        <v>31</v>
      </c>
      <c r="F197" s="38">
        <v>0</v>
      </c>
      <c r="G197" s="38">
        <v>7</v>
      </c>
      <c r="H197" s="39">
        <f t="shared" si="10"/>
        <v>24</v>
      </c>
      <c r="I197" s="40">
        <v>83.71</v>
      </c>
      <c r="J197" s="205">
        <f t="shared" si="11"/>
        <v>2009.04</v>
      </c>
      <c r="K197" s="38">
        <v>75</v>
      </c>
      <c r="L197" s="205">
        <v>1045</v>
      </c>
      <c r="M197" s="42">
        <f t="shared" si="12"/>
        <v>3129.04</v>
      </c>
      <c r="N197">
        <f t="shared" si="13"/>
        <v>552</v>
      </c>
      <c r="O197" s="200">
        <f t="shared" si="14"/>
        <v>3681.04</v>
      </c>
      <c r="P197" s="200">
        <v>3682</v>
      </c>
    </row>
    <row r="198" spans="1:16" ht="15" x14ac:dyDescent="0.25">
      <c r="A198" s="34">
        <v>193</v>
      </c>
      <c r="B198" s="35">
        <v>210854</v>
      </c>
      <c r="C198" s="36" t="s">
        <v>400</v>
      </c>
      <c r="D198" s="261" t="s">
        <v>401</v>
      </c>
      <c r="E198" s="37">
        <v>31</v>
      </c>
      <c r="F198" s="38">
        <v>0</v>
      </c>
      <c r="G198" s="38">
        <v>0</v>
      </c>
      <c r="H198" s="39">
        <f t="shared" ref="H198:H261" si="15">E198-(F198*90%)-(G198*100%)</f>
        <v>31</v>
      </c>
      <c r="I198" s="40">
        <v>83.71</v>
      </c>
      <c r="J198" s="205">
        <f t="shared" si="11"/>
        <v>2595.0099999999998</v>
      </c>
      <c r="K198" s="38">
        <v>75</v>
      </c>
      <c r="L198" s="205">
        <v>1270</v>
      </c>
      <c r="M198" s="42">
        <f t="shared" si="12"/>
        <v>3940.0099999999998</v>
      </c>
      <c r="N198">
        <f t="shared" si="13"/>
        <v>713</v>
      </c>
      <c r="O198" s="200">
        <f t="shared" si="14"/>
        <v>4653.01</v>
      </c>
      <c r="P198" s="200">
        <v>4654</v>
      </c>
    </row>
    <row r="199" spans="1:16" ht="15" x14ac:dyDescent="0.25">
      <c r="A199" s="43">
        <v>194</v>
      </c>
      <c r="B199" s="35">
        <v>210855</v>
      </c>
      <c r="C199" s="36" t="s">
        <v>402</v>
      </c>
      <c r="D199" s="261" t="s">
        <v>403</v>
      </c>
      <c r="E199" s="37">
        <v>31</v>
      </c>
      <c r="F199" s="38">
        <v>0</v>
      </c>
      <c r="G199" s="38">
        <v>9</v>
      </c>
      <c r="H199" s="39">
        <f t="shared" si="15"/>
        <v>22</v>
      </c>
      <c r="I199" s="40">
        <v>83.71</v>
      </c>
      <c r="J199" s="205">
        <f t="shared" ref="J199:J262" si="16">H199*I199</f>
        <v>1841.62</v>
      </c>
      <c r="K199" s="38">
        <v>75</v>
      </c>
      <c r="L199" s="317">
        <v>588</v>
      </c>
      <c r="M199" s="42">
        <f t="shared" ref="M199:M262" si="17">SUM(J199:L199)</f>
        <v>2504.62</v>
      </c>
      <c r="N199">
        <f t="shared" ref="N199:N262" si="18">H199*23</f>
        <v>506</v>
      </c>
      <c r="O199" s="200">
        <f t="shared" ref="O199:O262" si="19">N199+M199</f>
        <v>3010.62</v>
      </c>
      <c r="P199" s="200">
        <v>3011</v>
      </c>
    </row>
    <row r="200" spans="1:16" ht="15" x14ac:dyDescent="0.25">
      <c r="A200" s="34">
        <v>195</v>
      </c>
      <c r="B200" s="50">
        <v>210857</v>
      </c>
      <c r="C200" s="51" t="s">
        <v>404</v>
      </c>
      <c r="D200" s="52"/>
      <c r="E200" s="37">
        <v>31</v>
      </c>
      <c r="F200" s="38">
        <v>0</v>
      </c>
      <c r="G200" s="38">
        <v>0</v>
      </c>
      <c r="H200" s="39">
        <f t="shared" si="15"/>
        <v>31</v>
      </c>
      <c r="I200" s="40">
        <v>83.71</v>
      </c>
      <c r="J200" s="205">
        <f t="shared" si="16"/>
        <v>2595.0099999999998</v>
      </c>
      <c r="K200" s="38">
        <v>75</v>
      </c>
      <c r="L200" s="205">
        <v>127</v>
      </c>
      <c r="M200" s="42">
        <f t="shared" si="17"/>
        <v>2797.0099999999998</v>
      </c>
      <c r="N200">
        <f t="shared" si="18"/>
        <v>713</v>
      </c>
      <c r="O200" s="200">
        <f t="shared" si="19"/>
        <v>3510.0099999999998</v>
      </c>
      <c r="P200" s="200">
        <v>3511</v>
      </c>
    </row>
    <row r="201" spans="1:16" ht="15" x14ac:dyDescent="0.25">
      <c r="A201" s="43">
        <v>196</v>
      </c>
      <c r="B201" s="45">
        <v>210864</v>
      </c>
      <c r="C201" s="36" t="s">
        <v>405</v>
      </c>
      <c r="D201" s="262" t="s">
        <v>406</v>
      </c>
      <c r="E201" s="37">
        <v>31</v>
      </c>
      <c r="F201" s="38">
        <v>0</v>
      </c>
      <c r="G201" s="38">
        <v>9</v>
      </c>
      <c r="H201" s="39">
        <f t="shared" si="15"/>
        <v>22</v>
      </c>
      <c r="I201" s="40">
        <v>83.71</v>
      </c>
      <c r="J201" s="205">
        <f t="shared" si="16"/>
        <v>1841.62</v>
      </c>
      <c r="K201" s="38">
        <v>75</v>
      </c>
      <c r="L201" s="205">
        <v>278</v>
      </c>
      <c r="M201" s="42">
        <f t="shared" si="17"/>
        <v>2194.62</v>
      </c>
      <c r="N201">
        <f t="shared" si="18"/>
        <v>506</v>
      </c>
      <c r="O201" s="200">
        <f t="shared" si="19"/>
        <v>2700.62</v>
      </c>
      <c r="P201" s="200">
        <v>2701</v>
      </c>
    </row>
    <row r="202" spans="1:16" ht="15" x14ac:dyDescent="0.25">
      <c r="A202" s="34">
        <v>197</v>
      </c>
      <c r="B202" s="45">
        <v>210870</v>
      </c>
      <c r="C202" s="36" t="s">
        <v>407</v>
      </c>
      <c r="D202" s="262" t="s">
        <v>44</v>
      </c>
      <c r="E202" s="37">
        <v>31</v>
      </c>
      <c r="F202" s="38">
        <v>0</v>
      </c>
      <c r="G202" s="38">
        <v>0</v>
      </c>
      <c r="H202" s="39">
        <f t="shared" si="15"/>
        <v>31</v>
      </c>
      <c r="I202" s="40">
        <v>83.71</v>
      </c>
      <c r="J202" s="205">
        <f t="shared" si="16"/>
        <v>2595.0099999999998</v>
      </c>
      <c r="K202" s="38">
        <v>75</v>
      </c>
      <c r="L202" s="205">
        <v>556</v>
      </c>
      <c r="M202" s="42">
        <f t="shared" si="17"/>
        <v>3226.0099999999998</v>
      </c>
      <c r="N202">
        <f t="shared" si="18"/>
        <v>713</v>
      </c>
      <c r="O202" s="200">
        <f t="shared" si="19"/>
        <v>3939.0099999999998</v>
      </c>
      <c r="P202" s="200">
        <v>3940</v>
      </c>
    </row>
    <row r="203" spans="1:16" ht="15" x14ac:dyDescent="0.25">
      <c r="A203" s="43">
        <v>198</v>
      </c>
      <c r="B203" s="35">
        <v>210875</v>
      </c>
      <c r="C203" s="36" t="s">
        <v>409</v>
      </c>
      <c r="D203" s="261" t="s">
        <v>140</v>
      </c>
      <c r="E203" s="37">
        <v>31</v>
      </c>
      <c r="F203" s="38">
        <v>0</v>
      </c>
      <c r="G203" s="38">
        <v>10</v>
      </c>
      <c r="H203" s="39">
        <f t="shared" si="15"/>
        <v>21</v>
      </c>
      <c r="I203" s="40">
        <v>83.71</v>
      </c>
      <c r="J203" s="205">
        <f t="shared" si="16"/>
        <v>1757.9099999999999</v>
      </c>
      <c r="K203" s="38">
        <v>75</v>
      </c>
      <c r="L203" s="205">
        <v>1208</v>
      </c>
      <c r="M203" s="42">
        <f t="shared" si="17"/>
        <v>3040.91</v>
      </c>
      <c r="N203">
        <f t="shared" si="18"/>
        <v>483</v>
      </c>
      <c r="O203" s="200">
        <f t="shared" si="19"/>
        <v>3523.91</v>
      </c>
      <c r="P203" s="200">
        <v>3524</v>
      </c>
    </row>
    <row r="204" spans="1:16" ht="15" x14ac:dyDescent="0.25">
      <c r="A204" s="34">
        <v>199</v>
      </c>
      <c r="B204" s="35">
        <v>210878</v>
      </c>
      <c r="C204" s="36" t="s">
        <v>410</v>
      </c>
      <c r="D204" s="261" t="s">
        <v>411</v>
      </c>
      <c r="E204" s="37">
        <v>31</v>
      </c>
      <c r="F204" s="38">
        <v>0</v>
      </c>
      <c r="G204" s="38">
        <v>9</v>
      </c>
      <c r="H204" s="39">
        <f t="shared" si="15"/>
        <v>22</v>
      </c>
      <c r="I204" s="40">
        <v>83.71</v>
      </c>
      <c r="J204" s="205">
        <f t="shared" si="16"/>
        <v>1841.62</v>
      </c>
      <c r="K204" s="38">
        <v>75</v>
      </c>
      <c r="L204" s="205">
        <v>153</v>
      </c>
      <c r="M204" s="42">
        <f t="shared" si="17"/>
        <v>2069.62</v>
      </c>
      <c r="N204">
        <f t="shared" si="18"/>
        <v>506</v>
      </c>
      <c r="O204" s="200">
        <f t="shared" si="19"/>
        <v>2575.62</v>
      </c>
      <c r="P204" s="200">
        <v>2576</v>
      </c>
    </row>
    <row r="205" spans="1:16" ht="15" x14ac:dyDescent="0.25">
      <c r="A205" s="43">
        <v>200</v>
      </c>
      <c r="B205" s="35">
        <v>210881</v>
      </c>
      <c r="C205" s="36" t="s">
        <v>412</v>
      </c>
      <c r="D205" s="261" t="s">
        <v>242</v>
      </c>
      <c r="E205" s="37">
        <v>31</v>
      </c>
      <c r="F205" s="38">
        <v>0</v>
      </c>
      <c r="G205" s="38">
        <v>4</v>
      </c>
      <c r="H205" s="39">
        <f t="shared" si="15"/>
        <v>27</v>
      </c>
      <c r="I205" s="40">
        <v>83.71</v>
      </c>
      <c r="J205" s="205">
        <f t="shared" si="16"/>
        <v>2260.1699999999996</v>
      </c>
      <c r="K205" s="38">
        <v>75</v>
      </c>
      <c r="L205" s="205">
        <v>881</v>
      </c>
      <c r="M205" s="42">
        <f t="shared" si="17"/>
        <v>3216.1699999999996</v>
      </c>
      <c r="N205">
        <f t="shared" si="18"/>
        <v>621</v>
      </c>
      <c r="O205" s="200">
        <f t="shared" si="19"/>
        <v>3837.1699999999996</v>
      </c>
      <c r="P205" s="200">
        <v>3838</v>
      </c>
    </row>
    <row r="206" spans="1:16" ht="15" x14ac:dyDescent="0.25">
      <c r="A206" s="34">
        <v>201</v>
      </c>
      <c r="B206" s="35">
        <v>210883</v>
      </c>
      <c r="C206" s="36" t="s">
        <v>413</v>
      </c>
      <c r="D206" s="261" t="s">
        <v>172</v>
      </c>
      <c r="E206" s="37">
        <v>31</v>
      </c>
      <c r="F206" s="38">
        <v>0</v>
      </c>
      <c r="G206" s="38">
        <v>0</v>
      </c>
      <c r="H206" s="39">
        <f t="shared" si="15"/>
        <v>31</v>
      </c>
      <c r="I206" s="40">
        <v>83.71</v>
      </c>
      <c r="J206" s="205">
        <f t="shared" si="16"/>
        <v>2595.0099999999998</v>
      </c>
      <c r="K206" s="38">
        <v>75</v>
      </c>
      <c r="L206" s="205">
        <v>1649</v>
      </c>
      <c r="M206" s="42">
        <f t="shared" si="17"/>
        <v>4319.01</v>
      </c>
      <c r="N206">
        <f t="shared" si="18"/>
        <v>713</v>
      </c>
      <c r="O206" s="200">
        <f t="shared" si="19"/>
        <v>5032.01</v>
      </c>
      <c r="P206" s="200">
        <v>5033</v>
      </c>
    </row>
    <row r="207" spans="1:16" ht="15" x14ac:dyDescent="0.25">
      <c r="A207" s="43">
        <v>202</v>
      </c>
      <c r="B207" s="35">
        <v>210884</v>
      </c>
      <c r="C207" s="36" t="s">
        <v>414</v>
      </c>
      <c r="D207" s="261" t="s">
        <v>415</v>
      </c>
      <c r="E207" s="37">
        <v>31</v>
      </c>
      <c r="F207" s="38">
        <v>0</v>
      </c>
      <c r="G207" s="38">
        <v>0</v>
      </c>
      <c r="H207" s="39">
        <f t="shared" si="15"/>
        <v>31</v>
      </c>
      <c r="I207" s="40">
        <v>83.71</v>
      </c>
      <c r="J207" s="205">
        <f t="shared" si="16"/>
        <v>2595.0099999999998</v>
      </c>
      <c r="K207" s="38">
        <v>75</v>
      </c>
      <c r="L207" s="205">
        <v>200</v>
      </c>
      <c r="M207" s="42">
        <f t="shared" si="17"/>
        <v>2870.0099999999998</v>
      </c>
      <c r="N207">
        <f t="shared" si="18"/>
        <v>713</v>
      </c>
      <c r="O207" s="200">
        <f t="shared" si="19"/>
        <v>3583.0099999999998</v>
      </c>
      <c r="P207" s="200">
        <v>3584</v>
      </c>
    </row>
    <row r="208" spans="1:16" ht="15" x14ac:dyDescent="0.25">
      <c r="A208" s="34">
        <v>203</v>
      </c>
      <c r="B208" s="35">
        <v>210886</v>
      </c>
      <c r="C208" s="59" t="s">
        <v>416</v>
      </c>
      <c r="D208" s="261" t="s">
        <v>417</v>
      </c>
      <c r="E208" s="37">
        <v>31</v>
      </c>
      <c r="F208" s="38">
        <v>0</v>
      </c>
      <c r="G208" s="38">
        <v>0</v>
      </c>
      <c r="H208" s="39">
        <f t="shared" si="15"/>
        <v>31</v>
      </c>
      <c r="I208" s="40">
        <v>83.71</v>
      </c>
      <c r="J208" s="205">
        <f t="shared" si="16"/>
        <v>2595.0099999999998</v>
      </c>
      <c r="K208" s="38">
        <v>75</v>
      </c>
      <c r="L208" s="205">
        <v>0</v>
      </c>
      <c r="M208" s="42">
        <f t="shared" si="17"/>
        <v>2670.0099999999998</v>
      </c>
      <c r="N208">
        <f t="shared" si="18"/>
        <v>713</v>
      </c>
      <c r="O208" s="200">
        <f t="shared" si="19"/>
        <v>3383.0099999999998</v>
      </c>
      <c r="P208" s="200">
        <v>3384</v>
      </c>
    </row>
    <row r="209" spans="1:16" ht="15" x14ac:dyDescent="0.25">
      <c r="A209" s="43">
        <v>204</v>
      </c>
      <c r="B209" s="35">
        <v>210887</v>
      </c>
      <c r="C209" s="36" t="s">
        <v>418</v>
      </c>
      <c r="D209" s="261" t="s">
        <v>197</v>
      </c>
      <c r="E209" s="37">
        <v>31</v>
      </c>
      <c r="F209" s="38">
        <v>0</v>
      </c>
      <c r="G209" s="38">
        <v>9</v>
      </c>
      <c r="H209" s="39">
        <f t="shared" si="15"/>
        <v>22</v>
      </c>
      <c r="I209" s="40">
        <v>83.71</v>
      </c>
      <c r="J209" s="205">
        <f t="shared" si="16"/>
        <v>1841.62</v>
      </c>
      <c r="K209" s="38">
        <v>75</v>
      </c>
      <c r="L209" s="205">
        <v>20</v>
      </c>
      <c r="M209" s="42">
        <f t="shared" si="17"/>
        <v>1936.62</v>
      </c>
      <c r="N209">
        <f t="shared" si="18"/>
        <v>506</v>
      </c>
      <c r="O209" s="200">
        <f t="shared" si="19"/>
        <v>2442.62</v>
      </c>
      <c r="P209" s="200">
        <v>2443</v>
      </c>
    </row>
    <row r="210" spans="1:16" ht="15" x14ac:dyDescent="0.25">
      <c r="A210" s="34">
        <v>205</v>
      </c>
      <c r="B210" s="35">
        <v>210890</v>
      </c>
      <c r="C210" s="36" t="s">
        <v>419</v>
      </c>
      <c r="D210" s="261" t="s">
        <v>97</v>
      </c>
      <c r="E210" s="37">
        <v>31</v>
      </c>
      <c r="F210" s="38">
        <v>0</v>
      </c>
      <c r="G210" s="38">
        <v>10</v>
      </c>
      <c r="H210" s="39">
        <f t="shared" si="15"/>
        <v>21</v>
      </c>
      <c r="I210" s="40">
        <v>83.71</v>
      </c>
      <c r="J210" s="205">
        <f t="shared" si="16"/>
        <v>1757.9099999999999</v>
      </c>
      <c r="K210" s="38">
        <v>75</v>
      </c>
      <c r="L210" s="205">
        <v>5</v>
      </c>
      <c r="M210" s="42">
        <f t="shared" si="17"/>
        <v>1837.9099999999999</v>
      </c>
      <c r="N210">
        <f t="shared" si="18"/>
        <v>483</v>
      </c>
      <c r="O210" s="200">
        <f t="shared" si="19"/>
        <v>2320.91</v>
      </c>
      <c r="P210" s="200">
        <v>2321</v>
      </c>
    </row>
    <row r="211" spans="1:16" ht="15" x14ac:dyDescent="0.25">
      <c r="A211" s="43">
        <v>206</v>
      </c>
      <c r="B211" s="45">
        <v>210891</v>
      </c>
      <c r="C211" s="36" t="s">
        <v>419</v>
      </c>
      <c r="D211" s="262" t="s">
        <v>420</v>
      </c>
      <c r="E211" s="37">
        <v>31</v>
      </c>
      <c r="F211" s="38">
        <v>0</v>
      </c>
      <c r="G211" s="38">
        <v>9</v>
      </c>
      <c r="H211" s="39">
        <f t="shared" si="15"/>
        <v>22</v>
      </c>
      <c r="I211" s="40">
        <v>83.71</v>
      </c>
      <c r="J211" s="205">
        <f t="shared" si="16"/>
        <v>1841.62</v>
      </c>
      <c r="K211" s="38">
        <v>75</v>
      </c>
      <c r="L211" s="205">
        <v>70</v>
      </c>
      <c r="M211" s="42">
        <f t="shared" si="17"/>
        <v>1986.62</v>
      </c>
      <c r="N211">
        <f t="shared" si="18"/>
        <v>506</v>
      </c>
      <c r="O211" s="200">
        <f t="shared" si="19"/>
        <v>2492.62</v>
      </c>
      <c r="P211" s="200">
        <v>2493</v>
      </c>
    </row>
    <row r="212" spans="1:16" ht="15" x14ac:dyDescent="0.25">
      <c r="A212" s="34">
        <v>207</v>
      </c>
      <c r="B212" s="35">
        <v>210896</v>
      </c>
      <c r="C212" s="36" t="s">
        <v>421</v>
      </c>
      <c r="D212" s="62" t="s">
        <v>136</v>
      </c>
      <c r="E212" s="37">
        <v>31</v>
      </c>
      <c r="F212" s="38">
        <v>0</v>
      </c>
      <c r="G212" s="38">
        <v>10</v>
      </c>
      <c r="H212" s="39">
        <f t="shared" si="15"/>
        <v>21</v>
      </c>
      <c r="I212" s="40">
        <v>83.71</v>
      </c>
      <c r="J212" s="205">
        <f t="shared" si="16"/>
        <v>1757.9099999999999</v>
      </c>
      <c r="K212" s="38">
        <v>75</v>
      </c>
      <c r="L212" s="205">
        <v>444</v>
      </c>
      <c r="M212" s="42">
        <f t="shared" si="17"/>
        <v>2276.91</v>
      </c>
      <c r="N212">
        <f t="shared" si="18"/>
        <v>483</v>
      </c>
      <c r="O212" s="200">
        <f t="shared" si="19"/>
        <v>2759.91</v>
      </c>
      <c r="P212" s="200">
        <v>2760</v>
      </c>
    </row>
    <row r="213" spans="1:16" ht="15" x14ac:dyDescent="0.25">
      <c r="A213" s="43">
        <v>208</v>
      </c>
      <c r="B213" s="35">
        <v>210897</v>
      </c>
      <c r="C213" s="36" t="s">
        <v>422</v>
      </c>
      <c r="D213" s="261" t="s">
        <v>423</v>
      </c>
      <c r="E213" s="37">
        <v>31</v>
      </c>
      <c r="F213" s="38">
        <v>0</v>
      </c>
      <c r="G213" s="38">
        <v>8</v>
      </c>
      <c r="H213" s="39">
        <f t="shared" si="15"/>
        <v>23</v>
      </c>
      <c r="I213" s="40">
        <v>83.71</v>
      </c>
      <c r="J213" s="205">
        <f t="shared" si="16"/>
        <v>1925.33</v>
      </c>
      <c r="K213" s="38">
        <v>75</v>
      </c>
      <c r="L213" s="205">
        <v>477</v>
      </c>
      <c r="M213" s="42">
        <f t="shared" si="17"/>
        <v>2477.33</v>
      </c>
      <c r="N213">
        <f t="shared" si="18"/>
        <v>529</v>
      </c>
      <c r="O213" s="200">
        <f t="shared" si="19"/>
        <v>3006.33</v>
      </c>
      <c r="P213" s="200">
        <v>3007</v>
      </c>
    </row>
    <row r="214" spans="1:16" ht="15" x14ac:dyDescent="0.25">
      <c r="A214" s="34">
        <v>209</v>
      </c>
      <c r="B214" s="35">
        <v>210898</v>
      </c>
      <c r="C214" s="36" t="s">
        <v>424</v>
      </c>
      <c r="D214" s="261" t="s">
        <v>207</v>
      </c>
      <c r="E214" s="37">
        <v>31</v>
      </c>
      <c r="F214" s="38">
        <v>0</v>
      </c>
      <c r="G214" s="38">
        <v>0</v>
      </c>
      <c r="H214" s="39">
        <f t="shared" si="15"/>
        <v>31</v>
      </c>
      <c r="I214" s="40">
        <v>83.71</v>
      </c>
      <c r="J214" s="205">
        <f t="shared" si="16"/>
        <v>2595.0099999999998</v>
      </c>
      <c r="K214" s="38">
        <v>75</v>
      </c>
      <c r="L214" s="205">
        <v>447</v>
      </c>
      <c r="M214" s="42">
        <f t="shared" si="17"/>
        <v>3117.0099999999998</v>
      </c>
      <c r="N214">
        <f t="shared" si="18"/>
        <v>713</v>
      </c>
      <c r="O214" s="200">
        <f t="shared" si="19"/>
        <v>3830.0099999999998</v>
      </c>
      <c r="P214" s="200">
        <v>3831</v>
      </c>
    </row>
    <row r="215" spans="1:16" ht="15" x14ac:dyDescent="0.25">
      <c r="A215" s="43">
        <v>210</v>
      </c>
      <c r="B215" s="35">
        <v>210903</v>
      </c>
      <c r="C215" s="36" t="s">
        <v>425</v>
      </c>
      <c r="D215" s="261" t="s">
        <v>388</v>
      </c>
      <c r="E215" s="37">
        <v>31</v>
      </c>
      <c r="F215" s="38">
        <v>0</v>
      </c>
      <c r="G215" s="38">
        <v>10</v>
      </c>
      <c r="H215" s="39">
        <f t="shared" si="15"/>
        <v>21</v>
      </c>
      <c r="I215" s="40">
        <v>83.71</v>
      </c>
      <c r="J215" s="205">
        <f t="shared" si="16"/>
        <v>1757.9099999999999</v>
      </c>
      <c r="K215" s="38">
        <v>75</v>
      </c>
      <c r="L215" s="205">
        <v>1321</v>
      </c>
      <c r="M215" s="42">
        <f t="shared" si="17"/>
        <v>3153.91</v>
      </c>
      <c r="N215">
        <f t="shared" si="18"/>
        <v>483</v>
      </c>
      <c r="O215" s="200">
        <f t="shared" si="19"/>
        <v>3636.91</v>
      </c>
      <c r="P215" s="200">
        <v>3637</v>
      </c>
    </row>
    <row r="216" spans="1:16" ht="15" x14ac:dyDescent="0.25">
      <c r="A216" s="34">
        <v>211</v>
      </c>
      <c r="B216" s="35">
        <v>210906</v>
      </c>
      <c r="C216" s="36" t="s">
        <v>427</v>
      </c>
      <c r="D216" s="261" t="s">
        <v>149</v>
      </c>
      <c r="E216" s="37">
        <v>31</v>
      </c>
      <c r="F216" s="38">
        <v>0</v>
      </c>
      <c r="G216" s="38">
        <v>11</v>
      </c>
      <c r="H216" s="39">
        <f t="shared" si="15"/>
        <v>20</v>
      </c>
      <c r="I216" s="40">
        <v>83.71</v>
      </c>
      <c r="J216" s="205">
        <f t="shared" si="16"/>
        <v>1674.1999999999998</v>
      </c>
      <c r="K216" s="38">
        <v>75</v>
      </c>
      <c r="L216" s="205">
        <v>375</v>
      </c>
      <c r="M216" s="42">
        <f t="shared" si="17"/>
        <v>2124.1999999999998</v>
      </c>
      <c r="N216">
        <f t="shared" si="18"/>
        <v>460</v>
      </c>
      <c r="O216" s="200">
        <f t="shared" si="19"/>
        <v>2584.1999999999998</v>
      </c>
      <c r="P216" s="200">
        <v>2585</v>
      </c>
    </row>
    <row r="217" spans="1:16" ht="15" x14ac:dyDescent="0.25">
      <c r="A217" s="43">
        <v>212</v>
      </c>
      <c r="B217" s="45">
        <v>210908</v>
      </c>
      <c r="C217" s="36" t="s">
        <v>428</v>
      </c>
      <c r="D217" s="262" t="s">
        <v>429</v>
      </c>
      <c r="E217" s="37">
        <v>31</v>
      </c>
      <c r="F217" s="38">
        <v>0</v>
      </c>
      <c r="G217" s="38">
        <v>0</v>
      </c>
      <c r="H217" s="39">
        <f t="shared" si="15"/>
        <v>31</v>
      </c>
      <c r="I217" s="40">
        <v>83.71</v>
      </c>
      <c r="J217" s="205">
        <f t="shared" si="16"/>
        <v>2595.0099999999998</v>
      </c>
      <c r="K217" s="38">
        <v>75</v>
      </c>
      <c r="L217" s="205">
        <v>136</v>
      </c>
      <c r="M217" s="42">
        <f t="shared" si="17"/>
        <v>2806.0099999999998</v>
      </c>
      <c r="N217">
        <f t="shared" si="18"/>
        <v>713</v>
      </c>
      <c r="O217" s="200">
        <f t="shared" si="19"/>
        <v>3519.0099999999998</v>
      </c>
      <c r="P217" s="200">
        <v>3520</v>
      </c>
    </row>
    <row r="218" spans="1:16" ht="15" x14ac:dyDescent="0.25">
      <c r="A218" s="34">
        <v>213</v>
      </c>
      <c r="B218" s="35">
        <v>210934</v>
      </c>
      <c r="C218" s="36" t="s">
        <v>430</v>
      </c>
      <c r="D218" s="261" t="s">
        <v>238</v>
      </c>
      <c r="E218" s="37">
        <v>31</v>
      </c>
      <c r="F218" s="38">
        <v>0</v>
      </c>
      <c r="G218" s="38">
        <v>9</v>
      </c>
      <c r="H218" s="39">
        <f t="shared" si="15"/>
        <v>22</v>
      </c>
      <c r="I218" s="40">
        <v>83.71</v>
      </c>
      <c r="J218" s="205">
        <f t="shared" si="16"/>
        <v>1841.62</v>
      </c>
      <c r="K218" s="38">
        <v>75</v>
      </c>
      <c r="L218" s="205">
        <v>69</v>
      </c>
      <c r="M218" s="42">
        <f t="shared" si="17"/>
        <v>1985.62</v>
      </c>
      <c r="N218">
        <f t="shared" si="18"/>
        <v>506</v>
      </c>
      <c r="O218" s="200">
        <f t="shared" si="19"/>
        <v>2491.62</v>
      </c>
      <c r="P218" s="200">
        <v>2492</v>
      </c>
    </row>
    <row r="219" spans="1:16" ht="15" x14ac:dyDescent="0.25">
      <c r="A219" s="43">
        <v>214</v>
      </c>
      <c r="B219" s="35">
        <v>210936</v>
      </c>
      <c r="C219" s="36" t="s">
        <v>431</v>
      </c>
      <c r="D219" s="261" t="s">
        <v>199</v>
      </c>
      <c r="E219" s="37">
        <v>31</v>
      </c>
      <c r="F219" s="38">
        <v>0</v>
      </c>
      <c r="G219" s="38">
        <v>9</v>
      </c>
      <c r="H219" s="39">
        <f t="shared" si="15"/>
        <v>22</v>
      </c>
      <c r="I219" s="40">
        <v>83.71</v>
      </c>
      <c r="J219" s="205">
        <f t="shared" si="16"/>
        <v>1841.62</v>
      </c>
      <c r="K219" s="38">
        <v>75</v>
      </c>
      <c r="L219" s="205">
        <v>1157</v>
      </c>
      <c r="M219" s="42">
        <f t="shared" si="17"/>
        <v>3073.62</v>
      </c>
      <c r="N219">
        <f t="shared" si="18"/>
        <v>506</v>
      </c>
      <c r="O219" s="200">
        <f t="shared" si="19"/>
        <v>3579.62</v>
      </c>
      <c r="P219" s="200">
        <v>3580</v>
      </c>
    </row>
    <row r="220" spans="1:16" ht="15" x14ac:dyDescent="0.25">
      <c r="A220" s="34">
        <v>215</v>
      </c>
      <c r="B220" s="45">
        <v>210940</v>
      </c>
      <c r="C220" s="36" t="s">
        <v>432</v>
      </c>
      <c r="D220" s="262" t="s">
        <v>309</v>
      </c>
      <c r="E220" s="37">
        <v>31</v>
      </c>
      <c r="F220" s="38">
        <v>0</v>
      </c>
      <c r="G220" s="38">
        <v>0</v>
      </c>
      <c r="H220" s="39">
        <f t="shared" si="15"/>
        <v>31</v>
      </c>
      <c r="I220" s="40">
        <v>83.71</v>
      </c>
      <c r="J220" s="205">
        <f t="shared" si="16"/>
        <v>2595.0099999999998</v>
      </c>
      <c r="K220" s="38">
        <v>75</v>
      </c>
      <c r="L220" s="205">
        <v>1037</v>
      </c>
      <c r="M220" s="42">
        <f t="shared" si="17"/>
        <v>3707.0099999999998</v>
      </c>
      <c r="N220">
        <f t="shared" si="18"/>
        <v>713</v>
      </c>
      <c r="O220" s="200">
        <f t="shared" si="19"/>
        <v>4420.01</v>
      </c>
      <c r="P220" s="200">
        <v>4421</v>
      </c>
    </row>
    <row r="221" spans="1:16" ht="15" x14ac:dyDescent="0.25">
      <c r="A221" s="43">
        <v>216</v>
      </c>
      <c r="B221" s="35">
        <v>210942</v>
      </c>
      <c r="C221" s="36" t="s">
        <v>433</v>
      </c>
      <c r="D221" s="261" t="s">
        <v>434</v>
      </c>
      <c r="E221" s="37">
        <v>31</v>
      </c>
      <c r="F221" s="38">
        <v>0</v>
      </c>
      <c r="G221" s="38">
        <v>9</v>
      </c>
      <c r="H221" s="39">
        <f t="shared" si="15"/>
        <v>22</v>
      </c>
      <c r="I221" s="40">
        <v>83.71</v>
      </c>
      <c r="J221" s="205">
        <f t="shared" si="16"/>
        <v>1841.62</v>
      </c>
      <c r="K221" s="38">
        <v>75</v>
      </c>
      <c r="L221" s="205">
        <v>544</v>
      </c>
      <c r="M221" s="42">
        <f t="shared" si="17"/>
        <v>2460.62</v>
      </c>
      <c r="N221">
        <f t="shared" si="18"/>
        <v>506</v>
      </c>
      <c r="O221" s="200">
        <f t="shared" si="19"/>
        <v>2966.62</v>
      </c>
      <c r="P221" s="200">
        <v>2967</v>
      </c>
    </row>
    <row r="222" spans="1:16" ht="15" x14ac:dyDescent="0.25">
      <c r="A222" s="34">
        <v>217</v>
      </c>
      <c r="B222" s="35">
        <v>210943</v>
      </c>
      <c r="C222" s="36" t="s">
        <v>436</v>
      </c>
      <c r="D222" s="261" t="s">
        <v>289</v>
      </c>
      <c r="E222" s="37">
        <v>31</v>
      </c>
      <c r="F222" s="38">
        <v>0</v>
      </c>
      <c r="G222" s="38">
        <v>9</v>
      </c>
      <c r="H222" s="39">
        <f t="shared" si="15"/>
        <v>22</v>
      </c>
      <c r="I222" s="40">
        <v>83.71</v>
      </c>
      <c r="J222" s="205">
        <f t="shared" si="16"/>
        <v>1841.62</v>
      </c>
      <c r="K222" s="38">
        <v>75</v>
      </c>
      <c r="L222" s="205">
        <v>469</v>
      </c>
      <c r="M222" s="42">
        <f t="shared" si="17"/>
        <v>2385.62</v>
      </c>
      <c r="N222">
        <f t="shared" si="18"/>
        <v>506</v>
      </c>
      <c r="O222" s="200">
        <f t="shared" si="19"/>
        <v>2891.62</v>
      </c>
      <c r="P222" s="200">
        <v>2892</v>
      </c>
    </row>
    <row r="223" spans="1:16" ht="15" x14ac:dyDescent="0.25">
      <c r="A223" s="43">
        <v>218</v>
      </c>
      <c r="B223" s="35">
        <v>210944</v>
      </c>
      <c r="C223" s="36" t="s">
        <v>437</v>
      </c>
      <c r="D223" s="261" t="s">
        <v>438</v>
      </c>
      <c r="E223" s="37">
        <v>31</v>
      </c>
      <c r="F223" s="38">
        <v>0</v>
      </c>
      <c r="G223" s="38">
        <v>9</v>
      </c>
      <c r="H223" s="39">
        <f t="shared" si="15"/>
        <v>22</v>
      </c>
      <c r="I223" s="40">
        <v>83.71</v>
      </c>
      <c r="J223" s="205">
        <f t="shared" si="16"/>
        <v>1841.62</v>
      </c>
      <c r="K223" s="38">
        <v>75</v>
      </c>
      <c r="L223" s="205">
        <v>680</v>
      </c>
      <c r="M223" s="42">
        <f t="shared" si="17"/>
        <v>2596.62</v>
      </c>
      <c r="N223">
        <f t="shared" si="18"/>
        <v>506</v>
      </c>
      <c r="O223" s="200">
        <f t="shared" si="19"/>
        <v>3102.62</v>
      </c>
      <c r="P223" s="200">
        <v>3103</v>
      </c>
    </row>
    <row r="224" spans="1:16" ht="15" x14ac:dyDescent="0.25">
      <c r="A224" s="34">
        <v>219</v>
      </c>
      <c r="B224" s="35">
        <v>210947</v>
      </c>
      <c r="C224" s="36" t="s">
        <v>439</v>
      </c>
      <c r="D224" s="261" t="s">
        <v>440</v>
      </c>
      <c r="E224" s="37">
        <v>31</v>
      </c>
      <c r="F224" s="38">
        <v>0</v>
      </c>
      <c r="G224" s="38">
        <v>9</v>
      </c>
      <c r="H224" s="39">
        <f t="shared" si="15"/>
        <v>22</v>
      </c>
      <c r="I224" s="40">
        <v>83.71</v>
      </c>
      <c r="J224" s="205">
        <f t="shared" si="16"/>
        <v>1841.62</v>
      </c>
      <c r="K224" s="38">
        <v>75</v>
      </c>
      <c r="L224" s="205">
        <v>726</v>
      </c>
      <c r="M224" s="42">
        <f t="shared" si="17"/>
        <v>2642.62</v>
      </c>
      <c r="N224">
        <f t="shared" si="18"/>
        <v>506</v>
      </c>
      <c r="O224" s="200">
        <f t="shared" si="19"/>
        <v>3148.62</v>
      </c>
      <c r="P224" s="200">
        <v>3149</v>
      </c>
    </row>
    <row r="225" spans="1:16" ht="15" x14ac:dyDescent="0.25">
      <c r="A225" s="43">
        <v>220</v>
      </c>
      <c r="B225" s="35">
        <v>210948</v>
      </c>
      <c r="C225" s="36" t="s">
        <v>441</v>
      </c>
      <c r="D225" s="261" t="s">
        <v>47</v>
      </c>
      <c r="E225" s="37">
        <v>31</v>
      </c>
      <c r="F225" s="38">
        <v>0</v>
      </c>
      <c r="G225" s="38">
        <v>10</v>
      </c>
      <c r="H225" s="39">
        <f t="shared" si="15"/>
        <v>21</v>
      </c>
      <c r="I225" s="40">
        <v>83.71</v>
      </c>
      <c r="J225" s="205">
        <f t="shared" si="16"/>
        <v>1757.9099999999999</v>
      </c>
      <c r="K225" s="38">
        <v>75</v>
      </c>
      <c r="L225" s="205">
        <v>743</v>
      </c>
      <c r="M225" s="42">
        <f t="shared" si="17"/>
        <v>2575.91</v>
      </c>
      <c r="N225">
        <f t="shared" si="18"/>
        <v>483</v>
      </c>
      <c r="O225" s="200">
        <f t="shared" si="19"/>
        <v>3058.91</v>
      </c>
      <c r="P225" s="200">
        <v>3059</v>
      </c>
    </row>
    <row r="226" spans="1:16" ht="15" x14ac:dyDescent="0.25">
      <c r="A226" s="34">
        <v>221</v>
      </c>
      <c r="B226" s="35">
        <v>210950</v>
      </c>
      <c r="C226" s="36" t="s">
        <v>442</v>
      </c>
      <c r="D226" s="261" t="s">
        <v>443</v>
      </c>
      <c r="E226" s="37">
        <v>31</v>
      </c>
      <c r="F226" s="38">
        <v>0</v>
      </c>
      <c r="G226" s="38">
        <v>7</v>
      </c>
      <c r="H226" s="39">
        <f t="shared" si="15"/>
        <v>24</v>
      </c>
      <c r="I226" s="40">
        <v>83.71</v>
      </c>
      <c r="J226" s="205">
        <f t="shared" si="16"/>
        <v>2009.04</v>
      </c>
      <c r="K226" s="38">
        <v>75</v>
      </c>
      <c r="L226" s="205">
        <v>1567</v>
      </c>
      <c r="M226" s="42">
        <f t="shared" si="17"/>
        <v>3651.04</v>
      </c>
      <c r="N226">
        <f t="shared" si="18"/>
        <v>552</v>
      </c>
      <c r="O226" s="200">
        <f t="shared" si="19"/>
        <v>4203.04</v>
      </c>
      <c r="P226" s="200">
        <v>4204</v>
      </c>
    </row>
    <row r="227" spans="1:16" ht="15" x14ac:dyDescent="0.25">
      <c r="A227" s="43">
        <v>222</v>
      </c>
      <c r="B227" s="35">
        <v>210952</v>
      </c>
      <c r="C227" s="36" t="s">
        <v>444</v>
      </c>
      <c r="D227" s="261" t="s">
        <v>255</v>
      </c>
      <c r="E227" s="37">
        <v>31</v>
      </c>
      <c r="F227" s="38">
        <v>0</v>
      </c>
      <c r="G227" s="38">
        <v>0</v>
      </c>
      <c r="H227" s="39">
        <f t="shared" si="15"/>
        <v>31</v>
      </c>
      <c r="I227" s="40">
        <v>83.71</v>
      </c>
      <c r="J227" s="205">
        <f t="shared" si="16"/>
        <v>2595.0099999999998</v>
      </c>
      <c r="K227" s="38">
        <v>75</v>
      </c>
      <c r="L227" s="205">
        <v>762</v>
      </c>
      <c r="M227" s="42">
        <f t="shared" si="17"/>
        <v>3432.0099999999998</v>
      </c>
      <c r="N227">
        <f t="shared" si="18"/>
        <v>713</v>
      </c>
      <c r="O227" s="200">
        <f t="shared" si="19"/>
        <v>4145.01</v>
      </c>
      <c r="P227" s="200">
        <v>4146</v>
      </c>
    </row>
    <row r="228" spans="1:16" ht="15" x14ac:dyDescent="0.25">
      <c r="A228" s="34">
        <v>223</v>
      </c>
      <c r="B228" s="35">
        <v>210955</v>
      </c>
      <c r="C228" s="36" t="s">
        <v>445</v>
      </c>
      <c r="D228" s="261" t="s">
        <v>281</v>
      </c>
      <c r="E228" s="37">
        <v>31</v>
      </c>
      <c r="F228" s="38">
        <v>0</v>
      </c>
      <c r="G228" s="38">
        <v>0</v>
      </c>
      <c r="H228" s="39">
        <f t="shared" si="15"/>
        <v>31</v>
      </c>
      <c r="I228" s="40">
        <v>83.71</v>
      </c>
      <c r="J228" s="205">
        <f t="shared" si="16"/>
        <v>2595.0099999999998</v>
      </c>
      <c r="K228" s="38">
        <v>75</v>
      </c>
      <c r="L228" s="205">
        <v>451</v>
      </c>
      <c r="M228" s="42">
        <f t="shared" si="17"/>
        <v>3121.0099999999998</v>
      </c>
      <c r="N228">
        <f t="shared" si="18"/>
        <v>713</v>
      </c>
      <c r="O228" s="200">
        <f t="shared" si="19"/>
        <v>3834.0099999999998</v>
      </c>
      <c r="P228" s="200">
        <v>3835</v>
      </c>
    </row>
    <row r="229" spans="1:16" ht="15" x14ac:dyDescent="0.25">
      <c r="A229" s="43">
        <v>224</v>
      </c>
      <c r="B229" s="35">
        <v>210973</v>
      </c>
      <c r="C229" s="36" t="s">
        <v>446</v>
      </c>
      <c r="D229" s="261" t="s">
        <v>340</v>
      </c>
      <c r="E229" s="37">
        <v>31</v>
      </c>
      <c r="F229" s="38">
        <v>0</v>
      </c>
      <c r="G229" s="38">
        <v>0</v>
      </c>
      <c r="H229" s="39">
        <f t="shared" si="15"/>
        <v>31</v>
      </c>
      <c r="I229" s="40">
        <v>83.71</v>
      </c>
      <c r="J229" s="205">
        <f t="shared" si="16"/>
        <v>2595.0099999999998</v>
      </c>
      <c r="K229" s="38">
        <v>75</v>
      </c>
      <c r="L229" s="205">
        <v>298</v>
      </c>
      <c r="M229" s="42">
        <f t="shared" si="17"/>
        <v>2968.0099999999998</v>
      </c>
      <c r="N229">
        <f t="shared" si="18"/>
        <v>713</v>
      </c>
      <c r="O229" s="200">
        <f t="shared" si="19"/>
        <v>3681.0099999999998</v>
      </c>
      <c r="P229" s="200">
        <v>3682</v>
      </c>
    </row>
    <row r="230" spans="1:16" ht="15" x14ac:dyDescent="0.25">
      <c r="A230" s="34">
        <v>225</v>
      </c>
      <c r="B230" s="35">
        <v>210980</v>
      </c>
      <c r="C230" s="36" t="s">
        <v>447</v>
      </c>
      <c r="D230" s="261" t="s">
        <v>233</v>
      </c>
      <c r="E230" s="37">
        <v>31</v>
      </c>
      <c r="F230" s="38">
        <v>0</v>
      </c>
      <c r="G230" s="38">
        <v>9</v>
      </c>
      <c r="H230" s="39">
        <f t="shared" si="15"/>
        <v>22</v>
      </c>
      <c r="I230" s="40">
        <v>83.71</v>
      </c>
      <c r="J230" s="205">
        <f t="shared" si="16"/>
        <v>1841.62</v>
      </c>
      <c r="K230" s="38">
        <v>75</v>
      </c>
      <c r="L230" s="205">
        <v>506</v>
      </c>
      <c r="M230" s="42">
        <f t="shared" si="17"/>
        <v>2422.62</v>
      </c>
      <c r="N230">
        <f t="shared" si="18"/>
        <v>506</v>
      </c>
      <c r="O230" s="200">
        <f t="shared" si="19"/>
        <v>2928.62</v>
      </c>
      <c r="P230" s="200">
        <v>2929</v>
      </c>
    </row>
    <row r="231" spans="1:16" ht="15" x14ac:dyDescent="0.25">
      <c r="A231" s="43">
        <v>226</v>
      </c>
      <c r="B231" s="35">
        <v>210981</v>
      </c>
      <c r="C231" s="36" t="s">
        <v>447</v>
      </c>
      <c r="D231" s="261" t="s">
        <v>156</v>
      </c>
      <c r="E231" s="37">
        <v>31</v>
      </c>
      <c r="F231" s="38">
        <v>0</v>
      </c>
      <c r="G231" s="38">
        <v>0</v>
      </c>
      <c r="H231" s="39">
        <f t="shared" si="15"/>
        <v>31</v>
      </c>
      <c r="I231" s="40">
        <v>83.71</v>
      </c>
      <c r="J231" s="205">
        <f t="shared" si="16"/>
        <v>2595.0099999999998</v>
      </c>
      <c r="K231" s="38">
        <v>75</v>
      </c>
      <c r="L231" s="205">
        <v>455</v>
      </c>
      <c r="M231" s="42">
        <f t="shared" si="17"/>
        <v>3125.0099999999998</v>
      </c>
      <c r="N231">
        <f t="shared" si="18"/>
        <v>713</v>
      </c>
      <c r="O231" s="200">
        <f t="shared" si="19"/>
        <v>3838.0099999999998</v>
      </c>
      <c r="P231" s="200">
        <v>3839</v>
      </c>
    </row>
    <row r="232" spans="1:16" ht="15" x14ac:dyDescent="0.25">
      <c r="A232" s="34">
        <v>227</v>
      </c>
      <c r="B232" s="35">
        <v>210994</v>
      </c>
      <c r="C232" s="36" t="s">
        <v>448</v>
      </c>
      <c r="D232" s="261" t="s">
        <v>253</v>
      </c>
      <c r="E232" s="37">
        <v>31</v>
      </c>
      <c r="F232" s="38">
        <v>0</v>
      </c>
      <c r="G232" s="38">
        <v>7</v>
      </c>
      <c r="H232" s="39">
        <f t="shared" si="15"/>
        <v>24</v>
      </c>
      <c r="I232" s="40">
        <v>83.71</v>
      </c>
      <c r="J232" s="205">
        <f t="shared" si="16"/>
        <v>2009.04</v>
      </c>
      <c r="K232" s="38">
        <v>75</v>
      </c>
      <c r="L232" s="205">
        <v>1372</v>
      </c>
      <c r="M232" s="42">
        <f t="shared" si="17"/>
        <v>3456.04</v>
      </c>
      <c r="N232">
        <f t="shared" si="18"/>
        <v>552</v>
      </c>
      <c r="O232" s="200">
        <f t="shared" si="19"/>
        <v>4008.04</v>
      </c>
      <c r="P232" s="200">
        <v>4009</v>
      </c>
    </row>
    <row r="233" spans="1:16" ht="15" x14ac:dyDescent="0.25">
      <c r="A233" s="43">
        <v>228</v>
      </c>
      <c r="B233" s="35">
        <v>210996</v>
      </c>
      <c r="C233" s="56" t="s">
        <v>449</v>
      </c>
      <c r="D233" s="261" t="s">
        <v>116</v>
      </c>
      <c r="E233" s="37">
        <v>31</v>
      </c>
      <c r="F233" s="38">
        <v>0</v>
      </c>
      <c r="G233" s="38">
        <v>9</v>
      </c>
      <c r="H233" s="39">
        <f t="shared" si="15"/>
        <v>22</v>
      </c>
      <c r="I233" s="40">
        <v>83.71</v>
      </c>
      <c r="J233" s="205">
        <f t="shared" si="16"/>
        <v>1841.62</v>
      </c>
      <c r="K233" s="38">
        <v>75</v>
      </c>
      <c r="L233" s="205">
        <v>566</v>
      </c>
      <c r="M233" s="42">
        <f t="shared" si="17"/>
        <v>2482.62</v>
      </c>
      <c r="N233">
        <f t="shared" si="18"/>
        <v>506</v>
      </c>
      <c r="O233" s="200">
        <f t="shared" si="19"/>
        <v>2988.62</v>
      </c>
      <c r="P233" s="200">
        <v>2989</v>
      </c>
    </row>
    <row r="234" spans="1:16" ht="15" x14ac:dyDescent="0.25">
      <c r="A234" s="34">
        <v>229</v>
      </c>
      <c r="B234" s="35">
        <v>211008</v>
      </c>
      <c r="C234" s="36" t="s">
        <v>450</v>
      </c>
      <c r="D234" s="261" t="s">
        <v>322</v>
      </c>
      <c r="E234" s="37">
        <v>31</v>
      </c>
      <c r="F234" s="38">
        <v>0</v>
      </c>
      <c r="G234" s="38">
        <v>8</v>
      </c>
      <c r="H234" s="39">
        <f t="shared" si="15"/>
        <v>23</v>
      </c>
      <c r="I234" s="40">
        <v>83.71</v>
      </c>
      <c r="J234" s="205">
        <f t="shared" si="16"/>
        <v>1925.33</v>
      </c>
      <c r="K234" s="38">
        <v>75</v>
      </c>
      <c r="L234" s="205">
        <v>124</v>
      </c>
      <c r="M234" s="42">
        <f t="shared" si="17"/>
        <v>2124.33</v>
      </c>
      <c r="N234">
        <f t="shared" si="18"/>
        <v>529</v>
      </c>
      <c r="O234" s="200">
        <f t="shared" si="19"/>
        <v>2653.33</v>
      </c>
      <c r="P234" s="200">
        <v>2654</v>
      </c>
    </row>
    <row r="235" spans="1:16" ht="15" x14ac:dyDescent="0.25">
      <c r="A235" s="43">
        <v>230</v>
      </c>
      <c r="B235" s="45">
        <v>211009</v>
      </c>
      <c r="C235" s="36" t="s">
        <v>453</v>
      </c>
      <c r="D235" s="262" t="s">
        <v>385</v>
      </c>
      <c r="E235" s="37">
        <v>31</v>
      </c>
      <c r="F235" s="38">
        <v>0</v>
      </c>
      <c r="G235" s="38">
        <v>9</v>
      </c>
      <c r="H235" s="39">
        <f t="shared" si="15"/>
        <v>22</v>
      </c>
      <c r="I235" s="40">
        <v>83.71</v>
      </c>
      <c r="J235" s="205">
        <f t="shared" si="16"/>
        <v>1841.62</v>
      </c>
      <c r="K235" s="38">
        <v>75</v>
      </c>
      <c r="L235" s="205">
        <v>708</v>
      </c>
      <c r="M235" s="42">
        <f t="shared" si="17"/>
        <v>2624.62</v>
      </c>
      <c r="N235">
        <f t="shared" si="18"/>
        <v>506</v>
      </c>
      <c r="O235" s="200">
        <f t="shared" si="19"/>
        <v>3130.62</v>
      </c>
      <c r="P235" s="200">
        <v>3131</v>
      </c>
    </row>
    <row r="236" spans="1:16" ht="15" x14ac:dyDescent="0.25">
      <c r="A236" s="34">
        <v>231</v>
      </c>
      <c r="B236" s="35">
        <v>211018</v>
      </c>
      <c r="C236" s="36" t="s">
        <v>454</v>
      </c>
      <c r="D236" s="261" t="s">
        <v>423</v>
      </c>
      <c r="E236" s="37">
        <v>31</v>
      </c>
      <c r="F236" s="38">
        <v>0</v>
      </c>
      <c r="G236" s="38">
        <v>0</v>
      </c>
      <c r="H236" s="39">
        <f t="shared" si="15"/>
        <v>31</v>
      </c>
      <c r="I236" s="40">
        <v>83.71</v>
      </c>
      <c r="J236" s="205">
        <f t="shared" si="16"/>
        <v>2595.0099999999998</v>
      </c>
      <c r="K236" s="38">
        <v>75</v>
      </c>
      <c r="L236" s="205">
        <v>441</v>
      </c>
      <c r="M236" s="42">
        <f t="shared" si="17"/>
        <v>3111.0099999999998</v>
      </c>
      <c r="N236">
        <f t="shared" si="18"/>
        <v>713</v>
      </c>
      <c r="O236" s="200">
        <f t="shared" si="19"/>
        <v>3824.0099999999998</v>
      </c>
      <c r="P236" s="200">
        <v>3825</v>
      </c>
    </row>
    <row r="237" spans="1:16" ht="15" x14ac:dyDescent="0.25">
      <c r="A237" s="43">
        <v>232</v>
      </c>
      <c r="B237" s="35">
        <v>211027</v>
      </c>
      <c r="C237" s="36" t="s">
        <v>455</v>
      </c>
      <c r="D237" s="261" t="s">
        <v>456</v>
      </c>
      <c r="E237" s="37">
        <v>31</v>
      </c>
      <c r="F237" s="38">
        <v>0</v>
      </c>
      <c r="G237" s="38">
        <v>9</v>
      </c>
      <c r="H237" s="39">
        <f t="shared" si="15"/>
        <v>22</v>
      </c>
      <c r="I237" s="40">
        <v>83.71</v>
      </c>
      <c r="J237" s="205">
        <f t="shared" si="16"/>
        <v>1841.62</v>
      </c>
      <c r="K237" s="38">
        <v>75</v>
      </c>
      <c r="L237" s="205">
        <v>772</v>
      </c>
      <c r="M237" s="42">
        <f t="shared" si="17"/>
        <v>2688.62</v>
      </c>
      <c r="N237">
        <f t="shared" si="18"/>
        <v>506</v>
      </c>
      <c r="O237" s="200">
        <f t="shared" si="19"/>
        <v>3194.62</v>
      </c>
      <c r="P237" s="200">
        <v>3195</v>
      </c>
    </row>
    <row r="238" spans="1:16" ht="15" x14ac:dyDescent="0.25">
      <c r="A238" s="34">
        <v>233</v>
      </c>
      <c r="B238" s="35">
        <v>211028</v>
      </c>
      <c r="C238" s="36" t="s">
        <v>457</v>
      </c>
      <c r="D238" s="261" t="s">
        <v>365</v>
      </c>
      <c r="E238" s="37">
        <v>31</v>
      </c>
      <c r="F238" s="38">
        <v>0</v>
      </c>
      <c r="G238" s="38">
        <v>14</v>
      </c>
      <c r="H238" s="39">
        <f t="shared" si="15"/>
        <v>17</v>
      </c>
      <c r="I238" s="40">
        <v>83.71</v>
      </c>
      <c r="J238" s="205">
        <f t="shared" si="16"/>
        <v>1423.07</v>
      </c>
      <c r="K238" s="38">
        <v>75</v>
      </c>
      <c r="L238" s="205">
        <v>156</v>
      </c>
      <c r="M238" s="42">
        <f t="shared" si="17"/>
        <v>1654.07</v>
      </c>
      <c r="N238">
        <f t="shared" si="18"/>
        <v>391</v>
      </c>
      <c r="O238" s="200">
        <f t="shared" si="19"/>
        <v>2045.07</v>
      </c>
      <c r="P238" s="200">
        <v>2046</v>
      </c>
    </row>
    <row r="239" spans="1:16" ht="15" x14ac:dyDescent="0.25">
      <c r="A239" s="43">
        <v>234</v>
      </c>
      <c r="B239" s="35">
        <v>211032</v>
      </c>
      <c r="C239" s="36" t="s">
        <v>458</v>
      </c>
      <c r="D239" s="261" t="s">
        <v>73</v>
      </c>
      <c r="E239" s="37">
        <v>31</v>
      </c>
      <c r="F239" s="38">
        <v>0</v>
      </c>
      <c r="G239" s="38">
        <v>0</v>
      </c>
      <c r="H239" s="39">
        <f t="shared" si="15"/>
        <v>31</v>
      </c>
      <c r="I239" s="40">
        <v>83.71</v>
      </c>
      <c r="J239" s="205">
        <f t="shared" si="16"/>
        <v>2595.0099999999998</v>
      </c>
      <c r="K239" s="38">
        <v>75</v>
      </c>
      <c r="L239" s="205">
        <v>850</v>
      </c>
      <c r="M239" s="42">
        <f t="shared" si="17"/>
        <v>3520.0099999999998</v>
      </c>
      <c r="N239">
        <f t="shared" si="18"/>
        <v>713</v>
      </c>
      <c r="O239" s="200">
        <f t="shared" si="19"/>
        <v>4233.01</v>
      </c>
      <c r="P239" s="200">
        <v>4234</v>
      </c>
    </row>
    <row r="240" spans="1:16" ht="15" x14ac:dyDescent="0.25">
      <c r="A240" s="34">
        <v>235</v>
      </c>
      <c r="B240" s="35">
        <v>211034</v>
      </c>
      <c r="C240" s="36" t="s">
        <v>459</v>
      </c>
      <c r="D240" s="261" t="s">
        <v>201</v>
      </c>
      <c r="E240" s="37">
        <v>31</v>
      </c>
      <c r="F240" s="38">
        <v>0</v>
      </c>
      <c r="G240" s="38">
        <v>8</v>
      </c>
      <c r="H240" s="39">
        <f t="shared" si="15"/>
        <v>23</v>
      </c>
      <c r="I240" s="40">
        <v>83.71</v>
      </c>
      <c r="J240" s="205">
        <f t="shared" si="16"/>
        <v>1925.33</v>
      </c>
      <c r="K240" s="38">
        <v>75</v>
      </c>
      <c r="L240" s="205">
        <v>141</v>
      </c>
      <c r="M240" s="42">
        <f t="shared" si="17"/>
        <v>2141.33</v>
      </c>
      <c r="N240">
        <f t="shared" si="18"/>
        <v>529</v>
      </c>
      <c r="O240" s="200">
        <f t="shared" si="19"/>
        <v>2670.33</v>
      </c>
      <c r="P240" s="200">
        <v>2671</v>
      </c>
    </row>
    <row r="241" spans="1:16" ht="15" x14ac:dyDescent="0.25">
      <c r="A241" s="43">
        <v>236</v>
      </c>
      <c r="B241" s="35">
        <v>211039</v>
      </c>
      <c r="C241" s="54" t="s">
        <v>460</v>
      </c>
      <c r="D241" s="261" t="s">
        <v>440</v>
      </c>
      <c r="E241" s="37">
        <v>31</v>
      </c>
      <c r="F241" s="38">
        <v>0</v>
      </c>
      <c r="G241" s="38">
        <v>1</v>
      </c>
      <c r="H241" s="39">
        <f t="shared" si="15"/>
        <v>30</v>
      </c>
      <c r="I241" s="40">
        <v>83.71</v>
      </c>
      <c r="J241" s="205">
        <f t="shared" si="16"/>
        <v>2511.2999999999997</v>
      </c>
      <c r="K241" s="38">
        <v>75</v>
      </c>
      <c r="L241" s="205">
        <v>1105</v>
      </c>
      <c r="M241" s="42">
        <f t="shared" si="17"/>
        <v>3691.2999999999997</v>
      </c>
      <c r="N241">
        <f t="shared" si="18"/>
        <v>690</v>
      </c>
      <c r="O241" s="200">
        <f t="shared" si="19"/>
        <v>4381.2999999999993</v>
      </c>
      <c r="P241" s="200">
        <v>4382</v>
      </c>
    </row>
    <row r="242" spans="1:16" ht="15" x14ac:dyDescent="0.25">
      <c r="A242" s="34">
        <v>237</v>
      </c>
      <c r="B242" s="35">
        <v>211047</v>
      </c>
      <c r="C242" s="54" t="s">
        <v>461</v>
      </c>
      <c r="D242" s="261" t="s">
        <v>147</v>
      </c>
      <c r="E242" s="37">
        <v>31</v>
      </c>
      <c r="F242" s="38">
        <v>0</v>
      </c>
      <c r="G242" s="38">
        <v>0</v>
      </c>
      <c r="H242" s="39">
        <f t="shared" si="15"/>
        <v>31</v>
      </c>
      <c r="I242" s="40">
        <v>83.71</v>
      </c>
      <c r="J242" s="205">
        <f t="shared" si="16"/>
        <v>2595.0099999999998</v>
      </c>
      <c r="K242" s="38">
        <v>75</v>
      </c>
      <c r="L242" s="205">
        <v>2677</v>
      </c>
      <c r="M242" s="42">
        <f t="shared" si="17"/>
        <v>5347.01</v>
      </c>
      <c r="N242">
        <f t="shared" si="18"/>
        <v>713</v>
      </c>
      <c r="O242" s="200">
        <f t="shared" si="19"/>
        <v>6060.01</v>
      </c>
      <c r="P242" s="200">
        <v>6061</v>
      </c>
    </row>
    <row r="243" spans="1:16" ht="15" x14ac:dyDescent="0.25">
      <c r="A243" s="43">
        <v>238</v>
      </c>
      <c r="B243" s="35">
        <v>211053</v>
      </c>
      <c r="C243" s="54" t="s">
        <v>462</v>
      </c>
      <c r="D243" s="261" t="s">
        <v>411</v>
      </c>
      <c r="E243" s="37">
        <v>31</v>
      </c>
      <c r="F243" s="38">
        <v>0</v>
      </c>
      <c r="G243" s="38">
        <v>9</v>
      </c>
      <c r="H243" s="39">
        <f t="shared" si="15"/>
        <v>22</v>
      </c>
      <c r="I243" s="40">
        <v>83.71</v>
      </c>
      <c r="J243" s="205">
        <f t="shared" si="16"/>
        <v>1841.62</v>
      </c>
      <c r="K243" s="38">
        <v>75</v>
      </c>
      <c r="L243" s="205">
        <v>873</v>
      </c>
      <c r="M243" s="42">
        <f t="shared" si="17"/>
        <v>2789.62</v>
      </c>
      <c r="N243">
        <f t="shared" si="18"/>
        <v>506</v>
      </c>
      <c r="O243" s="200">
        <f t="shared" si="19"/>
        <v>3295.62</v>
      </c>
      <c r="P243" s="200">
        <v>3296</v>
      </c>
    </row>
    <row r="244" spans="1:16" ht="15" x14ac:dyDescent="0.25">
      <c r="A244" s="34">
        <v>239</v>
      </c>
      <c r="B244" s="35">
        <v>211057</v>
      </c>
      <c r="C244" s="54" t="s">
        <v>463</v>
      </c>
      <c r="D244" s="261" t="s">
        <v>183</v>
      </c>
      <c r="E244" s="37">
        <v>31</v>
      </c>
      <c r="F244" s="38">
        <v>0</v>
      </c>
      <c r="G244" s="38">
        <v>9</v>
      </c>
      <c r="H244" s="39">
        <f t="shared" si="15"/>
        <v>22</v>
      </c>
      <c r="I244" s="40">
        <v>83.71</v>
      </c>
      <c r="J244" s="205">
        <f t="shared" si="16"/>
        <v>1841.62</v>
      </c>
      <c r="K244" s="38">
        <v>75</v>
      </c>
      <c r="L244" s="205">
        <v>760</v>
      </c>
      <c r="M244" s="42">
        <f t="shared" si="17"/>
        <v>2676.62</v>
      </c>
      <c r="N244">
        <f t="shared" si="18"/>
        <v>506</v>
      </c>
      <c r="O244" s="200">
        <f t="shared" si="19"/>
        <v>3182.62</v>
      </c>
      <c r="P244" s="200">
        <v>3183</v>
      </c>
    </row>
    <row r="245" spans="1:16" ht="15" x14ac:dyDescent="0.25">
      <c r="A245" s="43">
        <v>240</v>
      </c>
      <c r="B245" s="35">
        <v>211063</v>
      </c>
      <c r="C245" s="54" t="s">
        <v>464</v>
      </c>
      <c r="D245" s="261" t="s">
        <v>465</v>
      </c>
      <c r="E245" s="37">
        <v>31</v>
      </c>
      <c r="F245" s="38">
        <v>0</v>
      </c>
      <c r="G245" s="38">
        <v>9</v>
      </c>
      <c r="H245" s="39">
        <f t="shared" si="15"/>
        <v>22</v>
      </c>
      <c r="I245" s="40">
        <v>83.71</v>
      </c>
      <c r="J245" s="205">
        <f t="shared" si="16"/>
        <v>1841.62</v>
      </c>
      <c r="K245" s="38">
        <v>75</v>
      </c>
      <c r="L245" s="205">
        <v>903</v>
      </c>
      <c r="M245" s="42">
        <f t="shared" si="17"/>
        <v>2819.62</v>
      </c>
      <c r="N245">
        <f t="shared" si="18"/>
        <v>506</v>
      </c>
      <c r="O245" s="200">
        <f t="shared" si="19"/>
        <v>3325.62</v>
      </c>
      <c r="P245" s="200">
        <v>3326</v>
      </c>
    </row>
    <row r="246" spans="1:16" ht="15" x14ac:dyDescent="0.25">
      <c r="A246" s="34">
        <v>241</v>
      </c>
      <c r="B246" s="35">
        <v>211066</v>
      </c>
      <c r="C246" s="54" t="s">
        <v>466</v>
      </c>
      <c r="D246" s="261" t="s">
        <v>367</v>
      </c>
      <c r="E246" s="37">
        <v>31</v>
      </c>
      <c r="F246" s="38">
        <v>0</v>
      </c>
      <c r="G246" s="38">
        <v>10</v>
      </c>
      <c r="H246" s="39">
        <f t="shared" si="15"/>
        <v>21</v>
      </c>
      <c r="I246" s="40">
        <v>83.71</v>
      </c>
      <c r="J246" s="205">
        <f t="shared" si="16"/>
        <v>1757.9099999999999</v>
      </c>
      <c r="K246" s="38">
        <v>75</v>
      </c>
      <c r="L246" s="205">
        <v>247</v>
      </c>
      <c r="M246" s="42">
        <f t="shared" si="17"/>
        <v>2079.91</v>
      </c>
      <c r="N246">
        <f t="shared" si="18"/>
        <v>483</v>
      </c>
      <c r="O246" s="200">
        <f t="shared" si="19"/>
        <v>2562.91</v>
      </c>
      <c r="P246" s="200">
        <v>2563</v>
      </c>
    </row>
    <row r="247" spans="1:16" ht="15" x14ac:dyDescent="0.25">
      <c r="A247" s="43">
        <v>242</v>
      </c>
      <c r="B247" s="35">
        <v>211067</v>
      </c>
      <c r="C247" s="54" t="s">
        <v>467</v>
      </c>
      <c r="D247" s="261" t="s">
        <v>191</v>
      </c>
      <c r="E247" s="37">
        <v>31</v>
      </c>
      <c r="F247" s="38">
        <v>0</v>
      </c>
      <c r="G247" s="38">
        <v>8</v>
      </c>
      <c r="H247" s="39">
        <f t="shared" si="15"/>
        <v>23</v>
      </c>
      <c r="I247" s="40">
        <v>83.71</v>
      </c>
      <c r="J247" s="205">
        <f t="shared" si="16"/>
        <v>1925.33</v>
      </c>
      <c r="K247" s="38">
        <v>75</v>
      </c>
      <c r="L247" s="205">
        <v>211</v>
      </c>
      <c r="M247" s="42">
        <f t="shared" si="17"/>
        <v>2211.33</v>
      </c>
      <c r="N247">
        <f t="shared" si="18"/>
        <v>529</v>
      </c>
      <c r="O247" s="200">
        <f t="shared" si="19"/>
        <v>2740.33</v>
      </c>
      <c r="P247" s="200">
        <v>2741</v>
      </c>
    </row>
    <row r="248" spans="1:16" ht="15" x14ac:dyDescent="0.25">
      <c r="A248" s="34">
        <v>243</v>
      </c>
      <c r="B248" s="35">
        <v>211069</v>
      </c>
      <c r="C248" s="54" t="s">
        <v>468</v>
      </c>
      <c r="D248" s="261" t="s">
        <v>465</v>
      </c>
      <c r="E248" s="37">
        <v>31</v>
      </c>
      <c r="F248" s="38">
        <v>0</v>
      </c>
      <c r="G248" s="38">
        <v>9</v>
      </c>
      <c r="H248" s="39">
        <f t="shared" si="15"/>
        <v>22</v>
      </c>
      <c r="I248" s="40">
        <v>83.71</v>
      </c>
      <c r="J248" s="205">
        <f t="shared" si="16"/>
        <v>1841.62</v>
      </c>
      <c r="K248" s="38">
        <v>75</v>
      </c>
      <c r="L248" s="205">
        <v>1449</v>
      </c>
      <c r="M248" s="42">
        <f t="shared" si="17"/>
        <v>3365.62</v>
      </c>
      <c r="N248">
        <f t="shared" si="18"/>
        <v>506</v>
      </c>
      <c r="O248" s="200">
        <f t="shared" si="19"/>
        <v>3871.62</v>
      </c>
      <c r="P248" s="200">
        <v>3872</v>
      </c>
    </row>
    <row r="249" spans="1:16" ht="15" x14ac:dyDescent="0.25">
      <c r="A249" s="43">
        <v>244</v>
      </c>
      <c r="B249" s="35">
        <v>211071</v>
      </c>
      <c r="C249" s="54" t="s">
        <v>469</v>
      </c>
      <c r="D249" s="261" t="s">
        <v>85</v>
      </c>
      <c r="E249" s="37">
        <v>31</v>
      </c>
      <c r="F249" s="38">
        <v>0</v>
      </c>
      <c r="G249" s="38">
        <v>9</v>
      </c>
      <c r="H249" s="39">
        <f t="shared" si="15"/>
        <v>22</v>
      </c>
      <c r="I249" s="40">
        <v>83.71</v>
      </c>
      <c r="J249" s="205">
        <f t="shared" si="16"/>
        <v>1841.62</v>
      </c>
      <c r="K249" s="38">
        <v>75</v>
      </c>
      <c r="L249" s="205">
        <v>1078</v>
      </c>
      <c r="M249" s="42">
        <f t="shared" si="17"/>
        <v>2994.62</v>
      </c>
      <c r="N249">
        <f t="shared" si="18"/>
        <v>506</v>
      </c>
      <c r="O249" s="200">
        <f t="shared" si="19"/>
        <v>3500.62</v>
      </c>
      <c r="P249" s="200">
        <v>3501</v>
      </c>
    </row>
    <row r="250" spans="1:16" ht="15" x14ac:dyDescent="0.25">
      <c r="A250" s="34">
        <v>245</v>
      </c>
      <c r="B250" s="35">
        <v>211073</v>
      </c>
      <c r="C250" s="54" t="s">
        <v>470</v>
      </c>
      <c r="D250" s="261" t="s">
        <v>212</v>
      </c>
      <c r="E250" s="37">
        <v>31</v>
      </c>
      <c r="F250" s="38">
        <v>0</v>
      </c>
      <c r="G250" s="38">
        <v>8</v>
      </c>
      <c r="H250" s="39">
        <f t="shared" si="15"/>
        <v>23</v>
      </c>
      <c r="I250" s="40">
        <v>83.71</v>
      </c>
      <c r="J250" s="205">
        <f t="shared" si="16"/>
        <v>1925.33</v>
      </c>
      <c r="K250" s="38">
        <v>75</v>
      </c>
      <c r="L250" s="205">
        <v>13</v>
      </c>
      <c r="M250" s="42">
        <f t="shared" si="17"/>
        <v>2013.33</v>
      </c>
      <c r="N250">
        <f t="shared" si="18"/>
        <v>529</v>
      </c>
      <c r="O250" s="200">
        <f t="shared" si="19"/>
        <v>2542.33</v>
      </c>
      <c r="P250" s="200">
        <v>2543</v>
      </c>
    </row>
    <row r="251" spans="1:16" ht="15" x14ac:dyDescent="0.25">
      <c r="A251" s="43">
        <v>246</v>
      </c>
      <c r="B251" s="35">
        <v>211074</v>
      </c>
      <c r="C251" s="57" t="s">
        <v>471</v>
      </c>
      <c r="D251" s="261" t="s">
        <v>472</v>
      </c>
      <c r="E251" s="37">
        <v>31</v>
      </c>
      <c r="F251" s="38">
        <v>0</v>
      </c>
      <c r="G251" s="38">
        <v>0</v>
      </c>
      <c r="H251" s="39">
        <f t="shared" si="15"/>
        <v>31</v>
      </c>
      <c r="I251" s="40">
        <v>83.71</v>
      </c>
      <c r="J251" s="205">
        <f t="shared" si="16"/>
        <v>2595.0099999999998</v>
      </c>
      <c r="K251" s="38">
        <v>75</v>
      </c>
      <c r="L251" s="205">
        <v>524</v>
      </c>
      <c r="M251" s="42">
        <f t="shared" si="17"/>
        <v>3194.0099999999998</v>
      </c>
      <c r="N251">
        <f t="shared" si="18"/>
        <v>713</v>
      </c>
      <c r="O251" s="200">
        <f t="shared" si="19"/>
        <v>3907.0099999999998</v>
      </c>
      <c r="P251" s="200">
        <v>3908</v>
      </c>
    </row>
    <row r="252" spans="1:16" ht="15" x14ac:dyDescent="0.25">
      <c r="A252" s="34">
        <v>247</v>
      </c>
      <c r="B252" s="35">
        <v>211076</v>
      </c>
      <c r="C252" s="54" t="s">
        <v>473</v>
      </c>
      <c r="D252" s="261" t="s">
        <v>334</v>
      </c>
      <c r="E252" s="37">
        <v>31</v>
      </c>
      <c r="F252" s="38">
        <v>0</v>
      </c>
      <c r="G252" s="38">
        <v>9</v>
      </c>
      <c r="H252" s="39">
        <f t="shared" si="15"/>
        <v>22</v>
      </c>
      <c r="I252" s="40">
        <v>83.71</v>
      </c>
      <c r="J252" s="205">
        <f t="shared" si="16"/>
        <v>1841.62</v>
      </c>
      <c r="K252" s="38">
        <v>75</v>
      </c>
      <c r="L252" s="205">
        <v>298</v>
      </c>
      <c r="M252" s="42">
        <f t="shared" si="17"/>
        <v>2214.62</v>
      </c>
      <c r="N252">
        <f t="shared" si="18"/>
        <v>506</v>
      </c>
      <c r="O252" s="200">
        <f t="shared" si="19"/>
        <v>2720.62</v>
      </c>
      <c r="P252" s="200">
        <v>2721</v>
      </c>
    </row>
    <row r="253" spans="1:16" ht="15" x14ac:dyDescent="0.25">
      <c r="A253" s="43">
        <v>248</v>
      </c>
      <c r="B253" s="35">
        <v>211078</v>
      </c>
      <c r="C253" s="54" t="s">
        <v>474</v>
      </c>
      <c r="D253" s="261" t="s">
        <v>89</v>
      </c>
      <c r="E253" s="37">
        <v>31</v>
      </c>
      <c r="F253" s="38">
        <v>0</v>
      </c>
      <c r="G253" s="38">
        <v>0</v>
      </c>
      <c r="H253" s="39">
        <f t="shared" si="15"/>
        <v>31</v>
      </c>
      <c r="I253" s="40">
        <v>83.71</v>
      </c>
      <c r="J253" s="205">
        <f t="shared" si="16"/>
        <v>2595.0099999999998</v>
      </c>
      <c r="K253" s="38">
        <v>75</v>
      </c>
      <c r="L253" s="205">
        <v>1495</v>
      </c>
      <c r="M253" s="42">
        <f t="shared" si="17"/>
        <v>4165.01</v>
      </c>
      <c r="N253">
        <f t="shared" si="18"/>
        <v>713</v>
      </c>
      <c r="O253" s="200">
        <f t="shared" si="19"/>
        <v>4878.01</v>
      </c>
      <c r="P253" s="200">
        <v>4879</v>
      </c>
    </row>
    <row r="254" spans="1:16" ht="15" x14ac:dyDescent="0.25">
      <c r="A254" s="34">
        <v>249</v>
      </c>
      <c r="B254" s="45">
        <v>211079</v>
      </c>
      <c r="C254" s="60" t="s">
        <v>475</v>
      </c>
      <c r="D254" s="262" t="s">
        <v>360</v>
      </c>
      <c r="E254" s="37">
        <v>31</v>
      </c>
      <c r="F254" s="38">
        <v>0</v>
      </c>
      <c r="G254" s="38">
        <v>8</v>
      </c>
      <c r="H254" s="39">
        <f t="shared" si="15"/>
        <v>23</v>
      </c>
      <c r="I254" s="40">
        <v>83.71</v>
      </c>
      <c r="J254" s="205">
        <f t="shared" si="16"/>
        <v>1925.33</v>
      </c>
      <c r="K254" s="38">
        <v>75</v>
      </c>
      <c r="L254" s="205">
        <v>464</v>
      </c>
      <c r="M254" s="42">
        <f t="shared" si="17"/>
        <v>2464.33</v>
      </c>
      <c r="N254">
        <f t="shared" si="18"/>
        <v>529</v>
      </c>
      <c r="O254" s="200">
        <f t="shared" si="19"/>
        <v>2993.33</v>
      </c>
      <c r="P254" s="200">
        <v>2994</v>
      </c>
    </row>
    <row r="255" spans="1:16" ht="15" x14ac:dyDescent="0.25">
      <c r="A255" s="43">
        <v>250</v>
      </c>
      <c r="B255" s="35">
        <v>211088</v>
      </c>
      <c r="C255" s="54" t="s">
        <v>476</v>
      </c>
      <c r="D255" s="261" t="s">
        <v>140</v>
      </c>
      <c r="E255" s="37">
        <v>31</v>
      </c>
      <c r="F255" s="38">
        <v>0</v>
      </c>
      <c r="G255" s="38">
        <v>9</v>
      </c>
      <c r="H255" s="39">
        <f t="shared" si="15"/>
        <v>22</v>
      </c>
      <c r="I255" s="40">
        <v>83.71</v>
      </c>
      <c r="J255" s="205">
        <f t="shared" si="16"/>
        <v>1841.62</v>
      </c>
      <c r="K255" s="38">
        <v>75</v>
      </c>
      <c r="L255" s="205">
        <v>914</v>
      </c>
      <c r="M255" s="42">
        <f t="shared" si="17"/>
        <v>2830.62</v>
      </c>
      <c r="N255">
        <f t="shared" si="18"/>
        <v>506</v>
      </c>
      <c r="O255" s="200">
        <f t="shared" si="19"/>
        <v>3336.62</v>
      </c>
      <c r="P255" s="200">
        <v>3337</v>
      </c>
    </row>
    <row r="256" spans="1:16" ht="15" x14ac:dyDescent="0.25">
      <c r="A256" s="34">
        <v>251</v>
      </c>
      <c r="B256" s="45">
        <v>211098</v>
      </c>
      <c r="C256" s="60" t="s">
        <v>477</v>
      </c>
      <c r="D256" s="262" t="s">
        <v>231</v>
      </c>
      <c r="E256" s="37">
        <v>31</v>
      </c>
      <c r="F256" s="38">
        <v>0</v>
      </c>
      <c r="G256" s="38">
        <v>10</v>
      </c>
      <c r="H256" s="39">
        <f t="shared" si="15"/>
        <v>21</v>
      </c>
      <c r="I256" s="40">
        <v>83.71</v>
      </c>
      <c r="J256" s="205">
        <f t="shared" si="16"/>
        <v>1757.9099999999999</v>
      </c>
      <c r="K256" s="38">
        <v>75</v>
      </c>
      <c r="L256" s="205">
        <v>320</v>
      </c>
      <c r="M256" s="42">
        <f t="shared" si="17"/>
        <v>2152.91</v>
      </c>
      <c r="N256">
        <f t="shared" si="18"/>
        <v>483</v>
      </c>
      <c r="O256" s="200">
        <f t="shared" si="19"/>
        <v>2635.91</v>
      </c>
      <c r="P256" s="200">
        <v>2636</v>
      </c>
    </row>
    <row r="257" spans="1:16" ht="15" x14ac:dyDescent="0.25">
      <c r="A257" s="43">
        <v>252</v>
      </c>
      <c r="B257" s="35">
        <v>211110</v>
      </c>
      <c r="C257" s="54" t="s">
        <v>478</v>
      </c>
      <c r="D257" s="261" t="s">
        <v>205</v>
      </c>
      <c r="E257" s="37">
        <v>31</v>
      </c>
      <c r="F257" s="38">
        <v>0</v>
      </c>
      <c r="G257" s="38">
        <v>7</v>
      </c>
      <c r="H257" s="39">
        <f t="shared" si="15"/>
        <v>24</v>
      </c>
      <c r="I257" s="40">
        <v>83.71</v>
      </c>
      <c r="J257" s="205">
        <f t="shared" si="16"/>
        <v>2009.04</v>
      </c>
      <c r="K257" s="38">
        <v>75</v>
      </c>
      <c r="L257" s="205">
        <v>236</v>
      </c>
      <c r="M257" s="42">
        <f t="shared" si="17"/>
        <v>2320.04</v>
      </c>
      <c r="N257">
        <f t="shared" si="18"/>
        <v>552</v>
      </c>
      <c r="O257" s="200">
        <f t="shared" si="19"/>
        <v>2872.04</v>
      </c>
      <c r="P257" s="200">
        <v>2873</v>
      </c>
    </row>
    <row r="258" spans="1:16" ht="15" x14ac:dyDescent="0.25">
      <c r="A258" s="34">
        <v>253</v>
      </c>
      <c r="B258" s="35">
        <v>211111</v>
      </c>
      <c r="C258" s="54" t="s">
        <v>479</v>
      </c>
      <c r="D258" s="261" t="s">
        <v>70</v>
      </c>
      <c r="E258" s="37">
        <v>31</v>
      </c>
      <c r="F258" s="38">
        <v>0</v>
      </c>
      <c r="G258" s="38">
        <v>9</v>
      </c>
      <c r="H258" s="39">
        <f t="shared" si="15"/>
        <v>22</v>
      </c>
      <c r="I258" s="40">
        <v>83.71</v>
      </c>
      <c r="J258" s="205">
        <f t="shared" si="16"/>
        <v>1841.62</v>
      </c>
      <c r="K258" s="38">
        <v>75</v>
      </c>
      <c r="L258" s="205">
        <v>172</v>
      </c>
      <c r="M258" s="42">
        <f t="shared" si="17"/>
        <v>2088.62</v>
      </c>
      <c r="N258">
        <f t="shared" si="18"/>
        <v>506</v>
      </c>
      <c r="O258" s="200">
        <f t="shared" si="19"/>
        <v>2594.62</v>
      </c>
      <c r="P258" s="200">
        <v>2595</v>
      </c>
    </row>
    <row r="259" spans="1:16" ht="15" x14ac:dyDescent="0.25">
      <c r="A259" s="43">
        <v>254</v>
      </c>
      <c r="B259" s="35">
        <v>211113</v>
      </c>
      <c r="C259" s="54" t="s">
        <v>480</v>
      </c>
      <c r="D259" s="261" t="s">
        <v>481</v>
      </c>
      <c r="E259" s="37">
        <v>31</v>
      </c>
      <c r="F259" s="38">
        <v>0</v>
      </c>
      <c r="G259" s="38">
        <v>0</v>
      </c>
      <c r="H259" s="39">
        <f t="shared" si="15"/>
        <v>31</v>
      </c>
      <c r="I259" s="40">
        <v>83.71</v>
      </c>
      <c r="J259" s="205">
        <f t="shared" si="16"/>
        <v>2595.0099999999998</v>
      </c>
      <c r="K259" s="38">
        <v>75</v>
      </c>
      <c r="L259" s="205">
        <v>1781</v>
      </c>
      <c r="M259" s="42">
        <f t="shared" si="17"/>
        <v>4451.01</v>
      </c>
      <c r="N259">
        <f t="shared" si="18"/>
        <v>713</v>
      </c>
      <c r="O259" s="200">
        <f t="shared" si="19"/>
        <v>5164.01</v>
      </c>
      <c r="P259" s="200">
        <v>5165</v>
      </c>
    </row>
    <row r="260" spans="1:16" ht="15" x14ac:dyDescent="0.25">
      <c r="A260" s="34">
        <v>255</v>
      </c>
      <c r="B260" s="45">
        <v>211114</v>
      </c>
      <c r="C260" s="60" t="s">
        <v>482</v>
      </c>
      <c r="D260" s="262" t="s">
        <v>311</v>
      </c>
      <c r="E260" s="37">
        <v>31</v>
      </c>
      <c r="F260" s="38">
        <v>0</v>
      </c>
      <c r="G260" s="38">
        <v>7</v>
      </c>
      <c r="H260" s="39">
        <f t="shared" si="15"/>
        <v>24</v>
      </c>
      <c r="I260" s="40">
        <v>83.71</v>
      </c>
      <c r="J260" s="205">
        <f t="shared" si="16"/>
        <v>2009.04</v>
      </c>
      <c r="K260" s="38">
        <v>75</v>
      </c>
      <c r="L260" s="205">
        <v>884</v>
      </c>
      <c r="M260" s="42">
        <f t="shared" si="17"/>
        <v>2968.04</v>
      </c>
      <c r="N260">
        <f t="shared" si="18"/>
        <v>552</v>
      </c>
      <c r="O260" s="200">
        <f t="shared" si="19"/>
        <v>3520.04</v>
      </c>
      <c r="P260" s="200">
        <v>3521</v>
      </c>
    </row>
    <row r="261" spans="1:16" ht="15" x14ac:dyDescent="0.25">
      <c r="A261" s="43">
        <v>256</v>
      </c>
      <c r="B261" s="35">
        <v>211116</v>
      </c>
      <c r="C261" s="54" t="s">
        <v>483</v>
      </c>
      <c r="D261" s="261" t="s">
        <v>112</v>
      </c>
      <c r="E261" s="37">
        <v>31</v>
      </c>
      <c r="F261" s="38">
        <v>0</v>
      </c>
      <c r="G261" s="38">
        <v>7</v>
      </c>
      <c r="H261" s="39">
        <f t="shared" si="15"/>
        <v>24</v>
      </c>
      <c r="I261" s="40">
        <v>83.71</v>
      </c>
      <c r="J261" s="205">
        <f t="shared" si="16"/>
        <v>2009.04</v>
      </c>
      <c r="K261" s="38">
        <v>75</v>
      </c>
      <c r="L261" s="205">
        <v>788</v>
      </c>
      <c r="M261" s="42">
        <f t="shared" si="17"/>
        <v>2872.04</v>
      </c>
      <c r="N261">
        <f t="shared" si="18"/>
        <v>552</v>
      </c>
      <c r="O261" s="200">
        <f t="shared" si="19"/>
        <v>3424.04</v>
      </c>
      <c r="P261" s="200">
        <v>3425</v>
      </c>
    </row>
    <row r="262" spans="1:16" ht="15" x14ac:dyDescent="0.25">
      <c r="A262" s="34">
        <v>257</v>
      </c>
      <c r="B262" s="35">
        <v>211121</v>
      </c>
      <c r="C262" s="54" t="s">
        <v>484</v>
      </c>
      <c r="D262" s="261" t="s">
        <v>169</v>
      </c>
      <c r="E262" s="37">
        <v>31</v>
      </c>
      <c r="F262" s="38">
        <v>0</v>
      </c>
      <c r="G262" s="38">
        <v>8</v>
      </c>
      <c r="H262" s="39">
        <f t="shared" ref="H262:H325" si="20">E262-(F262*90%)-(G262*100%)</f>
        <v>23</v>
      </c>
      <c r="I262" s="40">
        <v>83.71</v>
      </c>
      <c r="J262" s="205">
        <f t="shared" si="16"/>
        <v>1925.33</v>
      </c>
      <c r="K262" s="38">
        <v>75</v>
      </c>
      <c r="L262" s="205">
        <v>258</v>
      </c>
      <c r="M262" s="42">
        <f t="shared" si="17"/>
        <v>2258.33</v>
      </c>
      <c r="N262">
        <f t="shared" si="18"/>
        <v>529</v>
      </c>
      <c r="O262" s="200">
        <f t="shared" si="19"/>
        <v>2787.33</v>
      </c>
      <c r="P262" s="200">
        <v>2788</v>
      </c>
    </row>
    <row r="263" spans="1:16" ht="15" x14ac:dyDescent="0.25">
      <c r="A263" s="43">
        <v>258</v>
      </c>
      <c r="B263" s="35">
        <v>211132</v>
      </c>
      <c r="C263" s="54" t="s">
        <v>485</v>
      </c>
      <c r="D263" s="261" t="s">
        <v>367</v>
      </c>
      <c r="E263" s="37">
        <v>31</v>
      </c>
      <c r="F263" s="38">
        <v>0</v>
      </c>
      <c r="G263" s="38">
        <v>9</v>
      </c>
      <c r="H263" s="39">
        <f t="shared" si="20"/>
        <v>22</v>
      </c>
      <c r="I263" s="40">
        <v>83.71</v>
      </c>
      <c r="J263" s="205">
        <f t="shared" ref="J263:J326" si="21">H263*I263</f>
        <v>1841.62</v>
      </c>
      <c r="K263" s="38">
        <v>75</v>
      </c>
      <c r="L263" s="205">
        <v>108</v>
      </c>
      <c r="M263" s="42">
        <f t="shared" ref="M263:M326" si="22">SUM(J263:L263)</f>
        <v>2024.62</v>
      </c>
      <c r="N263">
        <f t="shared" ref="N263:N326" si="23">H263*23</f>
        <v>506</v>
      </c>
      <c r="O263" s="200">
        <f t="shared" ref="O263:O326" si="24">N263+M263</f>
        <v>2530.62</v>
      </c>
      <c r="P263" s="200">
        <v>2531</v>
      </c>
    </row>
    <row r="264" spans="1:16" ht="15" x14ac:dyDescent="0.25">
      <c r="A264" s="34">
        <v>259</v>
      </c>
      <c r="B264" s="35">
        <v>211133</v>
      </c>
      <c r="C264" s="54" t="s">
        <v>486</v>
      </c>
      <c r="D264" s="261" t="s">
        <v>345</v>
      </c>
      <c r="E264" s="37">
        <v>31</v>
      </c>
      <c r="F264" s="38">
        <v>0</v>
      </c>
      <c r="G264" s="38">
        <v>0</v>
      </c>
      <c r="H264" s="39">
        <f t="shared" si="20"/>
        <v>31</v>
      </c>
      <c r="I264" s="40">
        <v>83.71</v>
      </c>
      <c r="J264" s="205">
        <f t="shared" si="21"/>
        <v>2595.0099999999998</v>
      </c>
      <c r="K264" s="38">
        <v>75</v>
      </c>
      <c r="L264" s="205">
        <v>135</v>
      </c>
      <c r="M264" s="42">
        <f t="shared" si="22"/>
        <v>2805.0099999999998</v>
      </c>
      <c r="N264">
        <f t="shared" si="23"/>
        <v>713</v>
      </c>
      <c r="O264" s="200">
        <f t="shared" si="24"/>
        <v>3518.0099999999998</v>
      </c>
      <c r="P264" s="200">
        <v>3519</v>
      </c>
    </row>
    <row r="265" spans="1:16" ht="15" x14ac:dyDescent="0.25">
      <c r="A265" s="43">
        <v>260</v>
      </c>
      <c r="B265" s="35">
        <v>211135</v>
      </c>
      <c r="C265" s="54" t="s">
        <v>487</v>
      </c>
      <c r="D265" s="261" t="s">
        <v>488</v>
      </c>
      <c r="E265" s="37">
        <v>31</v>
      </c>
      <c r="F265" s="38">
        <v>0</v>
      </c>
      <c r="G265" s="38">
        <v>0</v>
      </c>
      <c r="H265" s="39">
        <f t="shared" si="20"/>
        <v>31</v>
      </c>
      <c r="I265" s="40">
        <v>83.71</v>
      </c>
      <c r="J265" s="205">
        <f t="shared" si="21"/>
        <v>2595.0099999999998</v>
      </c>
      <c r="K265" s="38">
        <v>75</v>
      </c>
      <c r="L265" s="205">
        <v>601</v>
      </c>
      <c r="M265" s="42">
        <f t="shared" si="22"/>
        <v>3271.0099999999998</v>
      </c>
      <c r="N265">
        <f t="shared" si="23"/>
        <v>713</v>
      </c>
      <c r="O265" s="200">
        <f t="shared" si="24"/>
        <v>3984.0099999999998</v>
      </c>
      <c r="P265" s="200">
        <v>3985</v>
      </c>
    </row>
    <row r="266" spans="1:16" ht="15" x14ac:dyDescent="0.25">
      <c r="A266" s="34">
        <v>261</v>
      </c>
      <c r="B266" s="45">
        <v>211139</v>
      </c>
      <c r="C266" s="60" t="s">
        <v>489</v>
      </c>
      <c r="D266" s="262" t="s">
        <v>423</v>
      </c>
      <c r="E266" s="37">
        <v>31</v>
      </c>
      <c r="F266" s="38">
        <v>0</v>
      </c>
      <c r="G266" s="38">
        <v>9</v>
      </c>
      <c r="H266" s="39">
        <f t="shared" si="20"/>
        <v>22</v>
      </c>
      <c r="I266" s="40">
        <v>83.71</v>
      </c>
      <c r="J266" s="205">
        <f t="shared" si="21"/>
        <v>1841.62</v>
      </c>
      <c r="K266" s="38">
        <v>75</v>
      </c>
      <c r="L266" s="205">
        <v>1325</v>
      </c>
      <c r="M266" s="42">
        <f t="shared" si="22"/>
        <v>3241.62</v>
      </c>
      <c r="N266">
        <f t="shared" si="23"/>
        <v>506</v>
      </c>
      <c r="O266" s="200">
        <f t="shared" si="24"/>
        <v>3747.62</v>
      </c>
      <c r="P266" s="200">
        <v>3748</v>
      </c>
    </row>
    <row r="267" spans="1:16" ht="15" x14ac:dyDescent="0.25">
      <c r="A267" s="43">
        <v>262</v>
      </c>
      <c r="B267" s="45">
        <v>211143</v>
      </c>
      <c r="C267" s="60" t="s">
        <v>490</v>
      </c>
      <c r="D267" s="262" t="s">
        <v>443</v>
      </c>
      <c r="E267" s="37">
        <v>31</v>
      </c>
      <c r="F267" s="38">
        <v>0</v>
      </c>
      <c r="G267" s="38">
        <v>9</v>
      </c>
      <c r="H267" s="39">
        <f t="shared" si="20"/>
        <v>22</v>
      </c>
      <c r="I267" s="40">
        <v>83.71</v>
      </c>
      <c r="J267" s="205">
        <f t="shared" si="21"/>
        <v>1841.62</v>
      </c>
      <c r="K267" s="38">
        <v>75</v>
      </c>
      <c r="L267" s="205">
        <v>935</v>
      </c>
      <c r="M267" s="42">
        <f t="shared" si="22"/>
        <v>2851.62</v>
      </c>
      <c r="N267">
        <f t="shared" si="23"/>
        <v>506</v>
      </c>
      <c r="O267" s="200">
        <f t="shared" si="24"/>
        <v>3357.62</v>
      </c>
      <c r="P267" s="200">
        <v>3358</v>
      </c>
    </row>
    <row r="268" spans="1:16" ht="15" x14ac:dyDescent="0.25">
      <c r="A268" s="34">
        <v>263</v>
      </c>
      <c r="B268" s="35">
        <v>211152</v>
      </c>
      <c r="C268" s="54" t="s">
        <v>491</v>
      </c>
      <c r="D268" s="261" t="s">
        <v>163</v>
      </c>
      <c r="E268" s="37">
        <v>31</v>
      </c>
      <c r="F268" s="38">
        <v>0</v>
      </c>
      <c r="G268" s="38">
        <v>0</v>
      </c>
      <c r="H268" s="39">
        <f t="shared" si="20"/>
        <v>31</v>
      </c>
      <c r="I268" s="40">
        <v>83.71</v>
      </c>
      <c r="J268" s="205">
        <f t="shared" si="21"/>
        <v>2595.0099999999998</v>
      </c>
      <c r="K268" s="38">
        <v>75</v>
      </c>
      <c r="L268" s="205">
        <v>70</v>
      </c>
      <c r="M268" s="42">
        <f t="shared" si="22"/>
        <v>2740.0099999999998</v>
      </c>
      <c r="N268">
        <f t="shared" si="23"/>
        <v>713</v>
      </c>
      <c r="O268" s="200">
        <f t="shared" si="24"/>
        <v>3453.0099999999998</v>
      </c>
      <c r="P268" s="200">
        <v>3454</v>
      </c>
    </row>
    <row r="269" spans="1:16" ht="15" x14ac:dyDescent="0.25">
      <c r="A269" s="43">
        <v>264</v>
      </c>
      <c r="B269" s="35">
        <v>211153</v>
      </c>
      <c r="C269" s="54" t="s">
        <v>494</v>
      </c>
      <c r="D269" s="261" t="s">
        <v>465</v>
      </c>
      <c r="E269" s="37">
        <v>31</v>
      </c>
      <c r="F269" s="38">
        <v>0</v>
      </c>
      <c r="G269" s="38">
        <v>10</v>
      </c>
      <c r="H269" s="39">
        <f t="shared" si="20"/>
        <v>21</v>
      </c>
      <c r="I269" s="40">
        <v>83.71</v>
      </c>
      <c r="J269" s="205">
        <f t="shared" si="21"/>
        <v>1757.9099999999999</v>
      </c>
      <c r="K269" s="38">
        <v>75</v>
      </c>
      <c r="L269" s="205">
        <v>470</v>
      </c>
      <c r="M269" s="42">
        <f t="shared" si="22"/>
        <v>2302.91</v>
      </c>
      <c r="N269">
        <f t="shared" si="23"/>
        <v>483</v>
      </c>
      <c r="O269" s="200">
        <f t="shared" si="24"/>
        <v>2785.91</v>
      </c>
      <c r="P269" s="200">
        <v>2786</v>
      </c>
    </row>
    <row r="270" spans="1:16" ht="15" x14ac:dyDescent="0.25">
      <c r="A270" s="34">
        <v>265</v>
      </c>
      <c r="B270" s="35">
        <v>211158</v>
      </c>
      <c r="C270" s="54" t="s">
        <v>495</v>
      </c>
      <c r="D270" s="261"/>
      <c r="E270" s="37">
        <v>31</v>
      </c>
      <c r="F270" s="38">
        <v>0</v>
      </c>
      <c r="G270" s="38">
        <v>0</v>
      </c>
      <c r="H270" s="39">
        <f t="shared" si="20"/>
        <v>31</v>
      </c>
      <c r="I270" s="40">
        <v>83.71</v>
      </c>
      <c r="J270" s="205">
        <f t="shared" si="21"/>
        <v>2595.0099999999998</v>
      </c>
      <c r="K270" s="38">
        <v>75</v>
      </c>
      <c r="L270" s="205">
        <v>1448</v>
      </c>
      <c r="M270" s="42">
        <f t="shared" si="22"/>
        <v>4118.01</v>
      </c>
      <c r="N270">
        <f t="shared" si="23"/>
        <v>713</v>
      </c>
      <c r="O270" s="200">
        <f t="shared" si="24"/>
        <v>4831.01</v>
      </c>
      <c r="P270" s="200">
        <v>4832</v>
      </c>
    </row>
    <row r="271" spans="1:16" ht="15" x14ac:dyDescent="0.25">
      <c r="A271" s="43">
        <v>266</v>
      </c>
      <c r="B271" s="35">
        <v>211160</v>
      </c>
      <c r="C271" s="54" t="s">
        <v>496</v>
      </c>
      <c r="D271" s="261" t="s">
        <v>58</v>
      </c>
      <c r="E271" s="37">
        <v>31</v>
      </c>
      <c r="F271" s="38">
        <v>0</v>
      </c>
      <c r="G271" s="38">
        <v>7</v>
      </c>
      <c r="H271" s="39">
        <f t="shared" si="20"/>
        <v>24</v>
      </c>
      <c r="I271" s="40">
        <v>83.71</v>
      </c>
      <c r="J271" s="205">
        <f t="shared" si="21"/>
        <v>2009.04</v>
      </c>
      <c r="K271" s="38">
        <v>75</v>
      </c>
      <c r="L271" s="205">
        <v>1008</v>
      </c>
      <c r="M271" s="42">
        <f t="shared" si="22"/>
        <v>3092.04</v>
      </c>
      <c r="N271">
        <f t="shared" si="23"/>
        <v>552</v>
      </c>
      <c r="O271" s="200">
        <f t="shared" si="24"/>
        <v>3644.04</v>
      </c>
      <c r="P271" s="200">
        <v>3645</v>
      </c>
    </row>
    <row r="272" spans="1:16" ht="15" x14ac:dyDescent="0.25">
      <c r="A272" s="34">
        <v>267</v>
      </c>
      <c r="B272" s="35">
        <v>211165</v>
      </c>
      <c r="C272" s="54" t="s">
        <v>497</v>
      </c>
      <c r="D272" s="261" t="s">
        <v>498</v>
      </c>
      <c r="E272" s="37">
        <v>31</v>
      </c>
      <c r="F272" s="38">
        <v>0</v>
      </c>
      <c r="G272" s="38">
        <v>7</v>
      </c>
      <c r="H272" s="39">
        <f t="shared" si="20"/>
        <v>24</v>
      </c>
      <c r="I272" s="40">
        <v>83.71</v>
      </c>
      <c r="J272" s="205">
        <f t="shared" si="21"/>
        <v>2009.04</v>
      </c>
      <c r="K272" s="38">
        <v>75</v>
      </c>
      <c r="L272" s="205">
        <v>665</v>
      </c>
      <c r="M272" s="42">
        <f t="shared" si="22"/>
        <v>2749.04</v>
      </c>
      <c r="N272">
        <f t="shared" si="23"/>
        <v>552</v>
      </c>
      <c r="O272" s="200">
        <f t="shared" si="24"/>
        <v>3301.04</v>
      </c>
      <c r="P272" s="200">
        <v>3302</v>
      </c>
    </row>
    <row r="273" spans="1:16" ht="15" x14ac:dyDescent="0.25">
      <c r="A273" s="43">
        <v>268</v>
      </c>
      <c r="B273" s="45">
        <v>211171</v>
      </c>
      <c r="C273" s="60" t="s">
        <v>499</v>
      </c>
      <c r="D273" s="262" t="s">
        <v>415</v>
      </c>
      <c r="E273" s="37">
        <v>31</v>
      </c>
      <c r="F273" s="38">
        <v>0</v>
      </c>
      <c r="G273" s="38">
        <v>8</v>
      </c>
      <c r="H273" s="39">
        <f t="shared" si="20"/>
        <v>23</v>
      </c>
      <c r="I273" s="40">
        <v>83.71</v>
      </c>
      <c r="J273" s="205">
        <f t="shared" si="21"/>
        <v>1925.33</v>
      </c>
      <c r="K273" s="38">
        <v>75</v>
      </c>
      <c r="L273" s="205">
        <v>131</v>
      </c>
      <c r="M273" s="42">
        <f t="shared" si="22"/>
        <v>2131.33</v>
      </c>
      <c r="N273">
        <f t="shared" si="23"/>
        <v>529</v>
      </c>
      <c r="O273" s="200">
        <f t="shared" si="24"/>
        <v>2660.33</v>
      </c>
      <c r="P273" s="200">
        <v>2661</v>
      </c>
    </row>
    <row r="274" spans="1:16" ht="15" x14ac:dyDescent="0.25">
      <c r="A274" s="34">
        <v>269</v>
      </c>
      <c r="B274" s="35">
        <v>211172</v>
      </c>
      <c r="C274" s="54" t="s">
        <v>500</v>
      </c>
      <c r="D274" s="261" t="s">
        <v>415</v>
      </c>
      <c r="E274" s="37">
        <v>31</v>
      </c>
      <c r="F274" s="38">
        <v>0</v>
      </c>
      <c r="G274" s="38">
        <v>8</v>
      </c>
      <c r="H274" s="39">
        <f t="shared" si="20"/>
        <v>23</v>
      </c>
      <c r="I274" s="40">
        <v>83.71</v>
      </c>
      <c r="J274" s="205">
        <f t="shared" si="21"/>
        <v>1925.33</v>
      </c>
      <c r="K274" s="38">
        <v>75</v>
      </c>
      <c r="L274" s="205">
        <v>180</v>
      </c>
      <c r="M274" s="42">
        <f t="shared" si="22"/>
        <v>2180.33</v>
      </c>
      <c r="N274">
        <f t="shared" si="23"/>
        <v>529</v>
      </c>
      <c r="O274" s="200">
        <f t="shared" si="24"/>
        <v>2709.33</v>
      </c>
      <c r="P274" s="200">
        <v>2710</v>
      </c>
    </row>
    <row r="275" spans="1:16" ht="15" x14ac:dyDescent="0.25">
      <c r="A275" s="43">
        <v>270</v>
      </c>
      <c r="B275" s="35">
        <v>211177</v>
      </c>
      <c r="C275" s="54" t="s">
        <v>501</v>
      </c>
      <c r="D275" s="261" t="s">
        <v>105</v>
      </c>
      <c r="E275" s="37">
        <v>31</v>
      </c>
      <c r="F275" s="38">
        <v>0</v>
      </c>
      <c r="G275" s="38">
        <v>31</v>
      </c>
      <c r="H275" s="39">
        <f t="shared" si="20"/>
        <v>0</v>
      </c>
      <c r="I275" s="40">
        <v>83.71</v>
      </c>
      <c r="J275" s="205">
        <f t="shared" si="21"/>
        <v>0</v>
      </c>
      <c r="K275" s="38">
        <v>75</v>
      </c>
      <c r="L275" s="205">
        <v>0</v>
      </c>
      <c r="M275" s="42">
        <f t="shared" si="22"/>
        <v>75</v>
      </c>
      <c r="N275">
        <f t="shared" si="23"/>
        <v>0</v>
      </c>
      <c r="O275" s="200">
        <f t="shared" si="24"/>
        <v>75</v>
      </c>
      <c r="P275" s="200">
        <v>75</v>
      </c>
    </row>
    <row r="276" spans="1:16" ht="15" x14ac:dyDescent="0.25">
      <c r="A276" s="34">
        <v>271</v>
      </c>
      <c r="B276" s="35">
        <v>211179</v>
      </c>
      <c r="C276" s="54" t="s">
        <v>504</v>
      </c>
      <c r="D276" s="261" t="s">
        <v>154</v>
      </c>
      <c r="E276" s="37">
        <v>31</v>
      </c>
      <c r="F276" s="38">
        <v>0</v>
      </c>
      <c r="G276" s="38">
        <v>9</v>
      </c>
      <c r="H276" s="39">
        <f t="shared" si="20"/>
        <v>22</v>
      </c>
      <c r="I276" s="40">
        <v>83.71</v>
      </c>
      <c r="J276" s="205">
        <f t="shared" si="21"/>
        <v>1841.62</v>
      </c>
      <c r="K276" s="38">
        <v>75</v>
      </c>
      <c r="L276" s="205">
        <v>401</v>
      </c>
      <c r="M276" s="42">
        <f t="shared" si="22"/>
        <v>2317.62</v>
      </c>
      <c r="N276">
        <f t="shared" si="23"/>
        <v>506</v>
      </c>
      <c r="O276" s="200">
        <f t="shared" si="24"/>
        <v>2823.62</v>
      </c>
      <c r="P276" s="200">
        <v>2824</v>
      </c>
    </row>
    <row r="277" spans="1:16" ht="15" x14ac:dyDescent="0.25">
      <c r="A277" s="43">
        <v>272</v>
      </c>
      <c r="B277" s="35">
        <v>211185</v>
      </c>
      <c r="C277" s="54" t="s">
        <v>505</v>
      </c>
      <c r="D277" s="261" t="s">
        <v>161</v>
      </c>
      <c r="E277" s="37">
        <v>31</v>
      </c>
      <c r="F277" s="38">
        <v>0</v>
      </c>
      <c r="G277" s="38">
        <v>0</v>
      </c>
      <c r="H277" s="39">
        <f t="shared" si="20"/>
        <v>31</v>
      </c>
      <c r="I277" s="40">
        <v>83.71</v>
      </c>
      <c r="J277" s="205">
        <f t="shared" si="21"/>
        <v>2595.0099999999998</v>
      </c>
      <c r="K277" s="38">
        <v>75</v>
      </c>
      <c r="L277" s="205">
        <v>58</v>
      </c>
      <c r="M277" s="42">
        <f t="shared" si="22"/>
        <v>2728.0099999999998</v>
      </c>
      <c r="N277">
        <f t="shared" si="23"/>
        <v>713</v>
      </c>
      <c r="O277" s="200">
        <f t="shared" si="24"/>
        <v>3441.0099999999998</v>
      </c>
      <c r="P277" s="200">
        <v>3442</v>
      </c>
    </row>
    <row r="278" spans="1:16" ht="15" x14ac:dyDescent="0.25">
      <c r="A278" s="34">
        <v>273</v>
      </c>
      <c r="B278" s="35">
        <v>211187</v>
      </c>
      <c r="C278" s="54" t="s">
        <v>506</v>
      </c>
      <c r="D278" s="261" t="s">
        <v>154</v>
      </c>
      <c r="E278" s="37">
        <v>31</v>
      </c>
      <c r="F278" s="38">
        <v>0</v>
      </c>
      <c r="G278" s="38">
        <v>9</v>
      </c>
      <c r="H278" s="39">
        <f t="shared" si="20"/>
        <v>22</v>
      </c>
      <c r="I278" s="40">
        <v>83.71</v>
      </c>
      <c r="J278" s="205">
        <f t="shared" si="21"/>
        <v>1841.62</v>
      </c>
      <c r="K278" s="38">
        <v>75</v>
      </c>
      <c r="L278" s="205">
        <v>243</v>
      </c>
      <c r="M278" s="42">
        <f t="shared" si="22"/>
        <v>2159.62</v>
      </c>
      <c r="N278">
        <f t="shared" si="23"/>
        <v>506</v>
      </c>
      <c r="O278" s="200">
        <f t="shared" si="24"/>
        <v>2665.62</v>
      </c>
      <c r="P278" s="200">
        <v>2666</v>
      </c>
    </row>
    <row r="279" spans="1:16" ht="15" x14ac:dyDescent="0.25">
      <c r="A279" s="43">
        <v>274</v>
      </c>
      <c r="B279" s="35">
        <v>211189</v>
      </c>
      <c r="C279" s="54" t="s">
        <v>509</v>
      </c>
      <c r="D279" s="261" t="s">
        <v>456</v>
      </c>
      <c r="E279" s="37">
        <v>31</v>
      </c>
      <c r="F279" s="38">
        <v>0</v>
      </c>
      <c r="G279" s="38">
        <v>10</v>
      </c>
      <c r="H279" s="39">
        <f t="shared" si="20"/>
        <v>21</v>
      </c>
      <c r="I279" s="40">
        <v>83.71</v>
      </c>
      <c r="J279" s="205">
        <f t="shared" si="21"/>
        <v>1757.9099999999999</v>
      </c>
      <c r="K279" s="38">
        <v>75</v>
      </c>
      <c r="L279" s="205">
        <v>194</v>
      </c>
      <c r="M279" s="42">
        <f t="shared" si="22"/>
        <v>2026.9099999999999</v>
      </c>
      <c r="N279">
        <f t="shared" si="23"/>
        <v>483</v>
      </c>
      <c r="O279" s="200">
        <f t="shared" si="24"/>
        <v>2509.91</v>
      </c>
      <c r="P279" s="200">
        <v>2510</v>
      </c>
    </row>
    <row r="280" spans="1:16" ht="15" x14ac:dyDescent="0.25">
      <c r="A280" s="34">
        <v>275</v>
      </c>
      <c r="B280" s="35">
        <v>211195</v>
      </c>
      <c r="C280" s="54" t="s">
        <v>510</v>
      </c>
      <c r="D280" s="261" t="s">
        <v>379</v>
      </c>
      <c r="E280" s="37">
        <v>31</v>
      </c>
      <c r="F280" s="38">
        <v>0</v>
      </c>
      <c r="G280" s="38">
        <v>8</v>
      </c>
      <c r="H280" s="39">
        <f t="shared" si="20"/>
        <v>23</v>
      </c>
      <c r="I280" s="40">
        <v>83.71</v>
      </c>
      <c r="J280" s="205">
        <f t="shared" si="21"/>
        <v>1925.33</v>
      </c>
      <c r="K280" s="38">
        <v>75</v>
      </c>
      <c r="L280" s="205">
        <v>1532</v>
      </c>
      <c r="M280" s="42">
        <f t="shared" si="22"/>
        <v>3532.33</v>
      </c>
      <c r="N280">
        <f t="shared" si="23"/>
        <v>529</v>
      </c>
      <c r="O280" s="200">
        <f t="shared" si="24"/>
        <v>4061.33</v>
      </c>
      <c r="P280" s="200">
        <v>4062</v>
      </c>
    </row>
    <row r="281" spans="1:16" ht="15" x14ac:dyDescent="0.25">
      <c r="A281" s="43">
        <v>276</v>
      </c>
      <c r="B281" s="35">
        <v>211196</v>
      </c>
      <c r="C281" s="54" t="s">
        <v>511</v>
      </c>
      <c r="D281" s="261" t="s">
        <v>379</v>
      </c>
      <c r="E281" s="37">
        <v>31</v>
      </c>
      <c r="F281" s="38">
        <v>0</v>
      </c>
      <c r="G281" s="38">
        <v>9</v>
      </c>
      <c r="H281" s="39">
        <f t="shared" si="20"/>
        <v>22</v>
      </c>
      <c r="I281" s="40">
        <v>83.71</v>
      </c>
      <c r="J281" s="205">
        <f t="shared" si="21"/>
        <v>1841.62</v>
      </c>
      <c r="K281" s="38">
        <v>75</v>
      </c>
      <c r="L281" s="205">
        <v>190</v>
      </c>
      <c r="M281" s="42">
        <f t="shared" si="22"/>
        <v>2106.62</v>
      </c>
      <c r="N281">
        <f t="shared" si="23"/>
        <v>506</v>
      </c>
      <c r="O281" s="200">
        <f t="shared" si="24"/>
        <v>2612.62</v>
      </c>
      <c r="P281" s="200">
        <v>2613</v>
      </c>
    </row>
    <row r="282" spans="1:16" ht="15" x14ac:dyDescent="0.25">
      <c r="A282" s="34">
        <v>277</v>
      </c>
      <c r="B282" s="265">
        <v>220003</v>
      </c>
      <c r="C282" s="266" t="s">
        <v>512</v>
      </c>
      <c r="D282" s="162"/>
      <c r="E282" s="37">
        <v>31</v>
      </c>
      <c r="F282" s="38">
        <v>0</v>
      </c>
      <c r="G282" s="38">
        <v>0</v>
      </c>
      <c r="H282" s="39">
        <f t="shared" si="20"/>
        <v>31</v>
      </c>
      <c r="I282" s="40">
        <v>83.71</v>
      </c>
      <c r="J282" s="205">
        <f t="shared" si="21"/>
        <v>2595.0099999999998</v>
      </c>
      <c r="K282" s="38">
        <v>75</v>
      </c>
      <c r="L282" s="205">
        <v>368</v>
      </c>
      <c r="M282" s="42">
        <f t="shared" si="22"/>
        <v>3038.0099999999998</v>
      </c>
      <c r="N282">
        <f t="shared" si="23"/>
        <v>713</v>
      </c>
      <c r="O282" s="200">
        <f t="shared" si="24"/>
        <v>3751.0099999999998</v>
      </c>
      <c r="P282" s="200">
        <v>3752</v>
      </c>
    </row>
    <row r="283" spans="1:16" ht="15" x14ac:dyDescent="0.25">
      <c r="A283" s="43">
        <v>278</v>
      </c>
      <c r="B283" s="265">
        <v>220020</v>
      </c>
      <c r="C283" s="266" t="s">
        <v>514</v>
      </c>
      <c r="D283" s="162"/>
      <c r="E283" s="37">
        <v>31</v>
      </c>
      <c r="F283" s="38">
        <v>0</v>
      </c>
      <c r="G283" s="38">
        <v>9</v>
      </c>
      <c r="H283" s="39">
        <f t="shared" si="20"/>
        <v>22</v>
      </c>
      <c r="I283" s="40">
        <v>83.71</v>
      </c>
      <c r="J283" s="205">
        <f t="shared" si="21"/>
        <v>1841.62</v>
      </c>
      <c r="K283" s="38">
        <v>75</v>
      </c>
      <c r="L283" s="205">
        <v>1064</v>
      </c>
      <c r="M283" s="42">
        <f t="shared" si="22"/>
        <v>2980.62</v>
      </c>
      <c r="N283">
        <f t="shared" si="23"/>
        <v>506</v>
      </c>
      <c r="O283" s="200">
        <f t="shared" si="24"/>
        <v>3486.62</v>
      </c>
      <c r="P283" s="200">
        <v>3487</v>
      </c>
    </row>
    <row r="284" spans="1:16" ht="15" x14ac:dyDescent="0.25">
      <c r="A284" s="34">
        <v>279</v>
      </c>
      <c r="B284" s="265">
        <v>220021</v>
      </c>
      <c r="C284" s="266" t="s">
        <v>515</v>
      </c>
      <c r="D284" s="162"/>
      <c r="E284" s="37">
        <v>31</v>
      </c>
      <c r="F284" s="38">
        <v>0</v>
      </c>
      <c r="G284" s="38">
        <v>16</v>
      </c>
      <c r="H284" s="39">
        <f t="shared" si="20"/>
        <v>15</v>
      </c>
      <c r="I284" s="40">
        <v>83.71</v>
      </c>
      <c r="J284" s="205">
        <f t="shared" si="21"/>
        <v>1255.6499999999999</v>
      </c>
      <c r="K284" s="38">
        <v>75</v>
      </c>
      <c r="L284" s="205">
        <v>462</v>
      </c>
      <c r="M284" s="42">
        <f t="shared" si="22"/>
        <v>1792.6499999999999</v>
      </c>
      <c r="N284">
        <f t="shared" si="23"/>
        <v>345</v>
      </c>
      <c r="O284" s="200">
        <f t="shared" si="24"/>
        <v>2137.6499999999996</v>
      </c>
      <c r="P284" s="200">
        <v>2138</v>
      </c>
    </row>
    <row r="285" spans="1:16" ht="15" x14ac:dyDescent="0.25">
      <c r="A285" s="43">
        <v>280</v>
      </c>
      <c r="B285" s="265">
        <v>220022</v>
      </c>
      <c r="C285" s="266" t="s">
        <v>518</v>
      </c>
      <c r="D285" s="162"/>
      <c r="E285" s="37">
        <v>31</v>
      </c>
      <c r="F285" s="38">
        <v>0</v>
      </c>
      <c r="G285" s="38">
        <v>0</v>
      </c>
      <c r="H285" s="39">
        <f t="shared" si="20"/>
        <v>31</v>
      </c>
      <c r="I285" s="40">
        <v>83.71</v>
      </c>
      <c r="J285" s="205">
        <f t="shared" si="21"/>
        <v>2595.0099999999998</v>
      </c>
      <c r="K285" s="38">
        <v>75</v>
      </c>
      <c r="L285" s="205">
        <v>1363</v>
      </c>
      <c r="M285" s="42">
        <f t="shared" si="22"/>
        <v>4033.0099999999998</v>
      </c>
      <c r="N285">
        <f t="shared" si="23"/>
        <v>713</v>
      </c>
      <c r="O285" s="200">
        <f t="shared" si="24"/>
        <v>4746.01</v>
      </c>
      <c r="P285" s="200">
        <v>4747</v>
      </c>
    </row>
    <row r="286" spans="1:16" ht="15" x14ac:dyDescent="0.25">
      <c r="A286" s="34">
        <v>281</v>
      </c>
      <c r="B286" s="265">
        <v>220023</v>
      </c>
      <c r="C286" s="266" t="s">
        <v>519</v>
      </c>
      <c r="D286" s="162"/>
      <c r="E286" s="37">
        <v>31</v>
      </c>
      <c r="F286" s="38">
        <v>0</v>
      </c>
      <c r="G286" s="38">
        <v>12</v>
      </c>
      <c r="H286" s="39">
        <f t="shared" si="20"/>
        <v>19</v>
      </c>
      <c r="I286" s="40">
        <v>83.71</v>
      </c>
      <c r="J286" s="205">
        <f t="shared" si="21"/>
        <v>1590.4899999999998</v>
      </c>
      <c r="K286" s="38">
        <v>75</v>
      </c>
      <c r="L286" s="205">
        <v>327</v>
      </c>
      <c r="M286" s="42">
        <f t="shared" si="22"/>
        <v>1992.4899999999998</v>
      </c>
      <c r="N286">
        <f t="shared" si="23"/>
        <v>437</v>
      </c>
      <c r="O286" s="200">
        <f t="shared" si="24"/>
        <v>2429.4899999999998</v>
      </c>
      <c r="P286" s="200">
        <v>2430</v>
      </c>
    </row>
    <row r="287" spans="1:16" ht="15" x14ac:dyDescent="0.25">
      <c r="A287" s="43">
        <v>282</v>
      </c>
      <c r="B287" s="265">
        <v>220025</v>
      </c>
      <c r="C287" s="266" t="s">
        <v>520</v>
      </c>
      <c r="D287" s="162"/>
      <c r="E287" s="37">
        <v>31</v>
      </c>
      <c r="F287" s="38">
        <v>0</v>
      </c>
      <c r="G287" s="38">
        <v>0</v>
      </c>
      <c r="H287" s="39">
        <f t="shared" si="20"/>
        <v>31</v>
      </c>
      <c r="I287" s="40">
        <v>83.71</v>
      </c>
      <c r="J287" s="205">
        <f t="shared" si="21"/>
        <v>2595.0099999999998</v>
      </c>
      <c r="K287" s="38">
        <v>75</v>
      </c>
      <c r="L287" s="205">
        <v>495</v>
      </c>
      <c r="M287" s="42">
        <f t="shared" si="22"/>
        <v>3165.0099999999998</v>
      </c>
      <c r="N287">
        <f t="shared" si="23"/>
        <v>713</v>
      </c>
      <c r="O287" s="200">
        <f t="shared" si="24"/>
        <v>3878.0099999999998</v>
      </c>
      <c r="P287" s="200">
        <v>3879</v>
      </c>
    </row>
    <row r="288" spans="1:16" ht="15" x14ac:dyDescent="0.25">
      <c r="A288" s="34">
        <v>283</v>
      </c>
      <c r="B288" s="265">
        <v>220029</v>
      </c>
      <c r="C288" s="266" t="s">
        <v>521</v>
      </c>
      <c r="D288" s="162"/>
      <c r="E288" s="37">
        <v>31</v>
      </c>
      <c r="F288" s="38">
        <v>0</v>
      </c>
      <c r="G288" s="38">
        <v>0</v>
      </c>
      <c r="H288" s="39">
        <f t="shared" si="20"/>
        <v>31</v>
      </c>
      <c r="I288" s="40">
        <v>83.71</v>
      </c>
      <c r="J288" s="205">
        <f t="shared" si="21"/>
        <v>2595.0099999999998</v>
      </c>
      <c r="K288" s="38">
        <v>75</v>
      </c>
      <c r="L288" s="205">
        <v>638</v>
      </c>
      <c r="M288" s="42">
        <f t="shared" si="22"/>
        <v>3308.0099999999998</v>
      </c>
      <c r="N288">
        <f t="shared" si="23"/>
        <v>713</v>
      </c>
      <c r="O288" s="200">
        <f t="shared" si="24"/>
        <v>4021.0099999999998</v>
      </c>
      <c r="P288" s="200">
        <v>4022</v>
      </c>
    </row>
    <row r="289" spans="1:16" ht="15" x14ac:dyDescent="0.25">
      <c r="A289" s="43">
        <v>284</v>
      </c>
      <c r="B289" s="265">
        <v>220032</v>
      </c>
      <c r="C289" s="266" t="s">
        <v>523</v>
      </c>
      <c r="D289" s="162"/>
      <c r="E289" s="37">
        <v>31</v>
      </c>
      <c r="F289" s="38">
        <v>0</v>
      </c>
      <c r="G289" s="38">
        <v>0</v>
      </c>
      <c r="H289" s="39">
        <f t="shared" si="20"/>
        <v>31</v>
      </c>
      <c r="I289" s="40">
        <v>83.71</v>
      </c>
      <c r="J289" s="205">
        <f t="shared" si="21"/>
        <v>2595.0099999999998</v>
      </c>
      <c r="K289" s="38">
        <v>75</v>
      </c>
      <c r="L289" s="205">
        <v>793</v>
      </c>
      <c r="M289" s="42">
        <f t="shared" si="22"/>
        <v>3463.0099999999998</v>
      </c>
      <c r="N289">
        <f t="shared" si="23"/>
        <v>713</v>
      </c>
      <c r="O289" s="200">
        <f t="shared" si="24"/>
        <v>4176.01</v>
      </c>
      <c r="P289" s="200">
        <v>4177</v>
      </c>
    </row>
    <row r="290" spans="1:16" ht="15" x14ac:dyDescent="0.25">
      <c r="A290" s="34">
        <v>285</v>
      </c>
      <c r="B290" s="265">
        <v>220038</v>
      </c>
      <c r="C290" s="266" t="s">
        <v>525</v>
      </c>
      <c r="D290" s="162"/>
      <c r="E290" s="37">
        <v>31</v>
      </c>
      <c r="F290" s="38">
        <v>0</v>
      </c>
      <c r="G290" s="38">
        <v>9</v>
      </c>
      <c r="H290" s="39">
        <f t="shared" si="20"/>
        <v>22</v>
      </c>
      <c r="I290" s="40">
        <v>83.71</v>
      </c>
      <c r="J290" s="205">
        <f t="shared" si="21"/>
        <v>1841.62</v>
      </c>
      <c r="K290" s="38">
        <v>75</v>
      </c>
      <c r="L290" s="205">
        <v>216</v>
      </c>
      <c r="M290" s="42">
        <f t="shared" si="22"/>
        <v>2132.62</v>
      </c>
      <c r="N290">
        <f t="shared" si="23"/>
        <v>506</v>
      </c>
      <c r="O290" s="200">
        <f t="shared" si="24"/>
        <v>2638.62</v>
      </c>
      <c r="P290" s="200">
        <v>2639</v>
      </c>
    </row>
    <row r="291" spans="1:16" ht="15" x14ac:dyDescent="0.25">
      <c r="A291" s="43">
        <v>286</v>
      </c>
      <c r="B291" s="265">
        <v>220040</v>
      </c>
      <c r="C291" s="266" t="s">
        <v>526</v>
      </c>
      <c r="D291" s="66"/>
      <c r="E291" s="37">
        <v>31</v>
      </c>
      <c r="F291" s="38">
        <v>0</v>
      </c>
      <c r="G291" s="38">
        <v>9</v>
      </c>
      <c r="H291" s="39">
        <f t="shared" si="20"/>
        <v>22</v>
      </c>
      <c r="I291" s="40">
        <v>83.71</v>
      </c>
      <c r="J291" s="205">
        <f t="shared" si="21"/>
        <v>1841.62</v>
      </c>
      <c r="K291" s="38">
        <v>75</v>
      </c>
      <c r="L291" s="205">
        <v>317</v>
      </c>
      <c r="M291" s="42">
        <f t="shared" si="22"/>
        <v>2233.62</v>
      </c>
      <c r="N291">
        <f t="shared" si="23"/>
        <v>506</v>
      </c>
      <c r="O291" s="200">
        <f t="shared" si="24"/>
        <v>2739.62</v>
      </c>
      <c r="P291" s="200">
        <v>2740</v>
      </c>
    </row>
    <row r="292" spans="1:16" ht="15" x14ac:dyDescent="0.25">
      <c r="A292" s="34">
        <v>287</v>
      </c>
      <c r="B292" s="265">
        <v>220041</v>
      </c>
      <c r="C292" s="266" t="s">
        <v>527</v>
      </c>
      <c r="D292" s="162"/>
      <c r="E292" s="37">
        <v>31</v>
      </c>
      <c r="F292" s="38">
        <v>0</v>
      </c>
      <c r="G292" s="38">
        <v>0</v>
      </c>
      <c r="H292" s="39">
        <f t="shared" si="20"/>
        <v>31</v>
      </c>
      <c r="I292" s="40">
        <v>83.71</v>
      </c>
      <c r="J292" s="205">
        <f t="shared" si="21"/>
        <v>2595.0099999999998</v>
      </c>
      <c r="K292" s="38">
        <v>75</v>
      </c>
      <c r="L292" s="205">
        <v>611</v>
      </c>
      <c r="M292" s="42">
        <f t="shared" si="22"/>
        <v>3281.0099999999998</v>
      </c>
      <c r="N292">
        <f t="shared" si="23"/>
        <v>713</v>
      </c>
      <c r="O292" s="200">
        <f t="shared" si="24"/>
        <v>3994.0099999999998</v>
      </c>
      <c r="P292" s="200">
        <v>3995</v>
      </c>
    </row>
    <row r="293" spans="1:16" ht="15" x14ac:dyDescent="0.25">
      <c r="A293" s="43">
        <v>288</v>
      </c>
      <c r="B293" s="265">
        <v>220042</v>
      </c>
      <c r="C293" s="266" t="s">
        <v>527</v>
      </c>
      <c r="D293" s="162"/>
      <c r="E293" s="37">
        <v>31</v>
      </c>
      <c r="F293" s="38">
        <v>0</v>
      </c>
      <c r="G293" s="38">
        <v>9</v>
      </c>
      <c r="H293" s="39">
        <f t="shared" si="20"/>
        <v>22</v>
      </c>
      <c r="I293" s="40">
        <v>83.71</v>
      </c>
      <c r="J293" s="205">
        <f t="shared" si="21"/>
        <v>1841.62</v>
      </c>
      <c r="K293" s="38">
        <v>75</v>
      </c>
      <c r="L293" s="205">
        <v>1072</v>
      </c>
      <c r="M293" s="42">
        <f t="shared" si="22"/>
        <v>2988.62</v>
      </c>
      <c r="N293">
        <f t="shared" si="23"/>
        <v>506</v>
      </c>
      <c r="O293" s="200">
        <f t="shared" si="24"/>
        <v>3494.62</v>
      </c>
      <c r="P293" s="200">
        <v>3495</v>
      </c>
    </row>
    <row r="294" spans="1:16" ht="15" x14ac:dyDescent="0.25">
      <c r="A294" s="34">
        <v>289</v>
      </c>
      <c r="B294" s="267">
        <v>220044</v>
      </c>
      <c r="C294" s="266" t="s">
        <v>527</v>
      </c>
      <c r="D294" s="180"/>
      <c r="E294" s="37">
        <v>31</v>
      </c>
      <c r="F294" s="38">
        <v>0</v>
      </c>
      <c r="G294" s="38">
        <v>9</v>
      </c>
      <c r="H294" s="39">
        <f t="shared" si="20"/>
        <v>22</v>
      </c>
      <c r="I294" s="40">
        <v>83.71</v>
      </c>
      <c r="J294" s="205">
        <f t="shared" si="21"/>
        <v>1841.62</v>
      </c>
      <c r="K294" s="38">
        <v>75</v>
      </c>
      <c r="L294" s="205">
        <v>161</v>
      </c>
      <c r="M294" s="42">
        <f t="shared" si="22"/>
        <v>2077.62</v>
      </c>
      <c r="N294">
        <f t="shared" si="23"/>
        <v>506</v>
      </c>
      <c r="O294" s="200">
        <f t="shared" si="24"/>
        <v>2583.62</v>
      </c>
      <c r="P294" s="200">
        <v>2584</v>
      </c>
    </row>
    <row r="295" spans="1:16" ht="15" x14ac:dyDescent="0.25">
      <c r="A295" s="43">
        <v>290</v>
      </c>
      <c r="B295" s="267">
        <v>220051</v>
      </c>
      <c r="C295" s="266" t="s">
        <v>529</v>
      </c>
      <c r="D295" s="180"/>
      <c r="E295" s="37">
        <v>31</v>
      </c>
      <c r="F295" s="38">
        <v>0</v>
      </c>
      <c r="G295" s="38">
        <v>8</v>
      </c>
      <c r="H295" s="39">
        <f t="shared" si="20"/>
        <v>23</v>
      </c>
      <c r="I295" s="40">
        <v>83.71</v>
      </c>
      <c r="J295" s="205">
        <f t="shared" si="21"/>
        <v>1925.33</v>
      </c>
      <c r="K295" s="38">
        <v>75</v>
      </c>
      <c r="L295" s="205">
        <v>233</v>
      </c>
      <c r="M295" s="42">
        <f t="shared" si="22"/>
        <v>2233.33</v>
      </c>
      <c r="N295">
        <f t="shared" si="23"/>
        <v>529</v>
      </c>
      <c r="O295" s="200">
        <f t="shared" si="24"/>
        <v>2762.33</v>
      </c>
      <c r="P295" s="200">
        <v>2763</v>
      </c>
    </row>
    <row r="296" spans="1:16" ht="15" x14ac:dyDescent="0.25">
      <c r="A296" s="34">
        <v>291</v>
      </c>
      <c r="B296" s="267">
        <v>220053</v>
      </c>
      <c r="C296" s="266" t="s">
        <v>530</v>
      </c>
      <c r="D296" s="180"/>
      <c r="E296" s="37">
        <v>31</v>
      </c>
      <c r="F296" s="38">
        <v>0</v>
      </c>
      <c r="G296" s="38">
        <v>0</v>
      </c>
      <c r="H296" s="39">
        <f t="shared" si="20"/>
        <v>31</v>
      </c>
      <c r="I296" s="40">
        <v>83.71</v>
      </c>
      <c r="J296" s="205">
        <f t="shared" si="21"/>
        <v>2595.0099999999998</v>
      </c>
      <c r="K296" s="38">
        <v>75</v>
      </c>
      <c r="L296" s="205">
        <v>255</v>
      </c>
      <c r="M296" s="42">
        <f t="shared" si="22"/>
        <v>2925.0099999999998</v>
      </c>
      <c r="N296">
        <f t="shared" si="23"/>
        <v>713</v>
      </c>
      <c r="O296" s="200">
        <f t="shared" si="24"/>
        <v>3638.0099999999998</v>
      </c>
      <c r="P296" s="200">
        <v>3639</v>
      </c>
    </row>
    <row r="297" spans="1:16" ht="15" x14ac:dyDescent="0.25">
      <c r="A297" s="43">
        <v>292</v>
      </c>
      <c r="B297" s="267">
        <v>220057</v>
      </c>
      <c r="C297" s="266" t="s">
        <v>531</v>
      </c>
      <c r="D297" s="180"/>
      <c r="E297" s="37">
        <v>31</v>
      </c>
      <c r="F297" s="38">
        <v>0</v>
      </c>
      <c r="G297" s="38">
        <v>0</v>
      </c>
      <c r="H297" s="39">
        <f t="shared" si="20"/>
        <v>31</v>
      </c>
      <c r="I297" s="40">
        <v>83.71</v>
      </c>
      <c r="J297" s="205">
        <f t="shared" si="21"/>
        <v>2595.0099999999998</v>
      </c>
      <c r="K297" s="38">
        <v>75</v>
      </c>
      <c r="L297" s="205">
        <v>354</v>
      </c>
      <c r="M297" s="42">
        <f t="shared" si="22"/>
        <v>3024.0099999999998</v>
      </c>
      <c r="N297">
        <f t="shared" si="23"/>
        <v>713</v>
      </c>
      <c r="O297" s="200">
        <f t="shared" si="24"/>
        <v>3737.0099999999998</v>
      </c>
      <c r="P297" s="200">
        <v>3738</v>
      </c>
    </row>
    <row r="298" spans="1:16" ht="15" x14ac:dyDescent="0.25">
      <c r="A298" s="34">
        <v>293</v>
      </c>
      <c r="B298" s="267">
        <v>220065</v>
      </c>
      <c r="C298" s="266" t="s">
        <v>532</v>
      </c>
      <c r="D298" s="180"/>
      <c r="E298" s="37">
        <v>31</v>
      </c>
      <c r="F298" s="38">
        <v>0</v>
      </c>
      <c r="G298" s="38">
        <v>0</v>
      </c>
      <c r="H298" s="39">
        <f t="shared" si="20"/>
        <v>31</v>
      </c>
      <c r="I298" s="40">
        <v>83.71</v>
      </c>
      <c r="J298" s="205">
        <f t="shared" si="21"/>
        <v>2595.0099999999998</v>
      </c>
      <c r="K298" s="38">
        <v>75</v>
      </c>
      <c r="L298" s="205">
        <v>454</v>
      </c>
      <c r="M298" s="42">
        <f t="shared" si="22"/>
        <v>3124.0099999999998</v>
      </c>
      <c r="N298">
        <f t="shared" si="23"/>
        <v>713</v>
      </c>
      <c r="O298" s="200">
        <f t="shared" si="24"/>
        <v>3837.0099999999998</v>
      </c>
      <c r="P298" s="200">
        <v>3838</v>
      </c>
    </row>
    <row r="299" spans="1:16" ht="15" x14ac:dyDescent="0.25">
      <c r="A299" s="43">
        <v>294</v>
      </c>
      <c r="B299" s="267">
        <v>220068</v>
      </c>
      <c r="C299" s="266" t="s">
        <v>533</v>
      </c>
      <c r="D299" s="181"/>
      <c r="E299" s="37">
        <v>31</v>
      </c>
      <c r="F299" s="38">
        <v>0</v>
      </c>
      <c r="G299" s="38">
        <v>9</v>
      </c>
      <c r="H299" s="39">
        <f t="shared" si="20"/>
        <v>22</v>
      </c>
      <c r="I299" s="40">
        <v>83.71</v>
      </c>
      <c r="J299" s="205">
        <f t="shared" si="21"/>
        <v>1841.62</v>
      </c>
      <c r="K299" s="38">
        <v>75</v>
      </c>
      <c r="L299" s="318">
        <v>554</v>
      </c>
      <c r="M299" s="42">
        <f t="shared" si="22"/>
        <v>2470.62</v>
      </c>
      <c r="N299">
        <f t="shared" si="23"/>
        <v>506</v>
      </c>
      <c r="O299" s="200">
        <f t="shared" si="24"/>
        <v>2976.62</v>
      </c>
      <c r="P299" s="200">
        <v>2977</v>
      </c>
    </row>
    <row r="300" spans="1:16" ht="15" x14ac:dyDescent="0.25">
      <c r="A300" s="34">
        <v>295</v>
      </c>
      <c r="B300" s="267">
        <v>220069</v>
      </c>
      <c r="C300" s="266" t="s">
        <v>535</v>
      </c>
      <c r="D300" s="181"/>
      <c r="E300" s="37">
        <v>31</v>
      </c>
      <c r="F300" s="38">
        <v>0</v>
      </c>
      <c r="G300" s="38">
        <v>0</v>
      </c>
      <c r="H300" s="39">
        <f t="shared" si="20"/>
        <v>31</v>
      </c>
      <c r="I300" s="40">
        <v>83.71</v>
      </c>
      <c r="J300" s="205">
        <f t="shared" si="21"/>
        <v>2595.0099999999998</v>
      </c>
      <c r="K300" s="38">
        <v>75</v>
      </c>
      <c r="L300" s="318">
        <v>676</v>
      </c>
      <c r="M300" s="42">
        <f t="shared" si="22"/>
        <v>3346.0099999999998</v>
      </c>
      <c r="N300">
        <f t="shared" si="23"/>
        <v>713</v>
      </c>
      <c r="O300" s="200">
        <f t="shared" si="24"/>
        <v>4059.0099999999998</v>
      </c>
      <c r="P300" s="200">
        <v>4060</v>
      </c>
    </row>
    <row r="301" spans="1:16" ht="15" x14ac:dyDescent="0.25">
      <c r="A301" s="43">
        <v>296</v>
      </c>
      <c r="B301" s="267">
        <v>220074</v>
      </c>
      <c r="C301" s="266" t="s">
        <v>536</v>
      </c>
      <c r="D301" s="69"/>
      <c r="E301" s="37">
        <v>31</v>
      </c>
      <c r="F301" s="38">
        <v>0</v>
      </c>
      <c r="G301" s="38">
        <v>0</v>
      </c>
      <c r="H301" s="39">
        <f t="shared" si="20"/>
        <v>31</v>
      </c>
      <c r="I301" s="40">
        <v>83.71</v>
      </c>
      <c r="J301" s="205">
        <f t="shared" si="21"/>
        <v>2595.0099999999998</v>
      </c>
      <c r="K301" s="38">
        <v>75</v>
      </c>
      <c r="L301" s="318">
        <v>783</v>
      </c>
      <c r="M301" s="42">
        <f t="shared" si="22"/>
        <v>3453.0099999999998</v>
      </c>
      <c r="N301">
        <f t="shared" si="23"/>
        <v>713</v>
      </c>
      <c r="O301" s="200">
        <f t="shared" si="24"/>
        <v>4166.01</v>
      </c>
      <c r="P301" s="200">
        <v>4167</v>
      </c>
    </row>
    <row r="302" spans="1:16" ht="15" x14ac:dyDescent="0.25">
      <c r="A302" s="34">
        <v>297</v>
      </c>
      <c r="B302" s="267">
        <v>220077</v>
      </c>
      <c r="C302" s="266" t="s">
        <v>537</v>
      </c>
      <c r="D302" s="181"/>
      <c r="E302" s="37">
        <v>31</v>
      </c>
      <c r="F302" s="38">
        <v>0</v>
      </c>
      <c r="G302" s="38">
        <v>0</v>
      </c>
      <c r="H302" s="39">
        <f t="shared" si="20"/>
        <v>31</v>
      </c>
      <c r="I302" s="40">
        <v>83.71</v>
      </c>
      <c r="J302" s="205">
        <f t="shared" si="21"/>
        <v>2595.0099999999998</v>
      </c>
      <c r="K302" s="38">
        <v>75</v>
      </c>
      <c r="L302" s="318">
        <v>970</v>
      </c>
      <c r="M302" s="42">
        <f t="shared" si="22"/>
        <v>3640.0099999999998</v>
      </c>
      <c r="N302">
        <f t="shared" si="23"/>
        <v>713</v>
      </c>
      <c r="O302" s="200">
        <f t="shared" si="24"/>
        <v>4353.01</v>
      </c>
      <c r="P302" s="200">
        <v>4354</v>
      </c>
    </row>
    <row r="303" spans="1:16" ht="15" x14ac:dyDescent="0.25">
      <c r="A303" s="43">
        <v>298</v>
      </c>
      <c r="B303" s="267">
        <v>220081</v>
      </c>
      <c r="C303" s="266" t="s">
        <v>538</v>
      </c>
      <c r="D303" s="181"/>
      <c r="E303" s="37">
        <v>31</v>
      </c>
      <c r="F303" s="38">
        <v>0</v>
      </c>
      <c r="G303" s="38">
        <v>8</v>
      </c>
      <c r="H303" s="39">
        <f t="shared" si="20"/>
        <v>23</v>
      </c>
      <c r="I303" s="40">
        <v>83.71</v>
      </c>
      <c r="J303" s="205">
        <f t="shared" si="21"/>
        <v>1925.33</v>
      </c>
      <c r="K303" s="38">
        <v>75</v>
      </c>
      <c r="L303" s="318">
        <v>385</v>
      </c>
      <c r="M303" s="42">
        <f t="shared" si="22"/>
        <v>2385.33</v>
      </c>
      <c r="N303">
        <f t="shared" si="23"/>
        <v>529</v>
      </c>
      <c r="O303" s="200">
        <f t="shared" si="24"/>
        <v>2914.33</v>
      </c>
      <c r="P303" s="200">
        <v>2915</v>
      </c>
    </row>
    <row r="304" spans="1:16" ht="15" x14ac:dyDescent="0.25">
      <c r="A304" s="34">
        <v>299</v>
      </c>
      <c r="B304" s="267">
        <v>220088</v>
      </c>
      <c r="C304" s="266" t="s">
        <v>539</v>
      </c>
      <c r="D304" s="181"/>
      <c r="E304" s="37">
        <v>31</v>
      </c>
      <c r="F304" s="38">
        <v>0</v>
      </c>
      <c r="G304" s="38">
        <v>0</v>
      </c>
      <c r="H304" s="39">
        <f t="shared" si="20"/>
        <v>31</v>
      </c>
      <c r="I304" s="40">
        <v>83.71</v>
      </c>
      <c r="J304" s="205">
        <f t="shared" si="21"/>
        <v>2595.0099999999998</v>
      </c>
      <c r="K304" s="38">
        <v>75</v>
      </c>
      <c r="L304" s="318">
        <v>333</v>
      </c>
      <c r="M304" s="42">
        <f t="shared" si="22"/>
        <v>3003.0099999999998</v>
      </c>
      <c r="N304">
        <f t="shared" si="23"/>
        <v>713</v>
      </c>
      <c r="O304" s="200">
        <f t="shared" si="24"/>
        <v>3716.0099999999998</v>
      </c>
      <c r="P304" s="200">
        <v>3717</v>
      </c>
    </row>
    <row r="305" spans="1:16" ht="15" x14ac:dyDescent="0.25">
      <c r="A305" s="43">
        <v>300</v>
      </c>
      <c r="B305" s="267">
        <v>220099</v>
      </c>
      <c r="C305" s="266" t="s">
        <v>540</v>
      </c>
      <c r="D305" s="181"/>
      <c r="E305" s="37">
        <v>31</v>
      </c>
      <c r="F305" s="38">
        <v>0</v>
      </c>
      <c r="G305" s="38">
        <v>9</v>
      </c>
      <c r="H305" s="39">
        <f t="shared" si="20"/>
        <v>22</v>
      </c>
      <c r="I305" s="40">
        <v>83.71</v>
      </c>
      <c r="J305" s="205">
        <f t="shared" si="21"/>
        <v>1841.62</v>
      </c>
      <c r="K305" s="38">
        <v>75</v>
      </c>
      <c r="L305" s="318">
        <v>1260</v>
      </c>
      <c r="M305" s="42">
        <f t="shared" si="22"/>
        <v>3176.62</v>
      </c>
      <c r="N305">
        <f t="shared" si="23"/>
        <v>506</v>
      </c>
      <c r="O305" s="200">
        <f t="shared" si="24"/>
        <v>3682.62</v>
      </c>
      <c r="P305" s="200">
        <v>3683</v>
      </c>
    </row>
    <row r="306" spans="1:16" ht="15" x14ac:dyDescent="0.25">
      <c r="A306" s="34">
        <v>301</v>
      </c>
      <c r="B306" s="267">
        <v>220100</v>
      </c>
      <c r="C306" s="266" t="s">
        <v>541</v>
      </c>
      <c r="D306" s="181"/>
      <c r="E306" s="37">
        <v>31</v>
      </c>
      <c r="F306" s="38">
        <v>0</v>
      </c>
      <c r="G306" s="38">
        <v>0</v>
      </c>
      <c r="H306" s="39">
        <f t="shared" si="20"/>
        <v>31</v>
      </c>
      <c r="I306" s="40">
        <v>83.71</v>
      </c>
      <c r="J306" s="205">
        <f t="shared" si="21"/>
        <v>2595.0099999999998</v>
      </c>
      <c r="K306" s="38">
        <v>75</v>
      </c>
      <c r="L306" s="318">
        <v>563</v>
      </c>
      <c r="M306" s="42">
        <f t="shared" si="22"/>
        <v>3233.0099999999998</v>
      </c>
      <c r="N306">
        <f t="shared" si="23"/>
        <v>713</v>
      </c>
      <c r="O306" s="200">
        <f t="shared" si="24"/>
        <v>3946.0099999999998</v>
      </c>
      <c r="P306" s="200">
        <v>3947</v>
      </c>
    </row>
    <row r="307" spans="1:16" ht="15" x14ac:dyDescent="0.25">
      <c r="A307" s="43">
        <v>302</v>
      </c>
      <c r="B307" s="267">
        <v>220101</v>
      </c>
      <c r="C307" s="266" t="s">
        <v>542</v>
      </c>
      <c r="D307" s="181"/>
      <c r="E307" s="37">
        <v>31</v>
      </c>
      <c r="F307" s="38">
        <v>0</v>
      </c>
      <c r="G307" s="38">
        <v>0</v>
      </c>
      <c r="H307" s="39">
        <f t="shared" si="20"/>
        <v>31</v>
      </c>
      <c r="I307" s="40">
        <v>83.71</v>
      </c>
      <c r="J307" s="205">
        <f t="shared" si="21"/>
        <v>2595.0099999999998</v>
      </c>
      <c r="K307" s="38">
        <v>75</v>
      </c>
      <c r="L307" s="318">
        <v>278</v>
      </c>
      <c r="M307" s="42">
        <f t="shared" si="22"/>
        <v>2948.0099999999998</v>
      </c>
      <c r="N307">
        <f t="shared" si="23"/>
        <v>713</v>
      </c>
      <c r="O307" s="200">
        <f t="shared" si="24"/>
        <v>3661.0099999999998</v>
      </c>
      <c r="P307" s="200">
        <v>3662</v>
      </c>
    </row>
    <row r="308" spans="1:16" ht="15" x14ac:dyDescent="0.25">
      <c r="A308" s="34">
        <v>303</v>
      </c>
      <c r="B308" s="267">
        <v>220103</v>
      </c>
      <c r="C308" s="266" t="s">
        <v>543</v>
      </c>
      <c r="D308" s="181"/>
      <c r="E308" s="37">
        <v>31</v>
      </c>
      <c r="F308" s="38">
        <v>0</v>
      </c>
      <c r="G308" s="38">
        <v>9</v>
      </c>
      <c r="H308" s="39">
        <f t="shared" si="20"/>
        <v>22</v>
      </c>
      <c r="I308" s="40">
        <v>83.71</v>
      </c>
      <c r="J308" s="205">
        <f t="shared" si="21"/>
        <v>1841.62</v>
      </c>
      <c r="K308" s="38">
        <v>75</v>
      </c>
      <c r="L308" s="318">
        <v>423</v>
      </c>
      <c r="M308" s="42">
        <f t="shared" si="22"/>
        <v>2339.62</v>
      </c>
      <c r="N308">
        <f t="shared" si="23"/>
        <v>506</v>
      </c>
      <c r="O308" s="200">
        <f t="shared" si="24"/>
        <v>2845.62</v>
      </c>
      <c r="P308" s="200">
        <v>2846</v>
      </c>
    </row>
    <row r="309" spans="1:16" ht="15" x14ac:dyDescent="0.25">
      <c r="A309" s="43">
        <v>304</v>
      </c>
      <c r="B309" s="267">
        <v>220106</v>
      </c>
      <c r="C309" s="266" t="s">
        <v>545</v>
      </c>
      <c r="D309" s="181"/>
      <c r="E309" s="37">
        <v>31</v>
      </c>
      <c r="F309" s="38">
        <v>0</v>
      </c>
      <c r="G309" s="38">
        <v>9</v>
      </c>
      <c r="H309" s="39">
        <f t="shared" si="20"/>
        <v>22</v>
      </c>
      <c r="I309" s="40">
        <v>83.71</v>
      </c>
      <c r="J309" s="205">
        <f t="shared" si="21"/>
        <v>1841.62</v>
      </c>
      <c r="K309" s="38">
        <v>75</v>
      </c>
      <c r="L309" s="318">
        <v>146</v>
      </c>
      <c r="M309" s="42">
        <f t="shared" si="22"/>
        <v>2062.62</v>
      </c>
      <c r="N309">
        <f t="shared" si="23"/>
        <v>506</v>
      </c>
      <c r="O309" s="200">
        <f t="shared" si="24"/>
        <v>2568.62</v>
      </c>
      <c r="P309" s="200">
        <v>2569</v>
      </c>
    </row>
    <row r="310" spans="1:16" ht="15" x14ac:dyDescent="0.25">
      <c r="A310" s="34">
        <v>305</v>
      </c>
      <c r="B310" s="267">
        <v>220109</v>
      </c>
      <c r="C310" s="266" t="s">
        <v>546</v>
      </c>
      <c r="D310" s="181"/>
      <c r="E310" s="37">
        <v>31</v>
      </c>
      <c r="F310" s="38">
        <v>0</v>
      </c>
      <c r="G310" s="38">
        <v>0</v>
      </c>
      <c r="H310" s="39">
        <f t="shared" si="20"/>
        <v>31</v>
      </c>
      <c r="I310" s="40">
        <v>83.71</v>
      </c>
      <c r="J310" s="205">
        <f t="shared" si="21"/>
        <v>2595.0099999999998</v>
      </c>
      <c r="K310" s="38">
        <v>75</v>
      </c>
      <c r="L310" s="318">
        <v>0</v>
      </c>
      <c r="M310" s="42">
        <f t="shared" si="22"/>
        <v>2670.0099999999998</v>
      </c>
      <c r="N310">
        <f t="shared" si="23"/>
        <v>713</v>
      </c>
      <c r="O310" s="200">
        <f t="shared" si="24"/>
        <v>3383.0099999999998</v>
      </c>
      <c r="P310" s="200">
        <v>3384</v>
      </c>
    </row>
    <row r="311" spans="1:16" ht="15" x14ac:dyDescent="0.25">
      <c r="A311" s="43">
        <v>306</v>
      </c>
      <c r="B311" s="267">
        <v>220113</v>
      </c>
      <c r="C311" s="266" t="s">
        <v>547</v>
      </c>
      <c r="D311" s="181"/>
      <c r="E311" s="37">
        <v>31</v>
      </c>
      <c r="F311" s="38">
        <v>0</v>
      </c>
      <c r="G311" s="38">
        <v>0</v>
      </c>
      <c r="H311" s="39">
        <f t="shared" si="20"/>
        <v>31</v>
      </c>
      <c r="I311" s="40">
        <v>83.71</v>
      </c>
      <c r="J311" s="205">
        <f t="shared" si="21"/>
        <v>2595.0099999999998</v>
      </c>
      <c r="K311" s="38">
        <v>75</v>
      </c>
      <c r="L311" s="318">
        <v>163</v>
      </c>
      <c r="M311" s="42">
        <f t="shared" si="22"/>
        <v>2833.0099999999998</v>
      </c>
      <c r="N311">
        <f t="shared" si="23"/>
        <v>713</v>
      </c>
      <c r="O311" s="200">
        <f t="shared" si="24"/>
        <v>3546.0099999999998</v>
      </c>
      <c r="P311" s="200">
        <v>3547</v>
      </c>
    </row>
    <row r="312" spans="1:16" ht="15" x14ac:dyDescent="0.25">
      <c r="A312" s="34">
        <v>307</v>
      </c>
      <c r="B312" s="267">
        <v>220114</v>
      </c>
      <c r="C312" s="266" t="s">
        <v>109</v>
      </c>
      <c r="D312" s="181"/>
      <c r="E312" s="37">
        <v>31</v>
      </c>
      <c r="F312" s="38">
        <v>0</v>
      </c>
      <c r="G312" s="38">
        <v>9</v>
      </c>
      <c r="H312" s="39">
        <f t="shared" si="20"/>
        <v>22</v>
      </c>
      <c r="I312" s="40">
        <v>83.71</v>
      </c>
      <c r="J312" s="205">
        <f t="shared" si="21"/>
        <v>1841.62</v>
      </c>
      <c r="K312" s="38">
        <v>75</v>
      </c>
      <c r="L312" s="318">
        <v>298</v>
      </c>
      <c r="M312" s="42">
        <f t="shared" si="22"/>
        <v>2214.62</v>
      </c>
      <c r="N312">
        <f t="shared" si="23"/>
        <v>506</v>
      </c>
      <c r="O312" s="200">
        <f t="shared" si="24"/>
        <v>2720.62</v>
      </c>
      <c r="P312" s="200">
        <v>2721</v>
      </c>
    </row>
    <row r="313" spans="1:16" ht="15" x14ac:dyDescent="0.25">
      <c r="A313" s="43">
        <v>308</v>
      </c>
      <c r="B313" s="267">
        <v>220116</v>
      </c>
      <c r="C313" s="266" t="s">
        <v>548</v>
      </c>
      <c r="D313" s="181"/>
      <c r="E313" s="37">
        <v>31</v>
      </c>
      <c r="F313" s="38">
        <v>0</v>
      </c>
      <c r="G313" s="38">
        <v>10</v>
      </c>
      <c r="H313" s="39">
        <f t="shared" si="20"/>
        <v>21</v>
      </c>
      <c r="I313" s="40">
        <v>83.71</v>
      </c>
      <c r="J313" s="205">
        <f t="shared" si="21"/>
        <v>1757.9099999999999</v>
      </c>
      <c r="K313" s="38">
        <v>75</v>
      </c>
      <c r="L313" s="318">
        <v>245</v>
      </c>
      <c r="M313" s="42">
        <f t="shared" si="22"/>
        <v>2077.91</v>
      </c>
      <c r="N313">
        <f t="shared" si="23"/>
        <v>483</v>
      </c>
      <c r="O313" s="200">
        <f t="shared" si="24"/>
        <v>2560.91</v>
      </c>
      <c r="P313" s="200">
        <v>2561</v>
      </c>
    </row>
    <row r="314" spans="1:16" ht="15" x14ac:dyDescent="0.25">
      <c r="A314" s="34">
        <v>309</v>
      </c>
      <c r="B314" s="267">
        <v>220120</v>
      </c>
      <c r="C314" s="266" t="s">
        <v>550</v>
      </c>
      <c r="D314" s="181"/>
      <c r="E314" s="37">
        <v>31</v>
      </c>
      <c r="F314" s="38">
        <v>0</v>
      </c>
      <c r="G314" s="38">
        <v>8</v>
      </c>
      <c r="H314" s="39">
        <f t="shared" si="20"/>
        <v>23</v>
      </c>
      <c r="I314" s="40">
        <v>83.71</v>
      </c>
      <c r="J314" s="205">
        <f t="shared" si="21"/>
        <v>1925.33</v>
      </c>
      <c r="K314" s="38">
        <v>75</v>
      </c>
      <c r="L314" s="318">
        <v>50</v>
      </c>
      <c r="M314" s="42">
        <f t="shared" si="22"/>
        <v>2050.33</v>
      </c>
      <c r="N314">
        <f t="shared" si="23"/>
        <v>529</v>
      </c>
      <c r="O314" s="200">
        <f t="shared" si="24"/>
        <v>2579.33</v>
      </c>
      <c r="P314" s="200">
        <v>2580</v>
      </c>
    </row>
    <row r="315" spans="1:16" ht="15" x14ac:dyDescent="0.25">
      <c r="A315" s="43">
        <v>310</v>
      </c>
      <c r="B315" s="267">
        <v>220121</v>
      </c>
      <c r="C315" s="266" t="s">
        <v>551</v>
      </c>
      <c r="D315" s="181"/>
      <c r="E315" s="37">
        <v>31</v>
      </c>
      <c r="F315" s="38">
        <v>0</v>
      </c>
      <c r="G315" s="38">
        <v>9</v>
      </c>
      <c r="H315" s="39">
        <f t="shared" si="20"/>
        <v>22</v>
      </c>
      <c r="I315" s="40">
        <v>83.71</v>
      </c>
      <c r="J315" s="205">
        <f t="shared" si="21"/>
        <v>1841.62</v>
      </c>
      <c r="K315" s="38">
        <v>75</v>
      </c>
      <c r="L315" s="318">
        <v>165</v>
      </c>
      <c r="M315" s="42">
        <f t="shared" si="22"/>
        <v>2081.62</v>
      </c>
      <c r="N315">
        <f t="shared" si="23"/>
        <v>506</v>
      </c>
      <c r="O315" s="200">
        <f t="shared" si="24"/>
        <v>2587.62</v>
      </c>
      <c r="P315" s="200">
        <v>2588</v>
      </c>
    </row>
    <row r="316" spans="1:16" ht="15" x14ac:dyDescent="0.25">
      <c r="A316" s="34">
        <v>311</v>
      </c>
      <c r="B316" s="267">
        <v>220122</v>
      </c>
      <c r="C316" s="266" t="s">
        <v>552</v>
      </c>
      <c r="D316" s="181"/>
      <c r="E316" s="37">
        <v>31</v>
      </c>
      <c r="F316" s="38">
        <v>0</v>
      </c>
      <c r="G316" s="38">
        <v>9</v>
      </c>
      <c r="H316" s="39">
        <f t="shared" si="20"/>
        <v>22</v>
      </c>
      <c r="I316" s="40">
        <v>83.71</v>
      </c>
      <c r="J316" s="205">
        <f t="shared" si="21"/>
        <v>1841.62</v>
      </c>
      <c r="K316" s="38">
        <v>75</v>
      </c>
      <c r="L316" s="318">
        <v>564</v>
      </c>
      <c r="M316" s="42">
        <f t="shared" si="22"/>
        <v>2480.62</v>
      </c>
      <c r="N316">
        <f t="shared" si="23"/>
        <v>506</v>
      </c>
      <c r="O316" s="200">
        <f t="shared" si="24"/>
        <v>2986.62</v>
      </c>
      <c r="P316" s="200">
        <v>2987</v>
      </c>
    </row>
    <row r="317" spans="1:16" ht="15" x14ac:dyDescent="0.25">
      <c r="A317" s="43">
        <v>312</v>
      </c>
      <c r="B317" s="267">
        <v>220126</v>
      </c>
      <c r="C317" s="266" t="s">
        <v>553</v>
      </c>
      <c r="D317" s="181"/>
      <c r="E317" s="37">
        <v>31</v>
      </c>
      <c r="F317" s="38">
        <v>0</v>
      </c>
      <c r="G317" s="38">
        <v>10</v>
      </c>
      <c r="H317" s="39">
        <f t="shared" si="20"/>
        <v>21</v>
      </c>
      <c r="I317" s="40">
        <v>83.71</v>
      </c>
      <c r="J317" s="205">
        <f t="shared" si="21"/>
        <v>1757.9099999999999</v>
      </c>
      <c r="K317" s="38">
        <v>75</v>
      </c>
      <c r="L317" s="318">
        <v>600</v>
      </c>
      <c r="M317" s="42">
        <f t="shared" si="22"/>
        <v>2432.91</v>
      </c>
      <c r="N317">
        <f t="shared" si="23"/>
        <v>483</v>
      </c>
      <c r="O317" s="200">
        <f t="shared" si="24"/>
        <v>2915.91</v>
      </c>
      <c r="P317" s="200">
        <v>2916</v>
      </c>
    </row>
    <row r="318" spans="1:16" ht="15" x14ac:dyDescent="0.25">
      <c r="A318" s="34">
        <v>313</v>
      </c>
      <c r="B318" s="267">
        <v>220127</v>
      </c>
      <c r="C318" s="266" t="s">
        <v>554</v>
      </c>
      <c r="D318" s="181"/>
      <c r="E318" s="37">
        <v>31</v>
      </c>
      <c r="F318" s="38">
        <v>0</v>
      </c>
      <c r="G318" s="38">
        <v>0</v>
      </c>
      <c r="H318" s="39">
        <f t="shared" si="20"/>
        <v>31</v>
      </c>
      <c r="I318" s="40">
        <v>83.71</v>
      </c>
      <c r="J318" s="205">
        <f t="shared" si="21"/>
        <v>2595.0099999999998</v>
      </c>
      <c r="K318" s="38">
        <v>75</v>
      </c>
      <c r="L318" s="318">
        <v>922</v>
      </c>
      <c r="M318" s="42">
        <f t="shared" si="22"/>
        <v>3592.0099999999998</v>
      </c>
      <c r="N318">
        <f t="shared" si="23"/>
        <v>713</v>
      </c>
      <c r="O318" s="200">
        <f t="shared" si="24"/>
        <v>4305.01</v>
      </c>
      <c r="P318" s="200">
        <v>4306</v>
      </c>
    </row>
    <row r="319" spans="1:16" ht="15" x14ac:dyDescent="0.25">
      <c r="A319" s="43">
        <v>314</v>
      </c>
      <c r="B319" s="267">
        <v>220130</v>
      </c>
      <c r="C319" s="266" t="s">
        <v>555</v>
      </c>
      <c r="D319" s="181"/>
      <c r="E319" s="37">
        <v>31</v>
      </c>
      <c r="F319" s="38">
        <v>0</v>
      </c>
      <c r="G319" s="38">
        <v>0</v>
      </c>
      <c r="H319" s="39">
        <f t="shared" si="20"/>
        <v>31</v>
      </c>
      <c r="I319" s="40">
        <v>83.71</v>
      </c>
      <c r="J319" s="205">
        <f t="shared" si="21"/>
        <v>2595.0099999999998</v>
      </c>
      <c r="K319" s="38">
        <v>75</v>
      </c>
      <c r="L319" s="318">
        <v>927</v>
      </c>
      <c r="M319" s="42">
        <f t="shared" si="22"/>
        <v>3597.0099999999998</v>
      </c>
      <c r="N319">
        <f t="shared" si="23"/>
        <v>713</v>
      </c>
      <c r="O319" s="200">
        <f t="shared" si="24"/>
        <v>4310.01</v>
      </c>
      <c r="P319" s="200">
        <v>4311</v>
      </c>
    </row>
    <row r="320" spans="1:16" ht="15" x14ac:dyDescent="0.25">
      <c r="A320" s="34">
        <v>315</v>
      </c>
      <c r="B320" s="267">
        <v>220131</v>
      </c>
      <c r="C320" s="266" t="s">
        <v>556</v>
      </c>
      <c r="D320" s="181"/>
      <c r="E320" s="37">
        <v>31</v>
      </c>
      <c r="F320" s="38">
        <v>0</v>
      </c>
      <c r="G320" s="38">
        <v>9</v>
      </c>
      <c r="H320" s="39">
        <f t="shared" si="20"/>
        <v>22</v>
      </c>
      <c r="I320" s="40">
        <v>83.71</v>
      </c>
      <c r="J320" s="205">
        <f t="shared" si="21"/>
        <v>1841.62</v>
      </c>
      <c r="K320" s="38">
        <v>75</v>
      </c>
      <c r="L320" s="318">
        <v>282</v>
      </c>
      <c r="M320" s="42">
        <f t="shared" si="22"/>
        <v>2198.62</v>
      </c>
      <c r="N320">
        <f t="shared" si="23"/>
        <v>506</v>
      </c>
      <c r="O320" s="200">
        <f t="shared" si="24"/>
        <v>2704.62</v>
      </c>
      <c r="P320" s="200">
        <v>2705</v>
      </c>
    </row>
    <row r="321" spans="1:16" ht="15" x14ac:dyDescent="0.25">
      <c r="A321" s="43">
        <v>316</v>
      </c>
      <c r="B321" s="267">
        <v>220159</v>
      </c>
      <c r="C321" s="266" t="s">
        <v>557</v>
      </c>
      <c r="D321" s="181"/>
      <c r="E321" s="37">
        <v>31</v>
      </c>
      <c r="F321" s="38">
        <v>0</v>
      </c>
      <c r="G321" s="38">
        <v>9</v>
      </c>
      <c r="H321" s="39">
        <f t="shared" si="20"/>
        <v>22</v>
      </c>
      <c r="I321" s="40">
        <v>83.71</v>
      </c>
      <c r="J321" s="205">
        <f t="shared" si="21"/>
        <v>1841.62</v>
      </c>
      <c r="K321" s="38">
        <v>75</v>
      </c>
      <c r="L321" s="318">
        <v>145</v>
      </c>
      <c r="M321" s="42">
        <f t="shared" si="22"/>
        <v>2061.62</v>
      </c>
      <c r="N321">
        <f t="shared" si="23"/>
        <v>506</v>
      </c>
      <c r="O321" s="200">
        <f t="shared" si="24"/>
        <v>2567.62</v>
      </c>
      <c r="P321" s="200">
        <v>2568</v>
      </c>
    </row>
    <row r="322" spans="1:16" ht="15" x14ac:dyDescent="0.25">
      <c r="A322" s="34">
        <v>317</v>
      </c>
      <c r="B322" s="267">
        <v>220160</v>
      </c>
      <c r="C322" s="266" t="s">
        <v>558</v>
      </c>
      <c r="D322" s="181"/>
      <c r="E322" s="37">
        <v>31</v>
      </c>
      <c r="F322" s="38">
        <v>0</v>
      </c>
      <c r="G322" s="38">
        <v>10</v>
      </c>
      <c r="H322" s="39">
        <f t="shared" si="20"/>
        <v>21</v>
      </c>
      <c r="I322" s="40">
        <v>83.71</v>
      </c>
      <c r="J322" s="205">
        <f t="shared" si="21"/>
        <v>1757.9099999999999</v>
      </c>
      <c r="K322" s="38">
        <v>75</v>
      </c>
      <c r="L322" s="318">
        <v>588</v>
      </c>
      <c r="M322" s="42">
        <f t="shared" si="22"/>
        <v>2420.91</v>
      </c>
      <c r="N322">
        <f t="shared" si="23"/>
        <v>483</v>
      </c>
      <c r="O322" s="200">
        <f t="shared" si="24"/>
        <v>2903.91</v>
      </c>
      <c r="P322" s="200">
        <v>2904</v>
      </c>
    </row>
    <row r="323" spans="1:16" ht="15" x14ac:dyDescent="0.25">
      <c r="A323" s="43">
        <v>318</v>
      </c>
      <c r="B323" s="267">
        <v>220163</v>
      </c>
      <c r="C323" s="266" t="s">
        <v>559</v>
      </c>
      <c r="D323" s="181"/>
      <c r="E323" s="37">
        <v>31</v>
      </c>
      <c r="F323" s="38">
        <v>0</v>
      </c>
      <c r="G323" s="38">
        <v>9</v>
      </c>
      <c r="H323" s="39">
        <f t="shared" si="20"/>
        <v>22</v>
      </c>
      <c r="I323" s="40">
        <v>83.71</v>
      </c>
      <c r="J323" s="205">
        <f t="shared" si="21"/>
        <v>1841.62</v>
      </c>
      <c r="K323" s="38">
        <v>75</v>
      </c>
      <c r="L323" s="318">
        <v>1370</v>
      </c>
      <c r="M323" s="42">
        <f t="shared" si="22"/>
        <v>3286.62</v>
      </c>
      <c r="N323">
        <f t="shared" si="23"/>
        <v>506</v>
      </c>
      <c r="O323" s="200">
        <f t="shared" si="24"/>
        <v>3792.62</v>
      </c>
      <c r="P323" s="200">
        <v>3793</v>
      </c>
    </row>
    <row r="324" spans="1:16" ht="15" x14ac:dyDescent="0.25">
      <c r="A324" s="34">
        <v>319</v>
      </c>
      <c r="B324" s="267">
        <v>220166</v>
      </c>
      <c r="C324" s="266" t="s">
        <v>561</v>
      </c>
      <c r="D324" s="181"/>
      <c r="E324" s="37">
        <v>31</v>
      </c>
      <c r="F324" s="38">
        <v>0</v>
      </c>
      <c r="G324" s="38">
        <v>8</v>
      </c>
      <c r="H324" s="39">
        <f t="shared" si="20"/>
        <v>23</v>
      </c>
      <c r="I324" s="40">
        <v>83.71</v>
      </c>
      <c r="J324" s="205">
        <f t="shared" si="21"/>
        <v>1925.33</v>
      </c>
      <c r="K324" s="38">
        <v>75</v>
      </c>
      <c r="L324" s="318">
        <v>359</v>
      </c>
      <c r="M324" s="42">
        <f t="shared" si="22"/>
        <v>2359.33</v>
      </c>
      <c r="N324">
        <f t="shared" si="23"/>
        <v>529</v>
      </c>
      <c r="O324" s="200">
        <f t="shared" si="24"/>
        <v>2888.33</v>
      </c>
      <c r="P324" s="200">
        <v>2889</v>
      </c>
    </row>
    <row r="325" spans="1:16" ht="15" x14ac:dyDescent="0.25">
      <c r="A325" s="43">
        <v>320</v>
      </c>
      <c r="B325" s="267">
        <v>220167</v>
      </c>
      <c r="C325" s="266" t="s">
        <v>562</v>
      </c>
      <c r="D325" s="181"/>
      <c r="E325" s="37">
        <v>31</v>
      </c>
      <c r="F325" s="38">
        <v>0</v>
      </c>
      <c r="G325" s="38">
        <v>0</v>
      </c>
      <c r="H325" s="39">
        <f t="shared" si="20"/>
        <v>31</v>
      </c>
      <c r="I325" s="40">
        <v>83.71</v>
      </c>
      <c r="J325" s="205">
        <f t="shared" si="21"/>
        <v>2595.0099999999998</v>
      </c>
      <c r="K325" s="38">
        <v>75</v>
      </c>
      <c r="L325" s="318">
        <v>540</v>
      </c>
      <c r="M325" s="42">
        <f t="shared" si="22"/>
        <v>3210.0099999999998</v>
      </c>
      <c r="N325">
        <f t="shared" si="23"/>
        <v>713</v>
      </c>
      <c r="O325" s="200">
        <f t="shared" si="24"/>
        <v>3923.0099999999998</v>
      </c>
      <c r="P325" s="200">
        <v>3924</v>
      </c>
    </row>
    <row r="326" spans="1:16" ht="15" x14ac:dyDescent="0.25">
      <c r="A326" s="34">
        <v>321</v>
      </c>
      <c r="B326" s="267">
        <v>220184</v>
      </c>
      <c r="C326" s="266" t="s">
        <v>563</v>
      </c>
      <c r="D326" s="181"/>
      <c r="E326" s="37">
        <v>31</v>
      </c>
      <c r="F326" s="38">
        <v>0</v>
      </c>
      <c r="G326" s="38">
        <v>7</v>
      </c>
      <c r="H326" s="39">
        <f t="shared" ref="H326:H389" si="25">E326-(F326*90%)-(G326*100%)</f>
        <v>24</v>
      </c>
      <c r="I326" s="40">
        <v>83.71</v>
      </c>
      <c r="J326" s="205">
        <f t="shared" si="21"/>
        <v>2009.04</v>
      </c>
      <c r="K326" s="38">
        <v>75</v>
      </c>
      <c r="L326" s="318">
        <v>539</v>
      </c>
      <c r="M326" s="42">
        <f t="shared" si="22"/>
        <v>2623.04</v>
      </c>
      <c r="N326">
        <f t="shared" si="23"/>
        <v>552</v>
      </c>
      <c r="O326" s="200">
        <f t="shared" si="24"/>
        <v>3175.04</v>
      </c>
      <c r="P326" s="200">
        <v>3176</v>
      </c>
    </row>
    <row r="327" spans="1:16" ht="15" x14ac:dyDescent="0.25">
      <c r="A327" s="43">
        <v>322</v>
      </c>
      <c r="B327" s="267">
        <v>220186</v>
      </c>
      <c r="C327" s="266" t="s">
        <v>564</v>
      </c>
      <c r="D327" s="181"/>
      <c r="E327" s="37">
        <v>31</v>
      </c>
      <c r="F327" s="38">
        <v>0</v>
      </c>
      <c r="G327" s="38">
        <v>15</v>
      </c>
      <c r="H327" s="39">
        <f t="shared" si="25"/>
        <v>16</v>
      </c>
      <c r="I327" s="40">
        <v>83.71</v>
      </c>
      <c r="J327" s="205">
        <f t="shared" ref="J327:J390" si="26">H327*I327</f>
        <v>1339.36</v>
      </c>
      <c r="K327" s="38">
        <v>75</v>
      </c>
      <c r="L327" s="318">
        <v>172</v>
      </c>
      <c r="M327" s="42">
        <f t="shared" ref="M327:M390" si="27">SUM(J327:L327)</f>
        <v>1586.36</v>
      </c>
      <c r="N327">
        <f t="shared" ref="N327:N390" si="28">H327*23</f>
        <v>368</v>
      </c>
      <c r="O327" s="200">
        <f t="shared" ref="O327:O390" si="29">N327+M327</f>
        <v>1954.36</v>
      </c>
      <c r="P327" s="200">
        <v>1955</v>
      </c>
    </row>
    <row r="328" spans="1:16" ht="15" x14ac:dyDescent="0.25">
      <c r="A328" s="34">
        <v>323</v>
      </c>
      <c r="B328" s="267">
        <v>220192</v>
      </c>
      <c r="C328" s="266" t="s">
        <v>565</v>
      </c>
      <c r="D328" s="181"/>
      <c r="E328" s="37">
        <v>31</v>
      </c>
      <c r="F328" s="38">
        <v>0</v>
      </c>
      <c r="G328" s="38">
        <v>5</v>
      </c>
      <c r="H328" s="39">
        <f t="shared" si="25"/>
        <v>26</v>
      </c>
      <c r="I328" s="40">
        <v>83.71</v>
      </c>
      <c r="J328" s="205">
        <f t="shared" si="26"/>
        <v>2176.46</v>
      </c>
      <c r="K328" s="38">
        <v>75</v>
      </c>
      <c r="L328" s="318">
        <v>779</v>
      </c>
      <c r="M328" s="42">
        <f t="shared" si="27"/>
        <v>3030.46</v>
      </c>
      <c r="N328">
        <f t="shared" si="28"/>
        <v>598</v>
      </c>
      <c r="O328" s="200">
        <f t="shared" si="29"/>
        <v>3628.46</v>
      </c>
      <c r="P328" s="200">
        <v>3629</v>
      </c>
    </row>
    <row r="329" spans="1:16" ht="15" x14ac:dyDescent="0.25">
      <c r="A329" s="43">
        <v>324</v>
      </c>
      <c r="B329" s="267">
        <v>220196</v>
      </c>
      <c r="C329" s="266" t="s">
        <v>566</v>
      </c>
      <c r="D329" s="181"/>
      <c r="E329" s="37">
        <v>31</v>
      </c>
      <c r="F329" s="38">
        <v>0</v>
      </c>
      <c r="G329" s="38">
        <v>8</v>
      </c>
      <c r="H329" s="39">
        <f t="shared" si="25"/>
        <v>23</v>
      </c>
      <c r="I329" s="40">
        <v>83.71</v>
      </c>
      <c r="J329" s="205">
        <f t="shared" si="26"/>
        <v>1925.33</v>
      </c>
      <c r="K329" s="38">
        <v>75</v>
      </c>
      <c r="L329" s="318">
        <v>511</v>
      </c>
      <c r="M329" s="42">
        <f t="shared" si="27"/>
        <v>2511.33</v>
      </c>
      <c r="N329">
        <f t="shared" si="28"/>
        <v>529</v>
      </c>
      <c r="O329" s="200">
        <f t="shared" si="29"/>
        <v>3040.33</v>
      </c>
      <c r="P329" s="200">
        <v>3041</v>
      </c>
    </row>
    <row r="330" spans="1:16" ht="15" x14ac:dyDescent="0.25">
      <c r="A330" s="34">
        <v>325</v>
      </c>
      <c r="B330" s="267">
        <v>220197</v>
      </c>
      <c r="C330" s="266" t="s">
        <v>567</v>
      </c>
      <c r="D330" s="181"/>
      <c r="E330" s="37">
        <v>31</v>
      </c>
      <c r="F330" s="38">
        <v>0</v>
      </c>
      <c r="G330" s="38">
        <v>0</v>
      </c>
      <c r="H330" s="39">
        <f t="shared" si="25"/>
        <v>31</v>
      </c>
      <c r="I330" s="40">
        <v>83.71</v>
      </c>
      <c r="J330" s="205">
        <f t="shared" si="26"/>
        <v>2595.0099999999998</v>
      </c>
      <c r="K330" s="38">
        <v>75</v>
      </c>
      <c r="L330" s="318">
        <v>162</v>
      </c>
      <c r="M330" s="42">
        <f t="shared" si="27"/>
        <v>2832.0099999999998</v>
      </c>
      <c r="N330">
        <f t="shared" si="28"/>
        <v>713</v>
      </c>
      <c r="O330" s="200">
        <f t="shared" si="29"/>
        <v>3545.0099999999998</v>
      </c>
      <c r="P330" s="200">
        <v>3546</v>
      </c>
    </row>
    <row r="331" spans="1:16" ht="15" x14ac:dyDescent="0.25">
      <c r="A331" s="43">
        <v>326</v>
      </c>
      <c r="B331" s="267">
        <v>220198</v>
      </c>
      <c r="C331" s="266" t="s">
        <v>569</v>
      </c>
      <c r="D331" s="181"/>
      <c r="E331" s="37">
        <v>31</v>
      </c>
      <c r="F331" s="38">
        <v>0</v>
      </c>
      <c r="G331" s="38">
        <v>8</v>
      </c>
      <c r="H331" s="39">
        <f t="shared" si="25"/>
        <v>23</v>
      </c>
      <c r="I331" s="40">
        <v>83.71</v>
      </c>
      <c r="J331" s="205">
        <f t="shared" si="26"/>
        <v>1925.33</v>
      </c>
      <c r="K331" s="38">
        <v>75</v>
      </c>
      <c r="L331" s="318">
        <v>366</v>
      </c>
      <c r="M331" s="42">
        <f t="shared" si="27"/>
        <v>2366.33</v>
      </c>
      <c r="N331">
        <f t="shared" si="28"/>
        <v>529</v>
      </c>
      <c r="O331" s="200">
        <f t="shared" si="29"/>
        <v>2895.33</v>
      </c>
      <c r="P331" s="200">
        <v>2896</v>
      </c>
    </row>
    <row r="332" spans="1:16" ht="15" x14ac:dyDescent="0.25">
      <c r="A332" s="34">
        <v>327</v>
      </c>
      <c r="B332" s="267">
        <v>220200</v>
      </c>
      <c r="C332" s="266" t="s">
        <v>570</v>
      </c>
      <c r="D332" s="181"/>
      <c r="E332" s="37">
        <v>31</v>
      </c>
      <c r="F332" s="38">
        <v>0</v>
      </c>
      <c r="G332" s="38">
        <v>0</v>
      </c>
      <c r="H332" s="39">
        <f t="shared" si="25"/>
        <v>31</v>
      </c>
      <c r="I332" s="40">
        <v>83.71</v>
      </c>
      <c r="J332" s="205">
        <f t="shared" si="26"/>
        <v>2595.0099999999998</v>
      </c>
      <c r="K332" s="38">
        <v>75</v>
      </c>
      <c r="L332" s="318">
        <v>905</v>
      </c>
      <c r="M332" s="42">
        <f t="shared" si="27"/>
        <v>3575.0099999999998</v>
      </c>
      <c r="N332">
        <f t="shared" si="28"/>
        <v>713</v>
      </c>
      <c r="O332" s="200">
        <f t="shared" si="29"/>
        <v>4288.01</v>
      </c>
      <c r="P332" s="200">
        <v>4289</v>
      </c>
    </row>
    <row r="333" spans="1:16" ht="15" x14ac:dyDescent="0.25">
      <c r="A333" s="43">
        <v>328</v>
      </c>
      <c r="B333" s="267">
        <v>220202</v>
      </c>
      <c r="C333" s="266" t="s">
        <v>571</v>
      </c>
      <c r="D333" s="181"/>
      <c r="E333" s="37">
        <v>31</v>
      </c>
      <c r="F333" s="38">
        <v>0</v>
      </c>
      <c r="G333" s="38">
        <v>0</v>
      </c>
      <c r="H333" s="39">
        <f t="shared" si="25"/>
        <v>31</v>
      </c>
      <c r="I333" s="40">
        <v>83.71</v>
      </c>
      <c r="J333" s="205">
        <f t="shared" si="26"/>
        <v>2595.0099999999998</v>
      </c>
      <c r="K333" s="38">
        <v>75</v>
      </c>
      <c r="L333" s="318">
        <v>604</v>
      </c>
      <c r="M333" s="42">
        <f t="shared" si="27"/>
        <v>3274.0099999999998</v>
      </c>
      <c r="N333">
        <f t="shared" si="28"/>
        <v>713</v>
      </c>
      <c r="O333" s="200">
        <f t="shared" si="29"/>
        <v>3987.0099999999998</v>
      </c>
      <c r="P333" s="200">
        <v>3988</v>
      </c>
    </row>
    <row r="334" spans="1:16" ht="15" x14ac:dyDescent="0.25">
      <c r="A334" s="34">
        <v>329</v>
      </c>
      <c r="B334" s="267">
        <v>220204</v>
      </c>
      <c r="C334" s="266" t="s">
        <v>572</v>
      </c>
      <c r="D334" s="181"/>
      <c r="E334" s="37">
        <v>31</v>
      </c>
      <c r="F334" s="38">
        <v>0</v>
      </c>
      <c r="G334" s="38">
        <v>0</v>
      </c>
      <c r="H334" s="39">
        <f t="shared" si="25"/>
        <v>31</v>
      </c>
      <c r="I334" s="40">
        <v>83.71</v>
      </c>
      <c r="J334" s="205">
        <f t="shared" si="26"/>
        <v>2595.0099999999998</v>
      </c>
      <c r="K334" s="38">
        <v>75</v>
      </c>
      <c r="L334" s="318">
        <v>1081</v>
      </c>
      <c r="M334" s="42">
        <f t="shared" si="27"/>
        <v>3751.0099999999998</v>
      </c>
      <c r="N334">
        <f t="shared" si="28"/>
        <v>713</v>
      </c>
      <c r="O334" s="200">
        <f t="shared" si="29"/>
        <v>4464.01</v>
      </c>
      <c r="P334" s="200">
        <v>4465</v>
      </c>
    </row>
    <row r="335" spans="1:16" ht="15" x14ac:dyDescent="0.25">
      <c r="A335" s="43">
        <v>330</v>
      </c>
      <c r="B335" s="267">
        <v>220205</v>
      </c>
      <c r="C335" s="266" t="s">
        <v>573</v>
      </c>
      <c r="D335" s="181"/>
      <c r="E335" s="37">
        <v>31</v>
      </c>
      <c r="F335" s="38">
        <v>0</v>
      </c>
      <c r="G335" s="38">
        <v>0</v>
      </c>
      <c r="H335" s="39">
        <f t="shared" si="25"/>
        <v>31</v>
      </c>
      <c r="I335" s="40">
        <v>83.71</v>
      </c>
      <c r="J335" s="205">
        <f t="shared" si="26"/>
        <v>2595.0099999999998</v>
      </c>
      <c r="K335" s="38">
        <v>75</v>
      </c>
      <c r="L335" s="318">
        <v>1375</v>
      </c>
      <c r="M335" s="42">
        <f t="shared" si="27"/>
        <v>4045.0099999999998</v>
      </c>
      <c r="N335">
        <f t="shared" si="28"/>
        <v>713</v>
      </c>
      <c r="O335" s="200">
        <f t="shared" si="29"/>
        <v>4758.01</v>
      </c>
      <c r="P335" s="200">
        <v>4759</v>
      </c>
    </row>
    <row r="336" spans="1:16" ht="15" x14ac:dyDescent="0.25">
      <c r="A336" s="34">
        <v>331</v>
      </c>
      <c r="B336" s="267">
        <v>220222</v>
      </c>
      <c r="C336" s="266" t="s">
        <v>574</v>
      </c>
      <c r="D336" s="181"/>
      <c r="E336" s="37">
        <v>31</v>
      </c>
      <c r="F336" s="38">
        <v>0</v>
      </c>
      <c r="G336" s="38">
        <v>0</v>
      </c>
      <c r="H336" s="39">
        <f t="shared" si="25"/>
        <v>31</v>
      </c>
      <c r="I336" s="40">
        <v>83.71</v>
      </c>
      <c r="J336" s="205">
        <f t="shared" si="26"/>
        <v>2595.0099999999998</v>
      </c>
      <c r="K336" s="38">
        <v>75</v>
      </c>
      <c r="L336" s="318">
        <v>407</v>
      </c>
      <c r="M336" s="42">
        <f t="shared" si="27"/>
        <v>3077.0099999999998</v>
      </c>
      <c r="N336">
        <f t="shared" si="28"/>
        <v>713</v>
      </c>
      <c r="O336" s="200">
        <f t="shared" si="29"/>
        <v>3790.0099999999998</v>
      </c>
      <c r="P336" s="200">
        <v>3791</v>
      </c>
    </row>
    <row r="337" spans="1:16" ht="15" x14ac:dyDescent="0.25">
      <c r="A337" s="43">
        <v>332</v>
      </c>
      <c r="B337" s="267">
        <v>220233</v>
      </c>
      <c r="C337" s="266" t="s">
        <v>575</v>
      </c>
      <c r="D337" s="181"/>
      <c r="E337" s="37">
        <v>31</v>
      </c>
      <c r="F337" s="38">
        <v>0</v>
      </c>
      <c r="G337" s="38">
        <v>0</v>
      </c>
      <c r="H337" s="39">
        <f t="shared" si="25"/>
        <v>31</v>
      </c>
      <c r="I337" s="40">
        <v>83.71</v>
      </c>
      <c r="J337" s="205">
        <f t="shared" si="26"/>
        <v>2595.0099999999998</v>
      </c>
      <c r="K337" s="38">
        <v>75</v>
      </c>
      <c r="L337" s="318">
        <v>220</v>
      </c>
      <c r="M337" s="42">
        <f t="shared" si="27"/>
        <v>2890.0099999999998</v>
      </c>
      <c r="N337">
        <f t="shared" si="28"/>
        <v>713</v>
      </c>
      <c r="O337" s="200">
        <f t="shared" si="29"/>
        <v>3603.0099999999998</v>
      </c>
      <c r="P337" s="200">
        <v>3604</v>
      </c>
    </row>
    <row r="338" spans="1:16" ht="15" x14ac:dyDescent="0.25">
      <c r="A338" s="34">
        <v>333</v>
      </c>
      <c r="B338" s="267">
        <v>220239</v>
      </c>
      <c r="C338" s="266" t="s">
        <v>576</v>
      </c>
      <c r="D338" s="181"/>
      <c r="E338" s="37">
        <v>31</v>
      </c>
      <c r="F338" s="38">
        <v>0</v>
      </c>
      <c r="G338" s="38">
        <v>8</v>
      </c>
      <c r="H338" s="39">
        <f t="shared" si="25"/>
        <v>23</v>
      </c>
      <c r="I338" s="40">
        <v>83.71</v>
      </c>
      <c r="J338" s="205">
        <f t="shared" si="26"/>
        <v>1925.33</v>
      </c>
      <c r="K338" s="38">
        <v>75</v>
      </c>
      <c r="L338" s="318">
        <v>994</v>
      </c>
      <c r="M338" s="42">
        <f t="shared" si="27"/>
        <v>2994.33</v>
      </c>
      <c r="N338">
        <f t="shared" si="28"/>
        <v>529</v>
      </c>
      <c r="O338" s="200">
        <f t="shared" si="29"/>
        <v>3523.33</v>
      </c>
      <c r="P338" s="200">
        <v>3524</v>
      </c>
    </row>
    <row r="339" spans="1:16" ht="15" x14ac:dyDescent="0.25">
      <c r="A339" s="43">
        <v>334</v>
      </c>
      <c r="B339" s="267">
        <v>220249</v>
      </c>
      <c r="C339" s="266" t="s">
        <v>577</v>
      </c>
      <c r="D339" s="181"/>
      <c r="E339" s="37">
        <v>31</v>
      </c>
      <c r="F339" s="38">
        <v>0</v>
      </c>
      <c r="G339" s="38">
        <v>0</v>
      </c>
      <c r="H339" s="39">
        <f t="shared" si="25"/>
        <v>31</v>
      </c>
      <c r="I339" s="40">
        <v>83.71</v>
      </c>
      <c r="J339" s="205">
        <f t="shared" si="26"/>
        <v>2595.0099999999998</v>
      </c>
      <c r="K339" s="38">
        <v>75</v>
      </c>
      <c r="L339" s="318">
        <v>449</v>
      </c>
      <c r="M339" s="42">
        <f t="shared" si="27"/>
        <v>3119.0099999999998</v>
      </c>
      <c r="N339">
        <f t="shared" si="28"/>
        <v>713</v>
      </c>
      <c r="O339" s="200">
        <f t="shared" si="29"/>
        <v>3832.0099999999998</v>
      </c>
      <c r="P339" s="200">
        <v>3833</v>
      </c>
    </row>
    <row r="340" spans="1:16" ht="15" x14ac:dyDescent="0.25">
      <c r="A340" s="34">
        <v>335</v>
      </c>
      <c r="B340" s="267">
        <v>220257</v>
      </c>
      <c r="C340" s="266" t="s">
        <v>578</v>
      </c>
      <c r="D340" s="181"/>
      <c r="E340" s="37">
        <v>31</v>
      </c>
      <c r="F340" s="38">
        <v>0</v>
      </c>
      <c r="G340" s="38">
        <v>15</v>
      </c>
      <c r="H340" s="39">
        <f t="shared" si="25"/>
        <v>16</v>
      </c>
      <c r="I340" s="40">
        <v>83.71</v>
      </c>
      <c r="J340" s="205">
        <f t="shared" si="26"/>
        <v>1339.36</v>
      </c>
      <c r="K340" s="38">
        <v>75</v>
      </c>
      <c r="L340" s="318">
        <v>334</v>
      </c>
      <c r="M340" s="42">
        <f t="shared" si="27"/>
        <v>1748.36</v>
      </c>
      <c r="N340">
        <f t="shared" si="28"/>
        <v>368</v>
      </c>
      <c r="O340" s="200">
        <f t="shared" si="29"/>
        <v>2116.3599999999997</v>
      </c>
      <c r="P340" s="200">
        <v>2117</v>
      </c>
    </row>
    <row r="341" spans="1:16" ht="15" x14ac:dyDescent="0.25">
      <c r="A341" s="43">
        <v>336</v>
      </c>
      <c r="B341" s="267">
        <v>220259</v>
      </c>
      <c r="C341" s="266" t="s">
        <v>579</v>
      </c>
      <c r="D341" s="181"/>
      <c r="E341" s="37">
        <v>31</v>
      </c>
      <c r="F341" s="38">
        <v>0</v>
      </c>
      <c r="G341" s="38">
        <v>9</v>
      </c>
      <c r="H341" s="39">
        <f t="shared" si="25"/>
        <v>22</v>
      </c>
      <c r="I341" s="40">
        <v>83.71</v>
      </c>
      <c r="J341" s="205">
        <f t="shared" si="26"/>
        <v>1841.62</v>
      </c>
      <c r="K341" s="38">
        <v>75</v>
      </c>
      <c r="L341" s="318">
        <v>200</v>
      </c>
      <c r="M341" s="42">
        <f t="shared" si="27"/>
        <v>2116.62</v>
      </c>
      <c r="N341">
        <f t="shared" si="28"/>
        <v>506</v>
      </c>
      <c r="O341" s="200">
        <f t="shared" si="29"/>
        <v>2622.62</v>
      </c>
      <c r="P341" s="200">
        <v>2623</v>
      </c>
    </row>
    <row r="342" spans="1:16" ht="15" x14ac:dyDescent="0.25">
      <c r="A342" s="34">
        <v>337</v>
      </c>
      <c r="B342" s="70">
        <v>220264</v>
      </c>
      <c r="C342" s="71" t="s">
        <v>580</v>
      </c>
      <c r="D342" s="72"/>
      <c r="E342" s="37">
        <v>31</v>
      </c>
      <c r="F342" s="38">
        <v>0</v>
      </c>
      <c r="G342" s="38">
        <v>10</v>
      </c>
      <c r="H342" s="39">
        <f t="shared" si="25"/>
        <v>21</v>
      </c>
      <c r="I342" s="40">
        <v>83.71</v>
      </c>
      <c r="J342" s="205">
        <f t="shared" si="26"/>
        <v>1757.9099999999999</v>
      </c>
      <c r="K342" s="38">
        <v>75</v>
      </c>
      <c r="L342" s="318">
        <v>426</v>
      </c>
      <c r="M342" s="42">
        <f t="shared" si="27"/>
        <v>2258.91</v>
      </c>
      <c r="N342">
        <f t="shared" si="28"/>
        <v>483</v>
      </c>
      <c r="O342" s="200">
        <f t="shared" si="29"/>
        <v>2741.91</v>
      </c>
      <c r="P342" s="200">
        <v>2742</v>
      </c>
    </row>
    <row r="343" spans="1:16" ht="15" x14ac:dyDescent="0.25">
      <c r="A343" s="43">
        <v>338</v>
      </c>
      <c r="B343" s="267">
        <v>220265</v>
      </c>
      <c r="C343" s="266" t="s">
        <v>168</v>
      </c>
      <c r="D343" s="181"/>
      <c r="E343" s="37">
        <v>31</v>
      </c>
      <c r="F343" s="38">
        <v>0</v>
      </c>
      <c r="G343" s="38">
        <v>0</v>
      </c>
      <c r="H343" s="39">
        <f t="shared" si="25"/>
        <v>31</v>
      </c>
      <c r="I343" s="40">
        <v>83.71</v>
      </c>
      <c r="J343" s="205">
        <f t="shared" si="26"/>
        <v>2595.0099999999998</v>
      </c>
      <c r="K343" s="38">
        <v>75</v>
      </c>
      <c r="L343" s="318">
        <v>331</v>
      </c>
      <c r="M343" s="42">
        <f t="shared" si="27"/>
        <v>3001.0099999999998</v>
      </c>
      <c r="N343">
        <f t="shared" si="28"/>
        <v>713</v>
      </c>
      <c r="O343" s="200">
        <f t="shared" si="29"/>
        <v>3714.0099999999998</v>
      </c>
      <c r="P343" s="200">
        <v>3715</v>
      </c>
    </row>
    <row r="344" spans="1:16" ht="15" x14ac:dyDescent="0.25">
      <c r="A344" s="34">
        <v>339</v>
      </c>
      <c r="B344" s="267">
        <v>220271</v>
      </c>
      <c r="C344" s="266" t="s">
        <v>582</v>
      </c>
      <c r="D344" s="181"/>
      <c r="E344" s="37">
        <v>31</v>
      </c>
      <c r="F344" s="38">
        <v>0</v>
      </c>
      <c r="G344" s="38">
        <v>10</v>
      </c>
      <c r="H344" s="39">
        <f t="shared" si="25"/>
        <v>21</v>
      </c>
      <c r="I344" s="40">
        <v>83.71</v>
      </c>
      <c r="J344" s="205">
        <f t="shared" si="26"/>
        <v>1757.9099999999999</v>
      </c>
      <c r="K344" s="38">
        <v>75</v>
      </c>
      <c r="L344" s="318">
        <v>411</v>
      </c>
      <c r="M344" s="42">
        <f t="shared" si="27"/>
        <v>2243.91</v>
      </c>
      <c r="N344">
        <f t="shared" si="28"/>
        <v>483</v>
      </c>
      <c r="O344" s="200">
        <f t="shared" si="29"/>
        <v>2726.91</v>
      </c>
      <c r="P344" s="200">
        <v>2727</v>
      </c>
    </row>
    <row r="345" spans="1:16" ht="15" x14ac:dyDescent="0.25">
      <c r="A345" s="43">
        <v>340</v>
      </c>
      <c r="B345" s="267">
        <v>220278</v>
      </c>
      <c r="C345" s="266" t="s">
        <v>583</v>
      </c>
      <c r="D345" s="181"/>
      <c r="E345" s="37">
        <v>31</v>
      </c>
      <c r="F345" s="38">
        <v>0</v>
      </c>
      <c r="G345" s="38">
        <v>0</v>
      </c>
      <c r="H345" s="39">
        <f t="shared" si="25"/>
        <v>31</v>
      </c>
      <c r="I345" s="40">
        <v>83.71</v>
      </c>
      <c r="J345" s="205">
        <f t="shared" si="26"/>
        <v>2595.0099999999998</v>
      </c>
      <c r="K345" s="38">
        <v>75</v>
      </c>
      <c r="L345" s="318">
        <v>871</v>
      </c>
      <c r="M345" s="42">
        <f t="shared" si="27"/>
        <v>3541.0099999999998</v>
      </c>
      <c r="N345">
        <f t="shared" si="28"/>
        <v>713</v>
      </c>
      <c r="O345" s="200">
        <f t="shared" si="29"/>
        <v>4254.01</v>
      </c>
      <c r="P345" s="200">
        <v>4255</v>
      </c>
    </row>
    <row r="346" spans="1:16" ht="15" x14ac:dyDescent="0.25">
      <c r="A346" s="34">
        <v>341</v>
      </c>
      <c r="B346" s="267">
        <v>220283</v>
      </c>
      <c r="C346" s="266" t="s">
        <v>584</v>
      </c>
      <c r="D346" s="181"/>
      <c r="E346" s="37">
        <v>31</v>
      </c>
      <c r="F346" s="38">
        <v>0</v>
      </c>
      <c r="G346" s="38">
        <v>6</v>
      </c>
      <c r="H346" s="39">
        <f t="shared" si="25"/>
        <v>25</v>
      </c>
      <c r="I346" s="40">
        <v>83.71</v>
      </c>
      <c r="J346" s="205">
        <f t="shared" si="26"/>
        <v>2092.75</v>
      </c>
      <c r="K346" s="38">
        <v>75</v>
      </c>
      <c r="L346" s="318">
        <v>546</v>
      </c>
      <c r="M346" s="42">
        <f t="shared" si="27"/>
        <v>2713.75</v>
      </c>
      <c r="N346">
        <f t="shared" si="28"/>
        <v>575</v>
      </c>
      <c r="O346" s="200">
        <f t="shared" si="29"/>
        <v>3288.75</v>
      </c>
      <c r="P346" s="200">
        <v>3289</v>
      </c>
    </row>
    <row r="347" spans="1:16" ht="15" x14ac:dyDescent="0.25">
      <c r="A347" s="43">
        <v>342</v>
      </c>
      <c r="B347" s="267">
        <v>220287</v>
      </c>
      <c r="C347" s="266" t="s">
        <v>586</v>
      </c>
      <c r="D347" s="181"/>
      <c r="E347" s="37">
        <v>31</v>
      </c>
      <c r="F347" s="38">
        <v>0</v>
      </c>
      <c r="G347" s="38">
        <v>7</v>
      </c>
      <c r="H347" s="39">
        <f t="shared" si="25"/>
        <v>24</v>
      </c>
      <c r="I347" s="40">
        <v>83.71</v>
      </c>
      <c r="J347" s="205">
        <f t="shared" si="26"/>
        <v>2009.04</v>
      </c>
      <c r="K347" s="38">
        <v>75</v>
      </c>
      <c r="L347" s="318">
        <v>173</v>
      </c>
      <c r="M347" s="42">
        <f t="shared" si="27"/>
        <v>2257.04</v>
      </c>
      <c r="N347">
        <f t="shared" si="28"/>
        <v>552</v>
      </c>
      <c r="O347" s="200">
        <f t="shared" si="29"/>
        <v>2809.04</v>
      </c>
      <c r="P347" s="200">
        <v>2810</v>
      </c>
    </row>
    <row r="348" spans="1:16" ht="15" x14ac:dyDescent="0.25">
      <c r="A348" s="34">
        <v>343</v>
      </c>
      <c r="B348" s="267">
        <v>220290</v>
      </c>
      <c r="C348" s="266" t="s">
        <v>587</v>
      </c>
      <c r="D348" s="181"/>
      <c r="E348" s="37">
        <v>31</v>
      </c>
      <c r="F348" s="38">
        <v>0</v>
      </c>
      <c r="G348" s="38">
        <v>0</v>
      </c>
      <c r="H348" s="39">
        <f t="shared" si="25"/>
        <v>31</v>
      </c>
      <c r="I348" s="40">
        <v>83.71</v>
      </c>
      <c r="J348" s="205">
        <f t="shared" si="26"/>
        <v>2595.0099999999998</v>
      </c>
      <c r="K348" s="38">
        <v>75</v>
      </c>
      <c r="L348" s="318">
        <v>567</v>
      </c>
      <c r="M348" s="42">
        <f t="shared" si="27"/>
        <v>3237.0099999999998</v>
      </c>
      <c r="N348">
        <f t="shared" si="28"/>
        <v>713</v>
      </c>
      <c r="O348" s="200">
        <f t="shared" si="29"/>
        <v>3950.0099999999998</v>
      </c>
      <c r="P348" s="200">
        <v>3951</v>
      </c>
    </row>
    <row r="349" spans="1:16" ht="15" x14ac:dyDescent="0.25">
      <c r="A349" s="43">
        <v>344</v>
      </c>
      <c r="B349" s="267">
        <v>220291</v>
      </c>
      <c r="C349" s="266" t="s">
        <v>589</v>
      </c>
      <c r="D349" s="181"/>
      <c r="E349" s="37">
        <v>31</v>
      </c>
      <c r="F349" s="38">
        <v>0</v>
      </c>
      <c r="G349" s="38">
        <v>11</v>
      </c>
      <c r="H349" s="39">
        <f t="shared" si="25"/>
        <v>20</v>
      </c>
      <c r="I349" s="40">
        <v>83.71</v>
      </c>
      <c r="J349" s="205">
        <f t="shared" si="26"/>
        <v>1674.1999999999998</v>
      </c>
      <c r="K349" s="38">
        <v>75</v>
      </c>
      <c r="L349" s="318">
        <v>528</v>
      </c>
      <c r="M349" s="42">
        <f t="shared" si="27"/>
        <v>2277.1999999999998</v>
      </c>
      <c r="N349">
        <f t="shared" si="28"/>
        <v>460</v>
      </c>
      <c r="O349" s="200">
        <f t="shared" si="29"/>
        <v>2737.2</v>
      </c>
      <c r="P349" s="200">
        <v>2738</v>
      </c>
    </row>
    <row r="350" spans="1:16" ht="15" x14ac:dyDescent="0.25">
      <c r="A350" s="34">
        <v>345</v>
      </c>
      <c r="B350" s="267">
        <v>220296</v>
      </c>
      <c r="C350" s="266" t="s">
        <v>590</v>
      </c>
      <c r="D350" s="181"/>
      <c r="E350" s="37">
        <v>31</v>
      </c>
      <c r="F350" s="38">
        <v>0</v>
      </c>
      <c r="G350" s="38">
        <v>9</v>
      </c>
      <c r="H350" s="39">
        <f t="shared" si="25"/>
        <v>22</v>
      </c>
      <c r="I350" s="40">
        <v>83.71</v>
      </c>
      <c r="J350" s="205">
        <f t="shared" si="26"/>
        <v>1841.62</v>
      </c>
      <c r="K350" s="38">
        <v>75</v>
      </c>
      <c r="L350" s="318">
        <v>28</v>
      </c>
      <c r="M350" s="42">
        <f t="shared" si="27"/>
        <v>1944.62</v>
      </c>
      <c r="N350">
        <f t="shared" si="28"/>
        <v>506</v>
      </c>
      <c r="O350" s="200">
        <f t="shared" si="29"/>
        <v>2450.62</v>
      </c>
      <c r="P350" s="200">
        <v>2451</v>
      </c>
    </row>
    <row r="351" spans="1:16" ht="15" x14ac:dyDescent="0.25">
      <c r="A351" s="43">
        <v>346</v>
      </c>
      <c r="B351" s="267">
        <v>220304</v>
      </c>
      <c r="C351" s="266" t="s">
        <v>591</v>
      </c>
      <c r="D351" s="181"/>
      <c r="E351" s="37">
        <v>31</v>
      </c>
      <c r="F351" s="38">
        <v>0</v>
      </c>
      <c r="G351" s="38">
        <v>0</v>
      </c>
      <c r="H351" s="39">
        <f t="shared" si="25"/>
        <v>31</v>
      </c>
      <c r="I351" s="40">
        <v>83.71</v>
      </c>
      <c r="J351" s="205">
        <f t="shared" si="26"/>
        <v>2595.0099999999998</v>
      </c>
      <c r="K351" s="38">
        <v>75</v>
      </c>
      <c r="L351" s="318">
        <v>1727</v>
      </c>
      <c r="M351" s="42">
        <f t="shared" si="27"/>
        <v>4397.01</v>
      </c>
      <c r="N351">
        <f t="shared" si="28"/>
        <v>713</v>
      </c>
      <c r="O351" s="200">
        <f t="shared" si="29"/>
        <v>5110.01</v>
      </c>
      <c r="P351" s="200">
        <v>5111</v>
      </c>
    </row>
    <row r="352" spans="1:16" ht="15" x14ac:dyDescent="0.25">
      <c r="A352" s="34">
        <v>347</v>
      </c>
      <c r="B352" s="267">
        <v>220307</v>
      </c>
      <c r="C352" s="266" t="s">
        <v>592</v>
      </c>
      <c r="D352" s="181"/>
      <c r="E352" s="37">
        <v>31</v>
      </c>
      <c r="F352" s="38">
        <v>0</v>
      </c>
      <c r="G352" s="38">
        <v>0</v>
      </c>
      <c r="H352" s="39">
        <f t="shared" si="25"/>
        <v>31</v>
      </c>
      <c r="I352" s="40">
        <v>83.71</v>
      </c>
      <c r="J352" s="205">
        <f t="shared" si="26"/>
        <v>2595.0099999999998</v>
      </c>
      <c r="K352" s="38">
        <v>75</v>
      </c>
      <c r="L352" s="318">
        <v>449</v>
      </c>
      <c r="M352" s="42">
        <f t="shared" si="27"/>
        <v>3119.0099999999998</v>
      </c>
      <c r="N352">
        <f t="shared" si="28"/>
        <v>713</v>
      </c>
      <c r="O352" s="200">
        <f t="shared" si="29"/>
        <v>3832.0099999999998</v>
      </c>
      <c r="P352" s="200">
        <v>3833</v>
      </c>
    </row>
    <row r="353" spans="1:16" ht="15" x14ac:dyDescent="0.25">
      <c r="A353" s="43">
        <v>348</v>
      </c>
      <c r="B353" s="267">
        <v>220308</v>
      </c>
      <c r="C353" s="266" t="s">
        <v>593</v>
      </c>
      <c r="D353" s="181"/>
      <c r="E353" s="37">
        <v>31</v>
      </c>
      <c r="F353" s="38">
        <v>0</v>
      </c>
      <c r="G353" s="38">
        <v>0</v>
      </c>
      <c r="H353" s="39">
        <f t="shared" si="25"/>
        <v>31</v>
      </c>
      <c r="I353" s="40">
        <v>83.71</v>
      </c>
      <c r="J353" s="205">
        <f t="shared" si="26"/>
        <v>2595.0099999999998</v>
      </c>
      <c r="K353" s="38">
        <v>75</v>
      </c>
      <c r="L353" s="318">
        <v>1907</v>
      </c>
      <c r="M353" s="42">
        <f t="shared" si="27"/>
        <v>4577.01</v>
      </c>
      <c r="N353">
        <f t="shared" si="28"/>
        <v>713</v>
      </c>
      <c r="O353" s="200">
        <f t="shared" si="29"/>
        <v>5290.01</v>
      </c>
      <c r="P353" s="200">
        <v>5291</v>
      </c>
    </row>
    <row r="354" spans="1:16" ht="15" x14ac:dyDescent="0.25">
      <c r="A354" s="34">
        <v>349</v>
      </c>
      <c r="B354" s="267">
        <v>220309</v>
      </c>
      <c r="C354" s="266" t="s">
        <v>594</v>
      </c>
      <c r="D354" s="181"/>
      <c r="E354" s="37">
        <v>31</v>
      </c>
      <c r="F354" s="38">
        <v>0</v>
      </c>
      <c r="G354" s="38">
        <v>0</v>
      </c>
      <c r="H354" s="39">
        <f t="shared" si="25"/>
        <v>31</v>
      </c>
      <c r="I354" s="40">
        <v>83.71</v>
      </c>
      <c r="J354" s="205">
        <f t="shared" si="26"/>
        <v>2595.0099999999998</v>
      </c>
      <c r="K354" s="38">
        <v>75</v>
      </c>
      <c r="L354" s="318">
        <v>204</v>
      </c>
      <c r="M354" s="42">
        <f t="shared" si="27"/>
        <v>2874.0099999999998</v>
      </c>
      <c r="N354">
        <f t="shared" si="28"/>
        <v>713</v>
      </c>
      <c r="O354" s="200">
        <f t="shared" si="29"/>
        <v>3587.0099999999998</v>
      </c>
      <c r="P354" s="200">
        <v>3588</v>
      </c>
    </row>
    <row r="355" spans="1:16" ht="15" x14ac:dyDescent="0.25">
      <c r="A355" s="43">
        <v>350</v>
      </c>
      <c r="B355" s="267">
        <v>220319</v>
      </c>
      <c r="C355" s="266" t="s">
        <v>595</v>
      </c>
      <c r="D355" s="181"/>
      <c r="E355" s="37">
        <v>31</v>
      </c>
      <c r="F355" s="38">
        <v>0</v>
      </c>
      <c r="G355" s="38">
        <v>7</v>
      </c>
      <c r="H355" s="39">
        <f t="shared" si="25"/>
        <v>24</v>
      </c>
      <c r="I355" s="40">
        <v>83.71</v>
      </c>
      <c r="J355" s="205">
        <f t="shared" si="26"/>
        <v>2009.04</v>
      </c>
      <c r="K355" s="38">
        <v>75</v>
      </c>
      <c r="L355" s="318">
        <v>460</v>
      </c>
      <c r="M355" s="42">
        <f t="shared" si="27"/>
        <v>2544.04</v>
      </c>
      <c r="N355">
        <f t="shared" si="28"/>
        <v>552</v>
      </c>
      <c r="O355" s="200">
        <f t="shared" si="29"/>
        <v>3096.04</v>
      </c>
      <c r="P355" s="200">
        <v>3097</v>
      </c>
    </row>
    <row r="356" spans="1:16" ht="15" x14ac:dyDescent="0.25">
      <c r="A356" s="34">
        <v>351</v>
      </c>
      <c r="B356" s="267">
        <v>220321</v>
      </c>
      <c r="C356" s="266" t="s">
        <v>596</v>
      </c>
      <c r="D356" s="181"/>
      <c r="E356" s="37">
        <v>31</v>
      </c>
      <c r="F356" s="38">
        <v>0</v>
      </c>
      <c r="G356" s="38">
        <v>0</v>
      </c>
      <c r="H356" s="39">
        <f t="shared" si="25"/>
        <v>31</v>
      </c>
      <c r="I356" s="40">
        <v>83.71</v>
      </c>
      <c r="J356" s="205">
        <f t="shared" si="26"/>
        <v>2595.0099999999998</v>
      </c>
      <c r="K356" s="38">
        <v>75</v>
      </c>
      <c r="L356" s="318">
        <v>1136</v>
      </c>
      <c r="M356" s="42">
        <f t="shared" si="27"/>
        <v>3806.0099999999998</v>
      </c>
      <c r="N356">
        <f t="shared" si="28"/>
        <v>713</v>
      </c>
      <c r="O356" s="200">
        <f t="shared" si="29"/>
        <v>4519.01</v>
      </c>
      <c r="P356" s="200">
        <v>4520</v>
      </c>
    </row>
    <row r="357" spans="1:16" ht="15" x14ac:dyDescent="0.25">
      <c r="A357" s="43">
        <v>352</v>
      </c>
      <c r="B357" s="267">
        <v>220322</v>
      </c>
      <c r="C357" s="266" t="s">
        <v>597</v>
      </c>
      <c r="D357" s="181"/>
      <c r="E357" s="37">
        <v>31</v>
      </c>
      <c r="F357" s="38">
        <v>0</v>
      </c>
      <c r="G357" s="38">
        <v>10</v>
      </c>
      <c r="H357" s="39">
        <f t="shared" si="25"/>
        <v>21</v>
      </c>
      <c r="I357" s="40">
        <v>83.71</v>
      </c>
      <c r="J357" s="205">
        <f t="shared" si="26"/>
        <v>1757.9099999999999</v>
      </c>
      <c r="K357" s="38">
        <v>75</v>
      </c>
      <c r="L357" s="318">
        <v>176</v>
      </c>
      <c r="M357" s="42">
        <f t="shared" si="27"/>
        <v>2008.9099999999999</v>
      </c>
      <c r="N357">
        <f t="shared" si="28"/>
        <v>483</v>
      </c>
      <c r="O357" s="200">
        <f t="shared" si="29"/>
        <v>2491.91</v>
      </c>
      <c r="P357" s="200">
        <v>2492</v>
      </c>
    </row>
    <row r="358" spans="1:16" ht="15" x14ac:dyDescent="0.25">
      <c r="A358" s="34">
        <v>353</v>
      </c>
      <c r="B358" s="267">
        <v>220325</v>
      </c>
      <c r="C358" s="266" t="s">
        <v>598</v>
      </c>
      <c r="D358" s="181"/>
      <c r="E358" s="37">
        <v>31</v>
      </c>
      <c r="F358" s="38">
        <v>0</v>
      </c>
      <c r="G358" s="38">
        <v>0</v>
      </c>
      <c r="H358" s="39">
        <f t="shared" si="25"/>
        <v>31</v>
      </c>
      <c r="I358" s="40">
        <v>83.71</v>
      </c>
      <c r="J358" s="205">
        <f t="shared" si="26"/>
        <v>2595.0099999999998</v>
      </c>
      <c r="K358" s="38">
        <v>75</v>
      </c>
      <c r="L358" s="318">
        <v>1533</v>
      </c>
      <c r="M358" s="42">
        <f t="shared" si="27"/>
        <v>4203.01</v>
      </c>
      <c r="N358">
        <f t="shared" si="28"/>
        <v>713</v>
      </c>
      <c r="O358" s="200">
        <f t="shared" si="29"/>
        <v>4916.01</v>
      </c>
      <c r="P358" s="200">
        <v>4917</v>
      </c>
    </row>
    <row r="359" spans="1:16" ht="15" x14ac:dyDescent="0.25">
      <c r="A359" s="43">
        <v>354</v>
      </c>
      <c r="B359" s="267">
        <v>220331</v>
      </c>
      <c r="C359" s="266" t="s">
        <v>599</v>
      </c>
      <c r="D359" s="181"/>
      <c r="E359" s="37">
        <v>31</v>
      </c>
      <c r="F359" s="38">
        <v>0</v>
      </c>
      <c r="G359" s="38">
        <v>8</v>
      </c>
      <c r="H359" s="39">
        <f t="shared" si="25"/>
        <v>23</v>
      </c>
      <c r="I359" s="40">
        <v>83.71</v>
      </c>
      <c r="J359" s="205">
        <f t="shared" si="26"/>
        <v>1925.33</v>
      </c>
      <c r="K359" s="38">
        <v>75</v>
      </c>
      <c r="L359" s="318">
        <v>455</v>
      </c>
      <c r="M359" s="42">
        <f t="shared" si="27"/>
        <v>2455.33</v>
      </c>
      <c r="N359">
        <f t="shared" si="28"/>
        <v>529</v>
      </c>
      <c r="O359" s="200">
        <f t="shared" si="29"/>
        <v>2984.33</v>
      </c>
      <c r="P359" s="200">
        <v>2985</v>
      </c>
    </row>
    <row r="360" spans="1:16" ht="15" x14ac:dyDescent="0.25">
      <c r="A360" s="34">
        <v>355</v>
      </c>
      <c r="B360" s="267">
        <v>220332</v>
      </c>
      <c r="C360" s="266" t="s">
        <v>195</v>
      </c>
      <c r="D360" s="181"/>
      <c r="E360" s="37">
        <v>31</v>
      </c>
      <c r="F360" s="38">
        <v>0</v>
      </c>
      <c r="G360" s="38">
        <v>0</v>
      </c>
      <c r="H360" s="39">
        <f t="shared" si="25"/>
        <v>31</v>
      </c>
      <c r="I360" s="40">
        <v>83.71</v>
      </c>
      <c r="J360" s="205">
        <f t="shared" si="26"/>
        <v>2595.0099999999998</v>
      </c>
      <c r="K360" s="38">
        <v>75</v>
      </c>
      <c r="L360" s="318">
        <v>332</v>
      </c>
      <c r="M360" s="42">
        <f t="shared" si="27"/>
        <v>3002.0099999999998</v>
      </c>
      <c r="N360">
        <f t="shared" si="28"/>
        <v>713</v>
      </c>
      <c r="O360" s="200">
        <f t="shared" si="29"/>
        <v>3715.0099999999998</v>
      </c>
      <c r="P360" s="200">
        <v>3716</v>
      </c>
    </row>
    <row r="361" spans="1:16" ht="15" x14ac:dyDescent="0.25">
      <c r="A361" s="43">
        <v>356</v>
      </c>
      <c r="B361" s="267">
        <v>220340</v>
      </c>
      <c r="C361" s="266" t="s">
        <v>600</v>
      </c>
      <c r="D361" s="181"/>
      <c r="E361" s="37">
        <v>31</v>
      </c>
      <c r="F361" s="38">
        <v>0</v>
      </c>
      <c r="G361" s="38">
        <v>8</v>
      </c>
      <c r="H361" s="39">
        <f t="shared" si="25"/>
        <v>23</v>
      </c>
      <c r="I361" s="40">
        <v>83.71</v>
      </c>
      <c r="J361" s="205">
        <f t="shared" si="26"/>
        <v>1925.33</v>
      </c>
      <c r="K361" s="38">
        <v>75</v>
      </c>
      <c r="L361" s="318">
        <v>393</v>
      </c>
      <c r="M361" s="42">
        <f t="shared" si="27"/>
        <v>2393.33</v>
      </c>
      <c r="N361">
        <f t="shared" si="28"/>
        <v>529</v>
      </c>
      <c r="O361" s="200">
        <f t="shared" si="29"/>
        <v>2922.33</v>
      </c>
      <c r="P361" s="200">
        <v>2923</v>
      </c>
    </row>
    <row r="362" spans="1:16" ht="15" x14ac:dyDescent="0.25">
      <c r="A362" s="34">
        <v>357</v>
      </c>
      <c r="B362" s="267">
        <v>220342</v>
      </c>
      <c r="C362" s="266" t="s">
        <v>601</v>
      </c>
      <c r="D362" s="181"/>
      <c r="E362" s="37">
        <v>31</v>
      </c>
      <c r="F362" s="38">
        <v>0</v>
      </c>
      <c r="G362" s="38">
        <v>0</v>
      </c>
      <c r="H362" s="39">
        <f t="shared" si="25"/>
        <v>31</v>
      </c>
      <c r="I362" s="40">
        <v>83.71</v>
      </c>
      <c r="J362" s="205">
        <f t="shared" si="26"/>
        <v>2595.0099999999998</v>
      </c>
      <c r="K362" s="38">
        <v>75</v>
      </c>
      <c r="L362" s="318">
        <v>810</v>
      </c>
      <c r="M362" s="42">
        <f t="shared" si="27"/>
        <v>3480.0099999999998</v>
      </c>
      <c r="N362">
        <f t="shared" si="28"/>
        <v>713</v>
      </c>
      <c r="O362" s="200">
        <f t="shared" si="29"/>
        <v>4193.01</v>
      </c>
      <c r="P362" s="200">
        <v>4194</v>
      </c>
    </row>
    <row r="363" spans="1:16" ht="15" x14ac:dyDescent="0.25">
      <c r="A363" s="43">
        <v>358</v>
      </c>
      <c r="B363" s="267">
        <v>220343</v>
      </c>
      <c r="C363" s="266" t="s">
        <v>602</v>
      </c>
      <c r="D363" s="181"/>
      <c r="E363" s="37">
        <v>31</v>
      </c>
      <c r="F363" s="38">
        <v>0</v>
      </c>
      <c r="G363" s="38">
        <v>0</v>
      </c>
      <c r="H363" s="39">
        <f t="shared" si="25"/>
        <v>31</v>
      </c>
      <c r="I363" s="40">
        <v>83.71</v>
      </c>
      <c r="J363" s="205">
        <f t="shared" si="26"/>
        <v>2595.0099999999998</v>
      </c>
      <c r="K363" s="38">
        <v>75</v>
      </c>
      <c r="L363" s="318">
        <v>546</v>
      </c>
      <c r="M363" s="42">
        <f t="shared" si="27"/>
        <v>3216.0099999999998</v>
      </c>
      <c r="N363">
        <f t="shared" si="28"/>
        <v>713</v>
      </c>
      <c r="O363" s="200">
        <f t="shared" si="29"/>
        <v>3929.0099999999998</v>
      </c>
      <c r="P363" s="200">
        <v>3930</v>
      </c>
    </row>
    <row r="364" spans="1:16" ht="15" x14ac:dyDescent="0.25">
      <c r="A364" s="34">
        <v>359</v>
      </c>
      <c r="B364" s="267">
        <v>220344</v>
      </c>
      <c r="C364" s="266" t="s">
        <v>603</v>
      </c>
      <c r="D364" s="181"/>
      <c r="E364" s="37">
        <v>31</v>
      </c>
      <c r="F364" s="38">
        <v>0</v>
      </c>
      <c r="G364" s="38">
        <v>8</v>
      </c>
      <c r="H364" s="39">
        <f t="shared" si="25"/>
        <v>23</v>
      </c>
      <c r="I364" s="40">
        <v>83.71</v>
      </c>
      <c r="J364" s="205">
        <f t="shared" si="26"/>
        <v>1925.33</v>
      </c>
      <c r="K364" s="38">
        <v>75</v>
      </c>
      <c r="L364" s="318">
        <v>704</v>
      </c>
      <c r="M364" s="42">
        <f t="shared" si="27"/>
        <v>2704.33</v>
      </c>
      <c r="N364">
        <f t="shared" si="28"/>
        <v>529</v>
      </c>
      <c r="O364" s="200">
        <f t="shared" si="29"/>
        <v>3233.33</v>
      </c>
      <c r="P364" s="200">
        <v>3234</v>
      </c>
    </row>
    <row r="365" spans="1:16" ht="15" x14ac:dyDescent="0.25">
      <c r="A365" s="43">
        <v>360</v>
      </c>
      <c r="B365" s="267">
        <v>220356</v>
      </c>
      <c r="C365" s="266" t="s">
        <v>604</v>
      </c>
      <c r="D365" s="181"/>
      <c r="E365" s="37">
        <v>31</v>
      </c>
      <c r="F365" s="38">
        <v>0</v>
      </c>
      <c r="G365" s="38">
        <v>9</v>
      </c>
      <c r="H365" s="39">
        <f t="shared" si="25"/>
        <v>22</v>
      </c>
      <c r="I365" s="40">
        <v>83.71</v>
      </c>
      <c r="J365" s="205">
        <f t="shared" si="26"/>
        <v>1841.62</v>
      </c>
      <c r="K365" s="38">
        <v>75</v>
      </c>
      <c r="L365" s="318">
        <v>435</v>
      </c>
      <c r="M365" s="42">
        <f t="shared" si="27"/>
        <v>2351.62</v>
      </c>
      <c r="N365">
        <f t="shared" si="28"/>
        <v>506</v>
      </c>
      <c r="O365" s="200">
        <f t="shared" si="29"/>
        <v>2857.62</v>
      </c>
      <c r="P365" s="200">
        <v>2858</v>
      </c>
    </row>
    <row r="366" spans="1:16" ht="15" x14ac:dyDescent="0.25">
      <c r="A366" s="34">
        <v>361</v>
      </c>
      <c r="B366" s="267">
        <v>220358</v>
      </c>
      <c r="C366" s="266" t="s">
        <v>605</v>
      </c>
      <c r="D366" s="181"/>
      <c r="E366" s="37">
        <v>31</v>
      </c>
      <c r="F366" s="38">
        <v>0</v>
      </c>
      <c r="G366" s="38">
        <v>0</v>
      </c>
      <c r="H366" s="39">
        <f t="shared" si="25"/>
        <v>31</v>
      </c>
      <c r="I366" s="40">
        <v>83.71</v>
      </c>
      <c r="J366" s="205">
        <f t="shared" si="26"/>
        <v>2595.0099999999998</v>
      </c>
      <c r="K366" s="38">
        <v>75</v>
      </c>
      <c r="L366" s="318">
        <v>1626</v>
      </c>
      <c r="M366" s="42">
        <f t="shared" si="27"/>
        <v>4296.01</v>
      </c>
      <c r="N366">
        <f t="shared" si="28"/>
        <v>713</v>
      </c>
      <c r="O366" s="200">
        <f t="shared" si="29"/>
        <v>5009.01</v>
      </c>
      <c r="P366" s="200">
        <v>5010</v>
      </c>
    </row>
    <row r="367" spans="1:16" ht="15" x14ac:dyDescent="0.25">
      <c r="A367" s="43">
        <v>362</v>
      </c>
      <c r="B367" s="267">
        <v>220366</v>
      </c>
      <c r="C367" s="266" t="s">
        <v>606</v>
      </c>
      <c r="D367" s="181"/>
      <c r="E367" s="37">
        <v>31</v>
      </c>
      <c r="F367" s="38">
        <v>0</v>
      </c>
      <c r="G367" s="38">
        <v>9</v>
      </c>
      <c r="H367" s="39">
        <f t="shared" si="25"/>
        <v>22</v>
      </c>
      <c r="I367" s="40">
        <v>83.71</v>
      </c>
      <c r="J367" s="205">
        <f t="shared" si="26"/>
        <v>1841.62</v>
      </c>
      <c r="K367" s="38">
        <v>75</v>
      </c>
      <c r="L367" s="318">
        <v>453</v>
      </c>
      <c r="M367" s="42">
        <f t="shared" si="27"/>
        <v>2369.62</v>
      </c>
      <c r="N367">
        <f t="shared" si="28"/>
        <v>506</v>
      </c>
      <c r="O367" s="200">
        <f t="shared" si="29"/>
        <v>2875.62</v>
      </c>
      <c r="P367" s="200">
        <v>2876</v>
      </c>
    </row>
    <row r="368" spans="1:16" ht="15" x14ac:dyDescent="0.25">
      <c r="A368" s="34">
        <v>363</v>
      </c>
      <c r="B368" s="267">
        <v>220369</v>
      </c>
      <c r="C368" s="266" t="s">
        <v>607</v>
      </c>
      <c r="D368" s="181"/>
      <c r="E368" s="37">
        <v>31</v>
      </c>
      <c r="F368" s="38">
        <v>0</v>
      </c>
      <c r="G368" s="38">
        <v>10</v>
      </c>
      <c r="H368" s="39">
        <f t="shared" si="25"/>
        <v>21</v>
      </c>
      <c r="I368" s="40">
        <v>83.71</v>
      </c>
      <c r="J368" s="205">
        <f t="shared" si="26"/>
        <v>1757.9099999999999</v>
      </c>
      <c r="K368" s="38">
        <v>75</v>
      </c>
      <c r="L368" s="318">
        <v>0</v>
      </c>
      <c r="M368" s="42">
        <f t="shared" si="27"/>
        <v>1832.9099999999999</v>
      </c>
      <c r="N368">
        <f t="shared" si="28"/>
        <v>483</v>
      </c>
      <c r="O368" s="200">
        <f t="shared" si="29"/>
        <v>2315.91</v>
      </c>
      <c r="P368" s="200">
        <v>2316</v>
      </c>
    </row>
    <row r="369" spans="1:16" ht="15" x14ac:dyDescent="0.25">
      <c r="A369" s="43">
        <v>364</v>
      </c>
      <c r="B369" s="267">
        <v>220371</v>
      </c>
      <c r="C369" s="266" t="s">
        <v>608</v>
      </c>
      <c r="D369" s="181"/>
      <c r="E369" s="37">
        <v>31</v>
      </c>
      <c r="F369" s="38">
        <v>0</v>
      </c>
      <c r="G369" s="38">
        <v>0</v>
      </c>
      <c r="H369" s="39">
        <f t="shared" si="25"/>
        <v>31</v>
      </c>
      <c r="I369" s="40">
        <v>83.71</v>
      </c>
      <c r="J369" s="205">
        <f t="shared" si="26"/>
        <v>2595.0099999999998</v>
      </c>
      <c r="K369" s="38">
        <v>75</v>
      </c>
      <c r="L369" s="318">
        <v>319</v>
      </c>
      <c r="M369" s="42">
        <f t="shared" si="27"/>
        <v>2989.0099999999998</v>
      </c>
      <c r="N369">
        <f t="shared" si="28"/>
        <v>713</v>
      </c>
      <c r="O369" s="200">
        <f t="shared" si="29"/>
        <v>3702.0099999999998</v>
      </c>
      <c r="P369" s="200">
        <v>3703</v>
      </c>
    </row>
    <row r="370" spans="1:16" ht="15" x14ac:dyDescent="0.25">
      <c r="A370" s="34">
        <v>365</v>
      </c>
      <c r="B370" s="267">
        <v>220378</v>
      </c>
      <c r="C370" s="266" t="s">
        <v>609</v>
      </c>
      <c r="D370" s="181"/>
      <c r="E370" s="37">
        <v>31</v>
      </c>
      <c r="F370" s="38">
        <v>0</v>
      </c>
      <c r="G370" s="38">
        <v>9</v>
      </c>
      <c r="H370" s="39">
        <f t="shared" si="25"/>
        <v>22</v>
      </c>
      <c r="I370" s="40">
        <v>83.71</v>
      </c>
      <c r="J370" s="205">
        <f t="shared" si="26"/>
        <v>1841.62</v>
      </c>
      <c r="K370" s="38">
        <v>75</v>
      </c>
      <c r="L370" s="318">
        <v>780</v>
      </c>
      <c r="M370" s="42">
        <f t="shared" si="27"/>
        <v>2696.62</v>
      </c>
      <c r="N370">
        <f t="shared" si="28"/>
        <v>506</v>
      </c>
      <c r="O370" s="200">
        <f t="shared" si="29"/>
        <v>3202.62</v>
      </c>
      <c r="P370" s="200">
        <v>3203</v>
      </c>
    </row>
    <row r="371" spans="1:16" ht="15" x14ac:dyDescent="0.25">
      <c r="A371" s="43">
        <v>366</v>
      </c>
      <c r="B371" s="267">
        <v>220382</v>
      </c>
      <c r="C371" s="266" t="s">
        <v>610</v>
      </c>
      <c r="D371" s="181"/>
      <c r="E371" s="37">
        <v>31</v>
      </c>
      <c r="F371" s="38">
        <v>0</v>
      </c>
      <c r="G371" s="38">
        <v>10</v>
      </c>
      <c r="H371" s="39">
        <f t="shared" si="25"/>
        <v>21</v>
      </c>
      <c r="I371" s="40">
        <v>83.71</v>
      </c>
      <c r="J371" s="205">
        <f t="shared" si="26"/>
        <v>1757.9099999999999</v>
      </c>
      <c r="K371" s="38">
        <v>75</v>
      </c>
      <c r="L371" s="318">
        <v>152</v>
      </c>
      <c r="M371" s="42">
        <f t="shared" si="27"/>
        <v>1984.9099999999999</v>
      </c>
      <c r="N371">
        <f t="shared" si="28"/>
        <v>483</v>
      </c>
      <c r="O371" s="200">
        <f t="shared" si="29"/>
        <v>2467.91</v>
      </c>
      <c r="P371" s="200">
        <v>2468</v>
      </c>
    </row>
    <row r="372" spans="1:16" ht="15" x14ac:dyDescent="0.25">
      <c r="A372" s="34">
        <v>367</v>
      </c>
      <c r="B372" s="267">
        <v>220384</v>
      </c>
      <c r="C372" s="266" t="s">
        <v>611</v>
      </c>
      <c r="D372" s="181"/>
      <c r="E372" s="37">
        <v>31</v>
      </c>
      <c r="F372" s="38">
        <v>0</v>
      </c>
      <c r="G372" s="38">
        <v>10</v>
      </c>
      <c r="H372" s="39">
        <f t="shared" si="25"/>
        <v>21</v>
      </c>
      <c r="I372" s="40">
        <v>83.71</v>
      </c>
      <c r="J372" s="205">
        <f t="shared" si="26"/>
        <v>1757.9099999999999</v>
      </c>
      <c r="K372" s="38">
        <v>75</v>
      </c>
      <c r="L372" s="318">
        <v>163</v>
      </c>
      <c r="M372" s="42">
        <f t="shared" si="27"/>
        <v>1995.9099999999999</v>
      </c>
      <c r="N372">
        <f t="shared" si="28"/>
        <v>483</v>
      </c>
      <c r="O372" s="200">
        <f t="shared" si="29"/>
        <v>2478.91</v>
      </c>
      <c r="P372" s="200">
        <v>2479</v>
      </c>
    </row>
    <row r="373" spans="1:16" ht="15" x14ac:dyDescent="0.25">
      <c r="A373" s="43">
        <v>368</v>
      </c>
      <c r="B373" s="267">
        <v>220386</v>
      </c>
      <c r="C373" s="266" t="s">
        <v>612</v>
      </c>
      <c r="D373" s="181"/>
      <c r="E373" s="37">
        <v>31</v>
      </c>
      <c r="F373" s="38">
        <v>0</v>
      </c>
      <c r="G373" s="38">
        <v>10</v>
      </c>
      <c r="H373" s="39">
        <f t="shared" si="25"/>
        <v>21</v>
      </c>
      <c r="I373" s="40">
        <v>83.71</v>
      </c>
      <c r="J373" s="205">
        <f t="shared" si="26"/>
        <v>1757.9099999999999</v>
      </c>
      <c r="K373" s="38">
        <v>75</v>
      </c>
      <c r="L373" s="318">
        <v>96</v>
      </c>
      <c r="M373" s="42">
        <f t="shared" si="27"/>
        <v>1928.9099999999999</v>
      </c>
      <c r="N373">
        <f t="shared" si="28"/>
        <v>483</v>
      </c>
      <c r="O373" s="200">
        <f t="shared" si="29"/>
        <v>2411.91</v>
      </c>
      <c r="P373" s="200">
        <v>2412</v>
      </c>
    </row>
    <row r="374" spans="1:16" ht="15" x14ac:dyDescent="0.25">
      <c r="A374" s="34">
        <v>369</v>
      </c>
      <c r="B374" s="267">
        <v>220398</v>
      </c>
      <c r="C374" s="266" t="s">
        <v>613</v>
      </c>
      <c r="D374" s="181"/>
      <c r="E374" s="37">
        <v>31</v>
      </c>
      <c r="F374" s="38">
        <v>0</v>
      </c>
      <c r="G374" s="38">
        <v>0</v>
      </c>
      <c r="H374" s="39">
        <f t="shared" si="25"/>
        <v>31</v>
      </c>
      <c r="I374" s="40">
        <v>83.71</v>
      </c>
      <c r="J374" s="205">
        <f t="shared" si="26"/>
        <v>2595.0099999999998</v>
      </c>
      <c r="K374" s="38">
        <v>75</v>
      </c>
      <c r="L374" s="318">
        <v>864</v>
      </c>
      <c r="M374" s="42">
        <f t="shared" si="27"/>
        <v>3534.0099999999998</v>
      </c>
      <c r="N374">
        <f t="shared" si="28"/>
        <v>713</v>
      </c>
      <c r="O374" s="200">
        <f t="shared" si="29"/>
        <v>4247.01</v>
      </c>
      <c r="P374" s="200">
        <v>4248</v>
      </c>
    </row>
    <row r="375" spans="1:16" ht="15" x14ac:dyDescent="0.25">
      <c r="A375" s="43">
        <v>370</v>
      </c>
      <c r="B375" s="267">
        <v>220405</v>
      </c>
      <c r="C375" s="266" t="s">
        <v>614</v>
      </c>
      <c r="D375" s="181"/>
      <c r="E375" s="37">
        <v>31</v>
      </c>
      <c r="F375" s="38">
        <v>0</v>
      </c>
      <c r="G375" s="38">
        <v>10</v>
      </c>
      <c r="H375" s="39">
        <f t="shared" si="25"/>
        <v>21</v>
      </c>
      <c r="I375" s="40">
        <v>83.71</v>
      </c>
      <c r="J375" s="205">
        <f t="shared" si="26"/>
        <v>1757.9099999999999</v>
      </c>
      <c r="K375" s="38">
        <v>75</v>
      </c>
      <c r="L375" s="318">
        <v>435</v>
      </c>
      <c r="M375" s="42">
        <f t="shared" si="27"/>
        <v>2267.91</v>
      </c>
      <c r="N375">
        <f t="shared" si="28"/>
        <v>483</v>
      </c>
      <c r="O375" s="200">
        <f t="shared" si="29"/>
        <v>2750.91</v>
      </c>
      <c r="P375" s="200">
        <v>2751</v>
      </c>
    </row>
    <row r="376" spans="1:16" ht="15" x14ac:dyDescent="0.25">
      <c r="A376" s="34">
        <v>371</v>
      </c>
      <c r="B376" s="267">
        <v>220406</v>
      </c>
      <c r="C376" s="266" t="s">
        <v>615</v>
      </c>
      <c r="D376" s="181"/>
      <c r="E376" s="37">
        <v>31</v>
      </c>
      <c r="F376" s="38">
        <v>0</v>
      </c>
      <c r="G376" s="38">
        <v>0</v>
      </c>
      <c r="H376" s="39">
        <f t="shared" si="25"/>
        <v>31</v>
      </c>
      <c r="I376" s="40">
        <v>83.71</v>
      </c>
      <c r="J376" s="205">
        <f t="shared" si="26"/>
        <v>2595.0099999999998</v>
      </c>
      <c r="K376" s="38">
        <v>75</v>
      </c>
      <c r="L376" s="318">
        <v>73</v>
      </c>
      <c r="M376" s="42">
        <f t="shared" si="27"/>
        <v>2743.0099999999998</v>
      </c>
      <c r="N376">
        <f t="shared" si="28"/>
        <v>713</v>
      </c>
      <c r="O376" s="200">
        <f t="shared" si="29"/>
        <v>3456.0099999999998</v>
      </c>
      <c r="P376" s="200">
        <v>3457</v>
      </c>
    </row>
    <row r="377" spans="1:16" ht="15" x14ac:dyDescent="0.25">
      <c r="A377" s="43">
        <v>372</v>
      </c>
      <c r="B377" s="267">
        <v>220409</v>
      </c>
      <c r="C377" s="266" t="s">
        <v>616</v>
      </c>
      <c r="D377" s="181"/>
      <c r="E377" s="37">
        <v>31</v>
      </c>
      <c r="F377" s="38">
        <v>0</v>
      </c>
      <c r="G377" s="38">
        <v>0</v>
      </c>
      <c r="H377" s="39">
        <f t="shared" si="25"/>
        <v>31</v>
      </c>
      <c r="I377" s="40">
        <v>83.71</v>
      </c>
      <c r="J377" s="205">
        <f t="shared" si="26"/>
        <v>2595.0099999999998</v>
      </c>
      <c r="K377" s="38">
        <v>75</v>
      </c>
      <c r="L377" s="318">
        <v>344</v>
      </c>
      <c r="M377" s="42">
        <f t="shared" si="27"/>
        <v>3014.0099999999998</v>
      </c>
      <c r="N377">
        <f t="shared" si="28"/>
        <v>713</v>
      </c>
      <c r="O377" s="200">
        <f t="shared" si="29"/>
        <v>3727.0099999999998</v>
      </c>
      <c r="P377" s="200">
        <v>3728</v>
      </c>
    </row>
    <row r="378" spans="1:16" ht="15" x14ac:dyDescent="0.25">
      <c r="A378" s="34">
        <v>373</v>
      </c>
      <c r="B378" s="267">
        <v>220418</v>
      </c>
      <c r="C378" s="266" t="s">
        <v>617</v>
      </c>
      <c r="D378" s="181"/>
      <c r="E378" s="37">
        <v>31</v>
      </c>
      <c r="F378" s="38">
        <v>0</v>
      </c>
      <c r="G378" s="38">
        <v>0</v>
      </c>
      <c r="H378" s="39">
        <f t="shared" si="25"/>
        <v>31</v>
      </c>
      <c r="I378" s="40">
        <v>83.71</v>
      </c>
      <c r="J378" s="205">
        <f t="shared" si="26"/>
        <v>2595.0099999999998</v>
      </c>
      <c r="K378" s="38">
        <v>75</v>
      </c>
      <c r="L378" s="318">
        <v>152</v>
      </c>
      <c r="M378" s="42">
        <f t="shared" si="27"/>
        <v>2822.0099999999998</v>
      </c>
      <c r="N378">
        <f t="shared" si="28"/>
        <v>713</v>
      </c>
      <c r="O378" s="200">
        <f t="shared" si="29"/>
        <v>3535.0099999999998</v>
      </c>
      <c r="P378" s="200">
        <v>3536</v>
      </c>
    </row>
    <row r="379" spans="1:16" ht="15" x14ac:dyDescent="0.25">
      <c r="A379" s="43">
        <v>374</v>
      </c>
      <c r="B379" s="267">
        <v>220423</v>
      </c>
      <c r="C379" s="266" t="s">
        <v>618</v>
      </c>
      <c r="D379" s="181"/>
      <c r="E379" s="37">
        <v>31</v>
      </c>
      <c r="F379" s="38">
        <v>0</v>
      </c>
      <c r="G379" s="38">
        <v>0</v>
      </c>
      <c r="H379" s="39">
        <f t="shared" si="25"/>
        <v>31</v>
      </c>
      <c r="I379" s="40">
        <v>83.71</v>
      </c>
      <c r="J379" s="205">
        <f t="shared" si="26"/>
        <v>2595.0099999999998</v>
      </c>
      <c r="K379" s="38">
        <v>75</v>
      </c>
      <c r="L379" s="318">
        <v>807</v>
      </c>
      <c r="M379" s="42">
        <f t="shared" si="27"/>
        <v>3477.0099999999998</v>
      </c>
      <c r="N379">
        <f t="shared" si="28"/>
        <v>713</v>
      </c>
      <c r="O379" s="200">
        <f t="shared" si="29"/>
        <v>4190.01</v>
      </c>
      <c r="P379" s="200">
        <v>4191</v>
      </c>
    </row>
    <row r="380" spans="1:16" ht="15" x14ac:dyDescent="0.25">
      <c r="A380" s="34">
        <v>375</v>
      </c>
      <c r="B380" s="267">
        <v>220425</v>
      </c>
      <c r="C380" s="266" t="s">
        <v>619</v>
      </c>
      <c r="D380" s="181"/>
      <c r="E380" s="37">
        <v>31</v>
      </c>
      <c r="F380" s="38">
        <v>0</v>
      </c>
      <c r="G380" s="38">
        <v>8</v>
      </c>
      <c r="H380" s="39">
        <f t="shared" si="25"/>
        <v>23</v>
      </c>
      <c r="I380" s="40">
        <v>83.71</v>
      </c>
      <c r="J380" s="205">
        <f t="shared" si="26"/>
        <v>1925.33</v>
      </c>
      <c r="K380" s="38">
        <v>75</v>
      </c>
      <c r="L380" s="318">
        <v>464</v>
      </c>
      <c r="M380" s="42">
        <f t="shared" si="27"/>
        <v>2464.33</v>
      </c>
      <c r="N380">
        <f t="shared" si="28"/>
        <v>529</v>
      </c>
      <c r="O380" s="200">
        <f t="shared" si="29"/>
        <v>2993.33</v>
      </c>
      <c r="P380" s="200">
        <v>2994</v>
      </c>
    </row>
    <row r="381" spans="1:16" ht="15" x14ac:dyDescent="0.25">
      <c r="A381" s="43">
        <v>376</v>
      </c>
      <c r="B381" s="267">
        <v>220426</v>
      </c>
      <c r="C381" s="266" t="s">
        <v>619</v>
      </c>
      <c r="D381" s="181"/>
      <c r="E381" s="37">
        <v>31</v>
      </c>
      <c r="F381" s="38">
        <v>0</v>
      </c>
      <c r="G381" s="38">
        <v>0</v>
      </c>
      <c r="H381" s="39">
        <f t="shared" si="25"/>
        <v>31</v>
      </c>
      <c r="I381" s="40">
        <v>83.71</v>
      </c>
      <c r="J381" s="205">
        <f t="shared" si="26"/>
        <v>2595.0099999999998</v>
      </c>
      <c r="K381" s="38">
        <v>75</v>
      </c>
      <c r="L381" s="318">
        <v>601</v>
      </c>
      <c r="M381" s="42">
        <f t="shared" si="27"/>
        <v>3271.0099999999998</v>
      </c>
      <c r="N381">
        <f t="shared" si="28"/>
        <v>713</v>
      </c>
      <c r="O381" s="200">
        <f t="shared" si="29"/>
        <v>3984.0099999999998</v>
      </c>
      <c r="P381" s="200">
        <v>3985</v>
      </c>
    </row>
    <row r="382" spans="1:16" ht="15" x14ac:dyDescent="0.25">
      <c r="A382" s="34">
        <v>377</v>
      </c>
      <c r="B382" s="267">
        <v>220428</v>
      </c>
      <c r="C382" s="266" t="s">
        <v>620</v>
      </c>
      <c r="D382" s="181"/>
      <c r="E382" s="37">
        <v>31</v>
      </c>
      <c r="F382" s="38">
        <v>0</v>
      </c>
      <c r="G382" s="38">
        <v>10</v>
      </c>
      <c r="H382" s="39">
        <f t="shared" si="25"/>
        <v>21</v>
      </c>
      <c r="I382" s="40">
        <v>83.71</v>
      </c>
      <c r="J382" s="205">
        <f t="shared" si="26"/>
        <v>1757.9099999999999</v>
      </c>
      <c r="K382" s="38">
        <v>75</v>
      </c>
      <c r="L382" s="318">
        <v>519</v>
      </c>
      <c r="M382" s="42">
        <f t="shared" si="27"/>
        <v>2351.91</v>
      </c>
      <c r="N382">
        <f t="shared" si="28"/>
        <v>483</v>
      </c>
      <c r="O382" s="200">
        <f t="shared" si="29"/>
        <v>2834.91</v>
      </c>
      <c r="P382" s="200">
        <v>2835</v>
      </c>
    </row>
    <row r="383" spans="1:16" ht="15" x14ac:dyDescent="0.25">
      <c r="A383" s="43">
        <v>378</v>
      </c>
      <c r="B383" s="267">
        <v>220429</v>
      </c>
      <c r="C383" s="266" t="s">
        <v>621</v>
      </c>
      <c r="D383" s="181"/>
      <c r="E383" s="37">
        <v>31</v>
      </c>
      <c r="F383" s="38">
        <v>0</v>
      </c>
      <c r="G383" s="38">
        <v>10</v>
      </c>
      <c r="H383" s="39">
        <f t="shared" si="25"/>
        <v>21</v>
      </c>
      <c r="I383" s="40">
        <v>83.71</v>
      </c>
      <c r="J383" s="205">
        <f t="shared" si="26"/>
        <v>1757.9099999999999</v>
      </c>
      <c r="K383" s="38">
        <v>75</v>
      </c>
      <c r="L383" s="318">
        <v>564</v>
      </c>
      <c r="M383" s="42">
        <f t="shared" si="27"/>
        <v>2396.91</v>
      </c>
      <c r="N383">
        <f t="shared" si="28"/>
        <v>483</v>
      </c>
      <c r="O383" s="200">
        <f t="shared" si="29"/>
        <v>2879.91</v>
      </c>
      <c r="P383" s="200">
        <v>2880</v>
      </c>
    </row>
    <row r="384" spans="1:16" ht="15" x14ac:dyDescent="0.25">
      <c r="A384" s="34">
        <v>379</v>
      </c>
      <c r="B384" s="267">
        <v>220431</v>
      </c>
      <c r="C384" s="266" t="s">
        <v>623</v>
      </c>
      <c r="D384" s="181"/>
      <c r="E384" s="37">
        <v>31</v>
      </c>
      <c r="F384" s="38">
        <v>0</v>
      </c>
      <c r="G384" s="38">
        <v>12</v>
      </c>
      <c r="H384" s="39">
        <f t="shared" si="25"/>
        <v>19</v>
      </c>
      <c r="I384" s="40">
        <v>83.71</v>
      </c>
      <c r="J384" s="205">
        <f t="shared" si="26"/>
        <v>1590.4899999999998</v>
      </c>
      <c r="K384" s="38">
        <v>75</v>
      </c>
      <c r="L384" s="318">
        <v>293</v>
      </c>
      <c r="M384" s="42">
        <f t="shared" si="27"/>
        <v>1958.4899999999998</v>
      </c>
      <c r="N384">
        <f t="shared" si="28"/>
        <v>437</v>
      </c>
      <c r="O384" s="200">
        <f t="shared" si="29"/>
        <v>2395.4899999999998</v>
      </c>
      <c r="P384" s="200">
        <v>2396</v>
      </c>
    </row>
    <row r="385" spans="1:16" ht="15" x14ac:dyDescent="0.25">
      <c r="A385" s="43">
        <v>380</v>
      </c>
      <c r="B385" s="267">
        <v>220433</v>
      </c>
      <c r="C385" s="266" t="s">
        <v>624</v>
      </c>
      <c r="D385" s="181"/>
      <c r="E385" s="37">
        <v>31</v>
      </c>
      <c r="F385" s="38">
        <v>0</v>
      </c>
      <c r="G385" s="38">
        <v>13</v>
      </c>
      <c r="H385" s="39">
        <f t="shared" si="25"/>
        <v>18</v>
      </c>
      <c r="I385" s="40">
        <v>83.71</v>
      </c>
      <c r="J385" s="205">
        <f t="shared" si="26"/>
        <v>1506.78</v>
      </c>
      <c r="K385" s="38">
        <v>75</v>
      </c>
      <c r="L385" s="318">
        <v>757</v>
      </c>
      <c r="M385" s="42">
        <f t="shared" si="27"/>
        <v>2338.7799999999997</v>
      </c>
      <c r="N385">
        <f t="shared" si="28"/>
        <v>414</v>
      </c>
      <c r="O385" s="200">
        <f t="shared" si="29"/>
        <v>2752.7799999999997</v>
      </c>
      <c r="P385" s="200">
        <v>2753</v>
      </c>
    </row>
    <row r="386" spans="1:16" ht="15" x14ac:dyDescent="0.25">
      <c r="A386" s="34">
        <v>381</v>
      </c>
      <c r="B386" s="267">
        <v>220442</v>
      </c>
      <c r="C386" s="266" t="s">
        <v>625</v>
      </c>
      <c r="D386" s="181"/>
      <c r="E386" s="37">
        <v>31</v>
      </c>
      <c r="F386" s="38">
        <v>0</v>
      </c>
      <c r="G386" s="38">
        <v>0</v>
      </c>
      <c r="H386" s="39">
        <f t="shared" si="25"/>
        <v>31</v>
      </c>
      <c r="I386" s="40">
        <v>83.71</v>
      </c>
      <c r="J386" s="205">
        <f t="shared" si="26"/>
        <v>2595.0099999999998</v>
      </c>
      <c r="K386" s="38">
        <v>75</v>
      </c>
      <c r="L386" s="318">
        <v>898</v>
      </c>
      <c r="M386" s="42">
        <f t="shared" si="27"/>
        <v>3568.0099999999998</v>
      </c>
      <c r="N386">
        <f t="shared" si="28"/>
        <v>713</v>
      </c>
      <c r="O386" s="200">
        <f t="shared" si="29"/>
        <v>4281.01</v>
      </c>
      <c r="P386" s="200">
        <v>4282</v>
      </c>
    </row>
    <row r="387" spans="1:16" ht="15" x14ac:dyDescent="0.25">
      <c r="A387" s="43">
        <v>382</v>
      </c>
      <c r="B387" s="267">
        <v>220449</v>
      </c>
      <c r="C387" s="266" t="s">
        <v>626</v>
      </c>
      <c r="D387" s="181"/>
      <c r="E387" s="37">
        <v>31</v>
      </c>
      <c r="F387" s="38">
        <v>0</v>
      </c>
      <c r="G387" s="38">
        <v>0</v>
      </c>
      <c r="H387" s="39">
        <f t="shared" si="25"/>
        <v>31</v>
      </c>
      <c r="I387" s="40">
        <v>83.71</v>
      </c>
      <c r="J387" s="205">
        <f t="shared" si="26"/>
        <v>2595.0099999999998</v>
      </c>
      <c r="K387" s="38">
        <v>75</v>
      </c>
      <c r="L387" s="318">
        <v>498</v>
      </c>
      <c r="M387" s="42">
        <f t="shared" si="27"/>
        <v>3168.0099999999998</v>
      </c>
      <c r="N387">
        <f t="shared" si="28"/>
        <v>713</v>
      </c>
      <c r="O387" s="200">
        <f t="shared" si="29"/>
        <v>3881.0099999999998</v>
      </c>
      <c r="P387" s="200">
        <v>3882</v>
      </c>
    </row>
    <row r="388" spans="1:16" ht="15" x14ac:dyDescent="0.25">
      <c r="A388" s="34">
        <v>383</v>
      </c>
      <c r="B388" s="267">
        <v>220454</v>
      </c>
      <c r="C388" s="266" t="s">
        <v>627</v>
      </c>
      <c r="D388" s="181"/>
      <c r="E388" s="37">
        <v>31</v>
      </c>
      <c r="F388" s="38">
        <v>0</v>
      </c>
      <c r="G388" s="38">
        <v>8</v>
      </c>
      <c r="H388" s="39">
        <f t="shared" si="25"/>
        <v>23</v>
      </c>
      <c r="I388" s="40">
        <v>83.71</v>
      </c>
      <c r="J388" s="205">
        <f t="shared" si="26"/>
        <v>1925.33</v>
      </c>
      <c r="K388" s="38">
        <v>75</v>
      </c>
      <c r="L388" s="318">
        <v>562</v>
      </c>
      <c r="M388" s="42">
        <f t="shared" si="27"/>
        <v>2562.33</v>
      </c>
      <c r="N388">
        <f t="shared" si="28"/>
        <v>529</v>
      </c>
      <c r="O388" s="200">
        <f t="shared" si="29"/>
        <v>3091.33</v>
      </c>
      <c r="P388" s="200">
        <v>3092</v>
      </c>
    </row>
    <row r="389" spans="1:16" ht="15" x14ac:dyDescent="0.25">
      <c r="A389" s="43">
        <v>384</v>
      </c>
      <c r="B389" s="267">
        <v>220461</v>
      </c>
      <c r="C389" s="266" t="s">
        <v>628</v>
      </c>
      <c r="D389" s="181"/>
      <c r="E389" s="37">
        <v>31</v>
      </c>
      <c r="F389" s="38">
        <v>0</v>
      </c>
      <c r="G389" s="38">
        <v>10</v>
      </c>
      <c r="H389" s="39">
        <f t="shared" si="25"/>
        <v>21</v>
      </c>
      <c r="I389" s="40">
        <v>83.71</v>
      </c>
      <c r="J389" s="205">
        <f t="shared" si="26"/>
        <v>1757.9099999999999</v>
      </c>
      <c r="K389" s="38">
        <v>75</v>
      </c>
      <c r="L389" s="318">
        <v>419</v>
      </c>
      <c r="M389" s="42">
        <f t="shared" si="27"/>
        <v>2251.91</v>
      </c>
      <c r="N389">
        <f t="shared" si="28"/>
        <v>483</v>
      </c>
      <c r="O389" s="200">
        <f t="shared" si="29"/>
        <v>2734.91</v>
      </c>
      <c r="P389" s="200">
        <v>2735</v>
      </c>
    </row>
    <row r="390" spans="1:16" ht="15" x14ac:dyDescent="0.25">
      <c r="A390" s="34">
        <v>385</v>
      </c>
      <c r="B390" s="267">
        <v>220462</v>
      </c>
      <c r="C390" s="266" t="s">
        <v>629</v>
      </c>
      <c r="D390" s="181"/>
      <c r="E390" s="37">
        <v>31</v>
      </c>
      <c r="F390" s="38">
        <v>0</v>
      </c>
      <c r="G390" s="38">
        <v>8</v>
      </c>
      <c r="H390" s="39">
        <f t="shared" ref="H390:H453" si="30">E390-(F390*90%)-(G390*100%)</f>
        <v>23</v>
      </c>
      <c r="I390" s="40">
        <v>83.71</v>
      </c>
      <c r="J390" s="205">
        <f t="shared" si="26"/>
        <v>1925.33</v>
      </c>
      <c r="K390" s="38">
        <v>75</v>
      </c>
      <c r="L390" s="318">
        <v>954</v>
      </c>
      <c r="M390" s="42">
        <f t="shared" si="27"/>
        <v>2954.33</v>
      </c>
      <c r="N390">
        <f t="shared" si="28"/>
        <v>529</v>
      </c>
      <c r="O390" s="200">
        <f t="shared" si="29"/>
        <v>3483.33</v>
      </c>
      <c r="P390" s="200">
        <v>3484</v>
      </c>
    </row>
    <row r="391" spans="1:16" ht="15" x14ac:dyDescent="0.25">
      <c r="A391" s="43">
        <v>386</v>
      </c>
      <c r="B391" s="267">
        <v>220470</v>
      </c>
      <c r="C391" s="266" t="s">
        <v>630</v>
      </c>
      <c r="D391" s="181"/>
      <c r="E391" s="37">
        <v>31</v>
      </c>
      <c r="F391" s="38">
        <v>0</v>
      </c>
      <c r="G391" s="38">
        <v>0</v>
      </c>
      <c r="H391" s="39">
        <f t="shared" si="30"/>
        <v>31</v>
      </c>
      <c r="I391" s="40">
        <v>83.71</v>
      </c>
      <c r="J391" s="205">
        <f t="shared" ref="J391:J454" si="31">H391*I391</f>
        <v>2595.0099999999998</v>
      </c>
      <c r="K391" s="38">
        <v>75</v>
      </c>
      <c r="L391" s="318">
        <v>455</v>
      </c>
      <c r="M391" s="42">
        <f t="shared" ref="M391:M454" si="32">SUM(J391:L391)</f>
        <v>3125.0099999999998</v>
      </c>
      <c r="N391">
        <f t="shared" ref="N391:N454" si="33">H391*23</f>
        <v>713</v>
      </c>
      <c r="O391" s="200">
        <f t="shared" ref="O391:O454" si="34">N391+M391</f>
        <v>3838.0099999999998</v>
      </c>
      <c r="P391" s="200">
        <v>3839</v>
      </c>
    </row>
    <row r="392" spans="1:16" ht="15" x14ac:dyDescent="0.25">
      <c r="A392" s="34">
        <v>387</v>
      </c>
      <c r="B392" s="267">
        <v>220472</v>
      </c>
      <c r="C392" s="266" t="s">
        <v>631</v>
      </c>
      <c r="D392" s="181"/>
      <c r="E392" s="37">
        <v>31</v>
      </c>
      <c r="F392" s="38">
        <v>0</v>
      </c>
      <c r="G392" s="38">
        <v>9</v>
      </c>
      <c r="H392" s="39">
        <f t="shared" si="30"/>
        <v>22</v>
      </c>
      <c r="I392" s="40">
        <v>83.71</v>
      </c>
      <c r="J392" s="205">
        <f t="shared" si="31"/>
        <v>1841.62</v>
      </c>
      <c r="K392" s="38">
        <v>75</v>
      </c>
      <c r="L392" s="318">
        <v>490</v>
      </c>
      <c r="M392" s="42">
        <f t="shared" si="32"/>
        <v>2406.62</v>
      </c>
      <c r="N392">
        <f t="shared" si="33"/>
        <v>506</v>
      </c>
      <c r="O392" s="200">
        <f t="shared" si="34"/>
        <v>2912.62</v>
      </c>
      <c r="P392" s="200">
        <v>2913</v>
      </c>
    </row>
    <row r="393" spans="1:16" ht="15" x14ac:dyDescent="0.25">
      <c r="A393" s="43">
        <v>388</v>
      </c>
      <c r="B393" s="267">
        <v>220475</v>
      </c>
      <c r="C393" s="266" t="s">
        <v>632</v>
      </c>
      <c r="D393" s="181"/>
      <c r="E393" s="37">
        <v>31</v>
      </c>
      <c r="F393" s="38">
        <v>0</v>
      </c>
      <c r="G393" s="38">
        <v>14</v>
      </c>
      <c r="H393" s="39">
        <f t="shared" si="30"/>
        <v>17</v>
      </c>
      <c r="I393" s="40">
        <v>83.71</v>
      </c>
      <c r="J393" s="205">
        <f t="shared" si="31"/>
        <v>1423.07</v>
      </c>
      <c r="K393" s="38">
        <v>75</v>
      </c>
      <c r="L393" s="318">
        <v>240</v>
      </c>
      <c r="M393" s="42">
        <f t="shared" si="32"/>
        <v>1738.07</v>
      </c>
      <c r="N393">
        <f t="shared" si="33"/>
        <v>391</v>
      </c>
      <c r="O393" s="200">
        <f t="shared" si="34"/>
        <v>2129.0699999999997</v>
      </c>
      <c r="P393" s="200">
        <v>2130</v>
      </c>
    </row>
    <row r="394" spans="1:16" ht="15" x14ac:dyDescent="0.25">
      <c r="A394" s="34">
        <v>389</v>
      </c>
      <c r="B394" s="70">
        <v>220481</v>
      </c>
      <c r="C394" s="71" t="s">
        <v>633</v>
      </c>
      <c r="D394" s="72"/>
      <c r="E394" s="37">
        <v>31</v>
      </c>
      <c r="F394" s="38">
        <v>0</v>
      </c>
      <c r="G394" s="38">
        <v>8</v>
      </c>
      <c r="H394" s="39">
        <f t="shared" si="30"/>
        <v>23</v>
      </c>
      <c r="I394" s="40">
        <v>83.71</v>
      </c>
      <c r="J394" s="205">
        <f t="shared" si="31"/>
        <v>1925.33</v>
      </c>
      <c r="K394" s="38">
        <v>75</v>
      </c>
      <c r="L394" s="318">
        <v>1694</v>
      </c>
      <c r="M394" s="42">
        <f t="shared" si="32"/>
        <v>3694.33</v>
      </c>
      <c r="N394">
        <f t="shared" si="33"/>
        <v>529</v>
      </c>
      <c r="O394" s="200">
        <f t="shared" si="34"/>
        <v>4223.33</v>
      </c>
      <c r="P394" s="200">
        <v>4224</v>
      </c>
    </row>
    <row r="395" spans="1:16" ht="15" x14ac:dyDescent="0.25">
      <c r="A395" s="43">
        <v>390</v>
      </c>
      <c r="B395" s="267">
        <v>220485</v>
      </c>
      <c r="C395" s="266" t="s">
        <v>634</v>
      </c>
      <c r="D395" s="181"/>
      <c r="E395" s="37">
        <v>31</v>
      </c>
      <c r="F395" s="38">
        <v>0</v>
      </c>
      <c r="G395" s="38">
        <v>7</v>
      </c>
      <c r="H395" s="39">
        <f t="shared" si="30"/>
        <v>24</v>
      </c>
      <c r="I395" s="40">
        <v>83.71</v>
      </c>
      <c r="J395" s="205">
        <f t="shared" si="31"/>
        <v>2009.04</v>
      </c>
      <c r="K395" s="38">
        <v>75</v>
      </c>
      <c r="L395" s="318">
        <v>414</v>
      </c>
      <c r="M395" s="42">
        <f t="shared" si="32"/>
        <v>2498.04</v>
      </c>
      <c r="N395">
        <f t="shared" si="33"/>
        <v>552</v>
      </c>
      <c r="O395" s="200">
        <f t="shared" si="34"/>
        <v>3050.04</v>
      </c>
      <c r="P395" s="200">
        <v>3051</v>
      </c>
    </row>
    <row r="396" spans="1:16" ht="15" x14ac:dyDescent="0.25">
      <c r="A396" s="34">
        <v>391</v>
      </c>
      <c r="B396" s="267">
        <v>220488</v>
      </c>
      <c r="C396" s="266" t="s">
        <v>635</v>
      </c>
      <c r="D396" s="181"/>
      <c r="E396" s="37">
        <v>31</v>
      </c>
      <c r="F396" s="38">
        <v>0</v>
      </c>
      <c r="G396" s="38">
        <v>0</v>
      </c>
      <c r="H396" s="39">
        <f t="shared" si="30"/>
        <v>31</v>
      </c>
      <c r="I396" s="40">
        <v>83.71</v>
      </c>
      <c r="J396" s="205">
        <f t="shared" si="31"/>
        <v>2595.0099999999998</v>
      </c>
      <c r="K396" s="38">
        <v>75</v>
      </c>
      <c r="L396" s="318">
        <v>520</v>
      </c>
      <c r="M396" s="42">
        <f t="shared" si="32"/>
        <v>3190.0099999999998</v>
      </c>
      <c r="N396">
        <f t="shared" si="33"/>
        <v>713</v>
      </c>
      <c r="O396" s="200">
        <f t="shared" si="34"/>
        <v>3903.0099999999998</v>
      </c>
      <c r="P396" s="200">
        <v>3904</v>
      </c>
    </row>
    <row r="397" spans="1:16" ht="15" x14ac:dyDescent="0.25">
      <c r="A397" s="43">
        <v>392</v>
      </c>
      <c r="B397" s="267">
        <v>220491</v>
      </c>
      <c r="C397" s="266" t="s">
        <v>636</v>
      </c>
      <c r="D397" s="181"/>
      <c r="E397" s="37">
        <v>31</v>
      </c>
      <c r="F397" s="38">
        <v>0</v>
      </c>
      <c r="G397" s="38">
        <v>0</v>
      </c>
      <c r="H397" s="39">
        <f t="shared" si="30"/>
        <v>31</v>
      </c>
      <c r="I397" s="40">
        <v>83.71</v>
      </c>
      <c r="J397" s="205">
        <f t="shared" si="31"/>
        <v>2595.0099999999998</v>
      </c>
      <c r="K397" s="38">
        <v>75</v>
      </c>
      <c r="L397" s="318">
        <v>1751</v>
      </c>
      <c r="M397" s="42">
        <f t="shared" si="32"/>
        <v>4421.01</v>
      </c>
      <c r="N397">
        <f t="shared" si="33"/>
        <v>713</v>
      </c>
      <c r="O397" s="200">
        <f t="shared" si="34"/>
        <v>5134.01</v>
      </c>
      <c r="P397" s="200">
        <v>5135</v>
      </c>
    </row>
    <row r="398" spans="1:16" ht="15" x14ac:dyDescent="0.25">
      <c r="A398" s="34">
        <v>393</v>
      </c>
      <c r="B398" s="267">
        <v>220493</v>
      </c>
      <c r="C398" s="266" t="s">
        <v>637</v>
      </c>
      <c r="D398" s="181"/>
      <c r="E398" s="37">
        <v>31</v>
      </c>
      <c r="F398" s="38">
        <v>0</v>
      </c>
      <c r="G398" s="38">
        <v>6</v>
      </c>
      <c r="H398" s="39">
        <f t="shared" si="30"/>
        <v>25</v>
      </c>
      <c r="I398" s="40">
        <v>83.71</v>
      </c>
      <c r="J398" s="205">
        <f t="shared" si="31"/>
        <v>2092.75</v>
      </c>
      <c r="K398" s="38">
        <v>75</v>
      </c>
      <c r="L398" s="318">
        <v>474</v>
      </c>
      <c r="M398" s="42">
        <f t="shared" si="32"/>
        <v>2641.75</v>
      </c>
      <c r="N398">
        <f t="shared" si="33"/>
        <v>575</v>
      </c>
      <c r="O398" s="200">
        <f t="shared" si="34"/>
        <v>3216.75</v>
      </c>
      <c r="P398" s="200">
        <v>3217</v>
      </c>
    </row>
    <row r="399" spans="1:16" ht="15" x14ac:dyDescent="0.25">
      <c r="A399" s="43">
        <v>394</v>
      </c>
      <c r="B399" s="267">
        <v>220495</v>
      </c>
      <c r="C399" s="266" t="s">
        <v>638</v>
      </c>
      <c r="D399" s="181"/>
      <c r="E399" s="37">
        <v>31</v>
      </c>
      <c r="F399" s="38">
        <v>0</v>
      </c>
      <c r="G399" s="38">
        <v>9</v>
      </c>
      <c r="H399" s="39">
        <f t="shared" si="30"/>
        <v>22</v>
      </c>
      <c r="I399" s="40">
        <v>83.71</v>
      </c>
      <c r="J399" s="205">
        <f t="shared" si="31"/>
        <v>1841.62</v>
      </c>
      <c r="K399" s="38">
        <v>75</v>
      </c>
      <c r="L399" s="318">
        <v>340</v>
      </c>
      <c r="M399" s="42">
        <f t="shared" si="32"/>
        <v>2256.62</v>
      </c>
      <c r="N399">
        <f t="shared" si="33"/>
        <v>506</v>
      </c>
      <c r="O399" s="200">
        <f t="shared" si="34"/>
        <v>2762.62</v>
      </c>
      <c r="P399" s="200">
        <v>2763</v>
      </c>
    </row>
    <row r="400" spans="1:16" ht="15" x14ac:dyDescent="0.25">
      <c r="A400" s="34">
        <v>395</v>
      </c>
      <c r="B400" s="267">
        <v>220502</v>
      </c>
      <c r="C400" s="266" t="s">
        <v>639</v>
      </c>
      <c r="D400" s="181"/>
      <c r="E400" s="37">
        <v>31</v>
      </c>
      <c r="F400" s="38">
        <v>0</v>
      </c>
      <c r="G400" s="38">
        <v>0</v>
      </c>
      <c r="H400" s="39">
        <f t="shared" si="30"/>
        <v>31</v>
      </c>
      <c r="I400" s="40">
        <v>83.71</v>
      </c>
      <c r="J400" s="205">
        <f t="shared" si="31"/>
        <v>2595.0099999999998</v>
      </c>
      <c r="K400" s="38">
        <v>75</v>
      </c>
      <c r="L400" s="318">
        <v>996</v>
      </c>
      <c r="M400" s="42">
        <f t="shared" si="32"/>
        <v>3666.0099999999998</v>
      </c>
      <c r="N400">
        <f t="shared" si="33"/>
        <v>713</v>
      </c>
      <c r="O400" s="200">
        <f t="shared" si="34"/>
        <v>4379.01</v>
      </c>
      <c r="P400" s="200">
        <v>4380</v>
      </c>
    </row>
    <row r="401" spans="1:16" ht="15" x14ac:dyDescent="0.25">
      <c r="A401" s="43">
        <v>396</v>
      </c>
      <c r="B401" s="267">
        <v>220503</v>
      </c>
      <c r="C401" s="266" t="s">
        <v>641</v>
      </c>
      <c r="D401" s="181"/>
      <c r="E401" s="37">
        <v>31</v>
      </c>
      <c r="F401" s="38">
        <v>0</v>
      </c>
      <c r="G401" s="38">
        <v>0</v>
      </c>
      <c r="H401" s="39">
        <f t="shared" si="30"/>
        <v>31</v>
      </c>
      <c r="I401" s="40">
        <v>83.71</v>
      </c>
      <c r="J401" s="205">
        <f t="shared" si="31"/>
        <v>2595.0099999999998</v>
      </c>
      <c r="K401" s="38">
        <v>75</v>
      </c>
      <c r="L401" s="318">
        <v>788</v>
      </c>
      <c r="M401" s="42">
        <f t="shared" si="32"/>
        <v>3458.0099999999998</v>
      </c>
      <c r="N401">
        <f t="shared" si="33"/>
        <v>713</v>
      </c>
      <c r="O401" s="200">
        <f t="shared" si="34"/>
        <v>4171.01</v>
      </c>
      <c r="P401" s="200">
        <v>4172</v>
      </c>
    </row>
    <row r="402" spans="1:16" ht="15" x14ac:dyDescent="0.25">
      <c r="A402" s="34">
        <v>397</v>
      </c>
      <c r="B402" s="267">
        <v>220504</v>
      </c>
      <c r="C402" s="266" t="s">
        <v>642</v>
      </c>
      <c r="D402" s="181"/>
      <c r="E402" s="37">
        <v>31</v>
      </c>
      <c r="F402" s="38">
        <v>0</v>
      </c>
      <c r="G402" s="38">
        <v>9</v>
      </c>
      <c r="H402" s="39">
        <f t="shared" si="30"/>
        <v>22</v>
      </c>
      <c r="I402" s="40">
        <v>83.71</v>
      </c>
      <c r="J402" s="205">
        <f t="shared" si="31"/>
        <v>1841.62</v>
      </c>
      <c r="K402" s="38">
        <v>75</v>
      </c>
      <c r="L402" s="318">
        <v>91</v>
      </c>
      <c r="M402" s="42">
        <f t="shared" si="32"/>
        <v>2007.62</v>
      </c>
      <c r="N402">
        <f t="shared" si="33"/>
        <v>506</v>
      </c>
      <c r="O402" s="200">
        <f t="shared" si="34"/>
        <v>2513.62</v>
      </c>
      <c r="P402" s="200">
        <v>2514</v>
      </c>
    </row>
    <row r="403" spans="1:16" ht="15" x14ac:dyDescent="0.25">
      <c r="A403" s="43">
        <v>398</v>
      </c>
      <c r="B403" s="267">
        <v>220513</v>
      </c>
      <c r="C403" s="266" t="s">
        <v>643</v>
      </c>
      <c r="D403" s="181"/>
      <c r="E403" s="37">
        <v>31</v>
      </c>
      <c r="F403" s="38">
        <v>0</v>
      </c>
      <c r="G403" s="38">
        <v>10</v>
      </c>
      <c r="H403" s="39">
        <f t="shared" si="30"/>
        <v>21</v>
      </c>
      <c r="I403" s="40">
        <v>83.71</v>
      </c>
      <c r="J403" s="205">
        <f t="shared" si="31"/>
        <v>1757.9099999999999</v>
      </c>
      <c r="K403" s="38">
        <v>75</v>
      </c>
      <c r="L403" s="318">
        <v>902</v>
      </c>
      <c r="M403" s="42">
        <f t="shared" si="32"/>
        <v>2734.91</v>
      </c>
      <c r="N403">
        <f t="shared" si="33"/>
        <v>483</v>
      </c>
      <c r="O403" s="200">
        <f t="shared" si="34"/>
        <v>3217.91</v>
      </c>
      <c r="P403" s="200">
        <v>3218</v>
      </c>
    </row>
    <row r="404" spans="1:16" ht="15" x14ac:dyDescent="0.25">
      <c r="A404" s="34">
        <v>399</v>
      </c>
      <c r="B404" s="267">
        <v>220519</v>
      </c>
      <c r="C404" s="266" t="s">
        <v>644</v>
      </c>
      <c r="D404" s="181"/>
      <c r="E404" s="37">
        <v>31</v>
      </c>
      <c r="F404" s="38">
        <v>0</v>
      </c>
      <c r="G404" s="38">
        <v>0</v>
      </c>
      <c r="H404" s="39">
        <f t="shared" si="30"/>
        <v>31</v>
      </c>
      <c r="I404" s="40">
        <v>83.71</v>
      </c>
      <c r="J404" s="205">
        <f t="shared" si="31"/>
        <v>2595.0099999999998</v>
      </c>
      <c r="K404" s="38">
        <v>75</v>
      </c>
      <c r="L404" s="318">
        <v>273</v>
      </c>
      <c r="M404" s="42">
        <f t="shared" si="32"/>
        <v>2943.0099999999998</v>
      </c>
      <c r="N404">
        <f t="shared" si="33"/>
        <v>713</v>
      </c>
      <c r="O404" s="200">
        <f t="shared" si="34"/>
        <v>3656.0099999999998</v>
      </c>
      <c r="P404" s="200">
        <v>3657</v>
      </c>
    </row>
    <row r="405" spans="1:16" ht="15" x14ac:dyDescent="0.25">
      <c r="A405" s="43">
        <v>400</v>
      </c>
      <c r="B405" s="267">
        <v>220522</v>
      </c>
      <c r="C405" s="266" t="s">
        <v>645</v>
      </c>
      <c r="D405" s="181"/>
      <c r="E405" s="37">
        <v>31</v>
      </c>
      <c r="F405" s="38">
        <v>0</v>
      </c>
      <c r="G405" s="38">
        <v>0</v>
      </c>
      <c r="H405" s="39">
        <f t="shared" si="30"/>
        <v>31</v>
      </c>
      <c r="I405" s="40">
        <v>83.71</v>
      </c>
      <c r="J405" s="205">
        <f t="shared" si="31"/>
        <v>2595.0099999999998</v>
      </c>
      <c r="K405" s="38">
        <v>75</v>
      </c>
      <c r="L405" s="318">
        <v>68</v>
      </c>
      <c r="M405" s="42">
        <f t="shared" si="32"/>
        <v>2738.0099999999998</v>
      </c>
      <c r="N405">
        <f t="shared" si="33"/>
        <v>713</v>
      </c>
      <c r="O405" s="200">
        <f t="shared" si="34"/>
        <v>3451.0099999999998</v>
      </c>
      <c r="P405" s="200">
        <v>3452</v>
      </c>
    </row>
    <row r="406" spans="1:16" ht="15" x14ac:dyDescent="0.25">
      <c r="A406" s="34">
        <v>401</v>
      </c>
      <c r="B406" s="267">
        <v>220538</v>
      </c>
      <c r="C406" s="268" t="s">
        <v>646</v>
      </c>
      <c r="D406" s="181"/>
      <c r="E406" s="37">
        <v>31</v>
      </c>
      <c r="F406" s="38">
        <v>0</v>
      </c>
      <c r="G406" s="38">
        <v>10</v>
      </c>
      <c r="H406" s="39">
        <f t="shared" si="30"/>
        <v>21</v>
      </c>
      <c r="I406" s="40">
        <v>83.71</v>
      </c>
      <c r="J406" s="205">
        <f t="shared" si="31"/>
        <v>1757.9099999999999</v>
      </c>
      <c r="K406" s="38">
        <v>75</v>
      </c>
      <c r="L406" s="318">
        <v>1140</v>
      </c>
      <c r="M406" s="42">
        <f t="shared" si="32"/>
        <v>2972.91</v>
      </c>
      <c r="N406">
        <f t="shared" si="33"/>
        <v>483</v>
      </c>
      <c r="O406" s="200">
        <f t="shared" si="34"/>
        <v>3455.91</v>
      </c>
      <c r="P406" s="200">
        <v>3456</v>
      </c>
    </row>
    <row r="407" spans="1:16" ht="15" x14ac:dyDescent="0.25">
      <c r="A407" s="43">
        <v>402</v>
      </c>
      <c r="B407" s="267">
        <v>220542</v>
      </c>
      <c r="C407" s="266" t="s">
        <v>647</v>
      </c>
      <c r="D407" s="181"/>
      <c r="E407" s="37">
        <v>31</v>
      </c>
      <c r="F407" s="38">
        <v>0</v>
      </c>
      <c r="G407" s="38">
        <v>0</v>
      </c>
      <c r="H407" s="39">
        <f t="shared" si="30"/>
        <v>31</v>
      </c>
      <c r="I407" s="40">
        <v>83.71</v>
      </c>
      <c r="J407" s="205">
        <f t="shared" si="31"/>
        <v>2595.0099999999998</v>
      </c>
      <c r="K407" s="38">
        <v>75</v>
      </c>
      <c r="L407" s="318">
        <v>485</v>
      </c>
      <c r="M407" s="42">
        <f t="shared" si="32"/>
        <v>3155.0099999999998</v>
      </c>
      <c r="N407">
        <f t="shared" si="33"/>
        <v>713</v>
      </c>
      <c r="O407" s="200">
        <f t="shared" si="34"/>
        <v>3868.0099999999998</v>
      </c>
      <c r="P407" s="200">
        <v>3869</v>
      </c>
    </row>
    <row r="408" spans="1:16" ht="15" x14ac:dyDescent="0.25">
      <c r="A408" s="34">
        <v>403</v>
      </c>
      <c r="B408" s="267">
        <v>220548</v>
      </c>
      <c r="C408" s="266" t="s">
        <v>648</v>
      </c>
      <c r="D408" s="181"/>
      <c r="E408" s="37">
        <v>31</v>
      </c>
      <c r="F408" s="38">
        <v>0</v>
      </c>
      <c r="G408" s="38">
        <v>0</v>
      </c>
      <c r="H408" s="39">
        <f t="shared" si="30"/>
        <v>31</v>
      </c>
      <c r="I408" s="40">
        <v>83.71</v>
      </c>
      <c r="J408" s="205">
        <f t="shared" si="31"/>
        <v>2595.0099999999998</v>
      </c>
      <c r="K408" s="38">
        <v>75</v>
      </c>
      <c r="L408" s="318">
        <v>1383</v>
      </c>
      <c r="M408" s="42">
        <f t="shared" si="32"/>
        <v>4053.0099999999998</v>
      </c>
      <c r="N408">
        <f t="shared" si="33"/>
        <v>713</v>
      </c>
      <c r="O408" s="200">
        <f t="shared" si="34"/>
        <v>4766.01</v>
      </c>
      <c r="P408" s="200">
        <v>4767</v>
      </c>
    </row>
    <row r="409" spans="1:16" ht="15" x14ac:dyDescent="0.25">
      <c r="A409" s="43">
        <v>404</v>
      </c>
      <c r="B409" s="267">
        <v>220556</v>
      </c>
      <c r="C409" s="266" t="s">
        <v>649</v>
      </c>
      <c r="D409" s="181"/>
      <c r="E409" s="37">
        <v>31</v>
      </c>
      <c r="F409" s="38">
        <v>0</v>
      </c>
      <c r="G409" s="38">
        <v>0</v>
      </c>
      <c r="H409" s="39">
        <f t="shared" si="30"/>
        <v>31</v>
      </c>
      <c r="I409" s="40">
        <v>83.71</v>
      </c>
      <c r="J409" s="205">
        <f t="shared" si="31"/>
        <v>2595.0099999999998</v>
      </c>
      <c r="K409" s="38">
        <v>75</v>
      </c>
      <c r="L409" s="318">
        <v>1670</v>
      </c>
      <c r="M409" s="42">
        <f t="shared" si="32"/>
        <v>4340.01</v>
      </c>
      <c r="N409">
        <f t="shared" si="33"/>
        <v>713</v>
      </c>
      <c r="O409" s="200">
        <f t="shared" si="34"/>
        <v>5053.01</v>
      </c>
      <c r="P409" s="200">
        <v>5054</v>
      </c>
    </row>
    <row r="410" spans="1:16" ht="15" x14ac:dyDescent="0.25">
      <c r="A410" s="34">
        <v>405</v>
      </c>
      <c r="B410" s="267">
        <v>220559</v>
      </c>
      <c r="C410" s="266" t="s">
        <v>651</v>
      </c>
      <c r="D410" s="181"/>
      <c r="E410" s="37">
        <v>31</v>
      </c>
      <c r="F410" s="38">
        <v>0</v>
      </c>
      <c r="G410" s="38">
        <v>8</v>
      </c>
      <c r="H410" s="39">
        <f t="shared" si="30"/>
        <v>23</v>
      </c>
      <c r="I410" s="40">
        <v>83.71</v>
      </c>
      <c r="J410" s="205">
        <f t="shared" si="31"/>
        <v>1925.33</v>
      </c>
      <c r="K410" s="38">
        <v>75</v>
      </c>
      <c r="L410" s="318">
        <v>244</v>
      </c>
      <c r="M410" s="42">
        <f t="shared" si="32"/>
        <v>2244.33</v>
      </c>
      <c r="N410">
        <f t="shared" si="33"/>
        <v>529</v>
      </c>
      <c r="O410" s="200">
        <f t="shared" si="34"/>
        <v>2773.33</v>
      </c>
      <c r="P410" s="200">
        <v>2774</v>
      </c>
    </row>
    <row r="411" spans="1:16" ht="15" x14ac:dyDescent="0.25">
      <c r="A411" s="43">
        <v>406</v>
      </c>
      <c r="B411" s="267">
        <v>220569</v>
      </c>
      <c r="C411" s="266" t="s">
        <v>652</v>
      </c>
      <c r="D411" s="181"/>
      <c r="E411" s="37">
        <v>31</v>
      </c>
      <c r="F411" s="38">
        <v>0</v>
      </c>
      <c r="G411" s="38">
        <v>0</v>
      </c>
      <c r="H411" s="39">
        <f t="shared" si="30"/>
        <v>31</v>
      </c>
      <c r="I411" s="40">
        <v>83.71</v>
      </c>
      <c r="J411" s="205">
        <f t="shared" si="31"/>
        <v>2595.0099999999998</v>
      </c>
      <c r="K411" s="38">
        <v>75</v>
      </c>
      <c r="L411" s="318">
        <v>450</v>
      </c>
      <c r="M411" s="42">
        <f t="shared" si="32"/>
        <v>3120.0099999999998</v>
      </c>
      <c r="N411">
        <f t="shared" si="33"/>
        <v>713</v>
      </c>
      <c r="O411" s="200">
        <f t="shared" si="34"/>
        <v>3833.0099999999998</v>
      </c>
      <c r="P411" s="200">
        <v>3834</v>
      </c>
    </row>
    <row r="412" spans="1:16" ht="15" x14ac:dyDescent="0.25">
      <c r="A412" s="34">
        <v>407</v>
      </c>
      <c r="B412" s="267">
        <v>220572</v>
      </c>
      <c r="C412" s="266" t="s">
        <v>653</v>
      </c>
      <c r="D412" s="181"/>
      <c r="E412" s="37">
        <v>31</v>
      </c>
      <c r="F412" s="38">
        <v>0</v>
      </c>
      <c r="G412" s="38">
        <v>10</v>
      </c>
      <c r="H412" s="39">
        <f t="shared" si="30"/>
        <v>21</v>
      </c>
      <c r="I412" s="40">
        <v>83.71</v>
      </c>
      <c r="J412" s="205">
        <f t="shared" si="31"/>
        <v>1757.9099999999999</v>
      </c>
      <c r="K412" s="38">
        <v>75</v>
      </c>
      <c r="L412" s="318">
        <v>871</v>
      </c>
      <c r="M412" s="42">
        <f t="shared" si="32"/>
        <v>2703.91</v>
      </c>
      <c r="N412">
        <f t="shared" si="33"/>
        <v>483</v>
      </c>
      <c r="O412" s="200">
        <f t="shared" si="34"/>
        <v>3186.91</v>
      </c>
      <c r="P412" s="200">
        <v>3187</v>
      </c>
    </row>
    <row r="413" spans="1:16" ht="15" x14ac:dyDescent="0.25">
      <c r="A413" s="43">
        <v>408</v>
      </c>
      <c r="B413" s="269">
        <v>220574</v>
      </c>
      <c r="C413" s="270" t="s">
        <v>654</v>
      </c>
      <c r="D413" s="181"/>
      <c r="E413" s="37">
        <v>31</v>
      </c>
      <c r="F413" s="38">
        <v>0</v>
      </c>
      <c r="G413" s="38">
        <v>9</v>
      </c>
      <c r="H413" s="39">
        <f t="shared" si="30"/>
        <v>22</v>
      </c>
      <c r="I413" s="40">
        <v>83.71</v>
      </c>
      <c r="J413" s="205">
        <f t="shared" si="31"/>
        <v>1841.62</v>
      </c>
      <c r="K413" s="38">
        <v>75</v>
      </c>
      <c r="L413" s="318">
        <v>106</v>
      </c>
      <c r="M413" s="42">
        <f t="shared" si="32"/>
        <v>2022.62</v>
      </c>
      <c r="N413">
        <f t="shared" si="33"/>
        <v>506</v>
      </c>
      <c r="O413" s="200">
        <f t="shared" si="34"/>
        <v>2528.62</v>
      </c>
      <c r="P413" s="200">
        <v>2529</v>
      </c>
    </row>
    <row r="414" spans="1:16" ht="15" x14ac:dyDescent="0.25">
      <c r="A414" s="34">
        <v>409</v>
      </c>
      <c r="B414" s="267">
        <v>220576</v>
      </c>
      <c r="C414" s="266" t="s">
        <v>655</v>
      </c>
      <c r="D414" s="181"/>
      <c r="E414" s="37">
        <v>31</v>
      </c>
      <c r="F414" s="38">
        <v>0</v>
      </c>
      <c r="G414" s="38">
        <v>0</v>
      </c>
      <c r="H414" s="39">
        <f t="shared" si="30"/>
        <v>31</v>
      </c>
      <c r="I414" s="40">
        <v>83.71</v>
      </c>
      <c r="J414" s="205">
        <f t="shared" si="31"/>
        <v>2595.0099999999998</v>
      </c>
      <c r="K414" s="38">
        <v>75</v>
      </c>
      <c r="L414" s="318">
        <v>15</v>
      </c>
      <c r="M414" s="42">
        <f t="shared" si="32"/>
        <v>2685.0099999999998</v>
      </c>
      <c r="N414">
        <f t="shared" si="33"/>
        <v>713</v>
      </c>
      <c r="O414" s="200">
        <f t="shared" si="34"/>
        <v>3398.0099999999998</v>
      </c>
      <c r="P414" s="200">
        <v>3399</v>
      </c>
    </row>
    <row r="415" spans="1:16" ht="15" x14ac:dyDescent="0.25">
      <c r="A415" s="43">
        <v>410</v>
      </c>
      <c r="B415" s="267">
        <v>220586</v>
      </c>
      <c r="C415" s="266" t="s">
        <v>656</v>
      </c>
      <c r="D415" s="181"/>
      <c r="E415" s="37">
        <v>31</v>
      </c>
      <c r="F415" s="38">
        <v>0</v>
      </c>
      <c r="G415" s="38">
        <v>0</v>
      </c>
      <c r="H415" s="39">
        <f t="shared" si="30"/>
        <v>31</v>
      </c>
      <c r="I415" s="40">
        <v>83.71</v>
      </c>
      <c r="J415" s="205">
        <f t="shared" si="31"/>
        <v>2595.0099999999998</v>
      </c>
      <c r="K415" s="38">
        <v>75</v>
      </c>
      <c r="L415" s="318">
        <v>327</v>
      </c>
      <c r="M415" s="42">
        <f t="shared" si="32"/>
        <v>2997.0099999999998</v>
      </c>
      <c r="N415">
        <f t="shared" si="33"/>
        <v>713</v>
      </c>
      <c r="O415" s="200">
        <f t="shared" si="34"/>
        <v>3710.0099999999998</v>
      </c>
      <c r="P415" s="200">
        <v>3711</v>
      </c>
    </row>
    <row r="416" spans="1:16" ht="15" x14ac:dyDescent="0.25">
      <c r="A416" s="34">
        <v>411</v>
      </c>
      <c r="B416" s="267">
        <v>220590</v>
      </c>
      <c r="C416" s="266" t="s">
        <v>657</v>
      </c>
      <c r="D416" s="181"/>
      <c r="E416" s="37">
        <v>31</v>
      </c>
      <c r="F416" s="38">
        <v>0</v>
      </c>
      <c r="G416" s="38">
        <v>0</v>
      </c>
      <c r="H416" s="39">
        <f t="shared" si="30"/>
        <v>31</v>
      </c>
      <c r="I416" s="40">
        <v>83.71</v>
      </c>
      <c r="J416" s="205">
        <f t="shared" si="31"/>
        <v>2595.0099999999998</v>
      </c>
      <c r="K416" s="38">
        <v>75</v>
      </c>
      <c r="L416" s="318">
        <v>713</v>
      </c>
      <c r="M416" s="42">
        <f t="shared" si="32"/>
        <v>3383.0099999999998</v>
      </c>
      <c r="N416">
        <f t="shared" si="33"/>
        <v>713</v>
      </c>
      <c r="O416" s="200">
        <f t="shared" si="34"/>
        <v>4096.01</v>
      </c>
      <c r="P416" s="200">
        <v>4097</v>
      </c>
    </row>
    <row r="417" spans="1:16" ht="15" x14ac:dyDescent="0.25">
      <c r="A417" s="43">
        <v>412</v>
      </c>
      <c r="B417" s="267">
        <v>220594</v>
      </c>
      <c r="C417" s="266" t="s">
        <v>658</v>
      </c>
      <c r="D417" s="181"/>
      <c r="E417" s="37">
        <v>31</v>
      </c>
      <c r="F417" s="38">
        <v>0</v>
      </c>
      <c r="G417" s="38">
        <v>9</v>
      </c>
      <c r="H417" s="39">
        <f t="shared" si="30"/>
        <v>22</v>
      </c>
      <c r="I417" s="40">
        <v>83.71</v>
      </c>
      <c r="J417" s="205">
        <f t="shared" si="31"/>
        <v>1841.62</v>
      </c>
      <c r="K417" s="38">
        <v>75</v>
      </c>
      <c r="L417" s="318">
        <v>144</v>
      </c>
      <c r="M417" s="42">
        <f t="shared" si="32"/>
        <v>2060.62</v>
      </c>
      <c r="N417">
        <f t="shared" si="33"/>
        <v>506</v>
      </c>
      <c r="O417" s="200">
        <f t="shared" si="34"/>
        <v>2566.62</v>
      </c>
      <c r="P417" s="200">
        <v>2567</v>
      </c>
    </row>
    <row r="418" spans="1:16" ht="15" x14ac:dyDescent="0.25">
      <c r="A418" s="34">
        <v>413</v>
      </c>
      <c r="B418" s="267">
        <v>220596</v>
      </c>
      <c r="C418" s="266" t="s">
        <v>659</v>
      </c>
      <c r="D418" s="181"/>
      <c r="E418" s="37">
        <v>31</v>
      </c>
      <c r="F418" s="38">
        <v>0</v>
      </c>
      <c r="G418" s="38">
        <v>9</v>
      </c>
      <c r="H418" s="39">
        <f t="shared" si="30"/>
        <v>22</v>
      </c>
      <c r="I418" s="40">
        <v>83.71</v>
      </c>
      <c r="J418" s="205">
        <f t="shared" si="31"/>
        <v>1841.62</v>
      </c>
      <c r="K418" s="38">
        <v>75</v>
      </c>
      <c r="L418" s="318">
        <v>648</v>
      </c>
      <c r="M418" s="42">
        <f t="shared" si="32"/>
        <v>2564.62</v>
      </c>
      <c r="N418">
        <f t="shared" si="33"/>
        <v>506</v>
      </c>
      <c r="O418" s="200">
        <f t="shared" si="34"/>
        <v>3070.62</v>
      </c>
      <c r="P418" s="200">
        <v>3071</v>
      </c>
    </row>
    <row r="419" spans="1:16" ht="15" x14ac:dyDescent="0.25">
      <c r="A419" s="43">
        <v>414</v>
      </c>
      <c r="B419" s="267">
        <v>220604</v>
      </c>
      <c r="C419" s="266" t="s">
        <v>660</v>
      </c>
      <c r="D419" s="181"/>
      <c r="E419" s="37">
        <v>31</v>
      </c>
      <c r="F419" s="38">
        <v>0</v>
      </c>
      <c r="G419" s="38">
        <v>0</v>
      </c>
      <c r="H419" s="39">
        <f t="shared" si="30"/>
        <v>31</v>
      </c>
      <c r="I419" s="40">
        <v>83.71</v>
      </c>
      <c r="J419" s="205">
        <f t="shared" si="31"/>
        <v>2595.0099999999998</v>
      </c>
      <c r="K419" s="38">
        <v>75</v>
      </c>
      <c r="L419" s="318">
        <v>633</v>
      </c>
      <c r="M419" s="42">
        <f t="shared" si="32"/>
        <v>3303.0099999999998</v>
      </c>
      <c r="N419">
        <f t="shared" si="33"/>
        <v>713</v>
      </c>
      <c r="O419" s="200">
        <f t="shared" si="34"/>
        <v>4016.0099999999998</v>
      </c>
      <c r="P419" s="200">
        <v>4017</v>
      </c>
    </row>
    <row r="420" spans="1:16" ht="15" x14ac:dyDescent="0.25">
      <c r="A420" s="34">
        <v>415</v>
      </c>
      <c r="B420" s="267">
        <v>220608</v>
      </c>
      <c r="C420" s="266" t="s">
        <v>661</v>
      </c>
      <c r="D420" s="181"/>
      <c r="E420" s="37">
        <v>31</v>
      </c>
      <c r="F420" s="38">
        <v>0</v>
      </c>
      <c r="G420" s="38">
        <v>9</v>
      </c>
      <c r="H420" s="39">
        <f t="shared" si="30"/>
        <v>22</v>
      </c>
      <c r="I420" s="40">
        <v>83.71</v>
      </c>
      <c r="J420" s="205">
        <f t="shared" si="31"/>
        <v>1841.62</v>
      </c>
      <c r="K420" s="38">
        <v>75</v>
      </c>
      <c r="L420" s="318">
        <v>246</v>
      </c>
      <c r="M420" s="42">
        <f t="shared" si="32"/>
        <v>2162.62</v>
      </c>
      <c r="N420">
        <f t="shared" si="33"/>
        <v>506</v>
      </c>
      <c r="O420" s="200">
        <f t="shared" si="34"/>
        <v>2668.62</v>
      </c>
      <c r="P420" s="200">
        <v>2669</v>
      </c>
    </row>
    <row r="421" spans="1:16" ht="15" x14ac:dyDescent="0.25">
      <c r="A421" s="43">
        <v>416</v>
      </c>
      <c r="B421" s="267">
        <v>220612</v>
      </c>
      <c r="C421" s="266" t="s">
        <v>662</v>
      </c>
      <c r="D421" s="181"/>
      <c r="E421" s="37">
        <v>31</v>
      </c>
      <c r="F421" s="38">
        <v>0</v>
      </c>
      <c r="G421" s="38">
        <v>9</v>
      </c>
      <c r="H421" s="39">
        <f t="shared" si="30"/>
        <v>22</v>
      </c>
      <c r="I421" s="40">
        <v>83.71</v>
      </c>
      <c r="J421" s="205">
        <f t="shared" si="31"/>
        <v>1841.62</v>
      </c>
      <c r="K421" s="38">
        <v>75</v>
      </c>
      <c r="L421" s="318">
        <v>1343</v>
      </c>
      <c r="M421" s="42">
        <f t="shared" si="32"/>
        <v>3259.62</v>
      </c>
      <c r="N421">
        <f t="shared" si="33"/>
        <v>506</v>
      </c>
      <c r="O421" s="200">
        <f t="shared" si="34"/>
        <v>3765.62</v>
      </c>
      <c r="P421" s="200">
        <v>3766</v>
      </c>
    </row>
    <row r="422" spans="1:16" ht="15" x14ac:dyDescent="0.25">
      <c r="A422" s="34">
        <v>417</v>
      </c>
      <c r="B422" s="267">
        <v>220615</v>
      </c>
      <c r="C422" s="266" t="s">
        <v>663</v>
      </c>
      <c r="D422" s="181"/>
      <c r="E422" s="37">
        <v>31</v>
      </c>
      <c r="F422" s="38">
        <v>0</v>
      </c>
      <c r="G422" s="38">
        <v>20</v>
      </c>
      <c r="H422" s="39">
        <f t="shared" si="30"/>
        <v>11</v>
      </c>
      <c r="I422" s="40">
        <v>83.71</v>
      </c>
      <c r="J422" s="205">
        <f t="shared" si="31"/>
        <v>920.81</v>
      </c>
      <c r="K422" s="38">
        <v>75</v>
      </c>
      <c r="L422" s="318">
        <v>866</v>
      </c>
      <c r="M422" s="42">
        <f t="shared" si="32"/>
        <v>1861.81</v>
      </c>
      <c r="N422">
        <f t="shared" si="33"/>
        <v>253</v>
      </c>
      <c r="O422" s="200">
        <f t="shared" si="34"/>
        <v>2114.81</v>
      </c>
      <c r="P422" s="200">
        <v>2115</v>
      </c>
    </row>
    <row r="423" spans="1:16" ht="15" x14ac:dyDescent="0.25">
      <c r="A423" s="43">
        <v>418</v>
      </c>
      <c r="B423" s="267">
        <v>220620</v>
      </c>
      <c r="C423" s="266" t="s">
        <v>664</v>
      </c>
      <c r="D423" s="181"/>
      <c r="E423" s="37">
        <v>31</v>
      </c>
      <c r="F423" s="38">
        <v>0</v>
      </c>
      <c r="G423" s="38">
        <v>0</v>
      </c>
      <c r="H423" s="39">
        <f t="shared" si="30"/>
        <v>31</v>
      </c>
      <c r="I423" s="40">
        <v>83.71</v>
      </c>
      <c r="J423" s="205">
        <f t="shared" si="31"/>
        <v>2595.0099999999998</v>
      </c>
      <c r="K423" s="38">
        <v>75</v>
      </c>
      <c r="L423" s="318">
        <v>1196</v>
      </c>
      <c r="M423" s="42">
        <f t="shared" si="32"/>
        <v>3866.0099999999998</v>
      </c>
      <c r="N423">
        <f t="shared" si="33"/>
        <v>713</v>
      </c>
      <c r="O423" s="200">
        <f t="shared" si="34"/>
        <v>4579.01</v>
      </c>
      <c r="P423" s="200">
        <v>4580</v>
      </c>
    </row>
    <row r="424" spans="1:16" ht="15" x14ac:dyDescent="0.25">
      <c r="A424" s="34">
        <v>419</v>
      </c>
      <c r="B424" s="267">
        <v>220624</v>
      </c>
      <c r="C424" s="266" t="s">
        <v>665</v>
      </c>
      <c r="D424" s="181"/>
      <c r="E424" s="37">
        <v>31</v>
      </c>
      <c r="F424" s="38">
        <v>0</v>
      </c>
      <c r="G424" s="38">
        <v>7</v>
      </c>
      <c r="H424" s="39">
        <f t="shared" si="30"/>
        <v>24</v>
      </c>
      <c r="I424" s="40">
        <v>83.71</v>
      </c>
      <c r="J424" s="205">
        <f t="shared" si="31"/>
        <v>2009.04</v>
      </c>
      <c r="K424" s="38">
        <v>75</v>
      </c>
      <c r="L424" s="318">
        <v>180</v>
      </c>
      <c r="M424" s="42">
        <f t="shared" si="32"/>
        <v>2264.04</v>
      </c>
      <c r="N424">
        <f t="shared" si="33"/>
        <v>552</v>
      </c>
      <c r="O424" s="200">
        <f t="shared" si="34"/>
        <v>2816.04</v>
      </c>
      <c r="P424" s="200">
        <v>2817</v>
      </c>
    </row>
    <row r="425" spans="1:16" ht="15" x14ac:dyDescent="0.25">
      <c r="A425" s="43">
        <v>420</v>
      </c>
      <c r="B425" s="267">
        <v>220625</v>
      </c>
      <c r="C425" s="266" t="s">
        <v>667</v>
      </c>
      <c r="D425" s="181"/>
      <c r="E425" s="37">
        <v>31</v>
      </c>
      <c r="F425" s="38">
        <v>0</v>
      </c>
      <c r="G425" s="38">
        <v>0</v>
      </c>
      <c r="H425" s="39">
        <f t="shared" si="30"/>
        <v>31</v>
      </c>
      <c r="I425" s="40">
        <v>83.71</v>
      </c>
      <c r="J425" s="205">
        <f t="shared" si="31"/>
        <v>2595.0099999999998</v>
      </c>
      <c r="K425" s="38">
        <v>75</v>
      </c>
      <c r="L425" s="318">
        <v>797</v>
      </c>
      <c r="M425" s="42">
        <f t="shared" si="32"/>
        <v>3467.0099999999998</v>
      </c>
      <c r="N425">
        <f t="shared" si="33"/>
        <v>713</v>
      </c>
      <c r="O425" s="200">
        <f t="shared" si="34"/>
        <v>4180.01</v>
      </c>
      <c r="P425" s="200">
        <v>4181</v>
      </c>
    </row>
    <row r="426" spans="1:16" ht="15" x14ac:dyDescent="0.25">
      <c r="A426" s="34">
        <v>421</v>
      </c>
      <c r="B426" s="267">
        <v>220627</v>
      </c>
      <c r="C426" s="266" t="s">
        <v>668</v>
      </c>
      <c r="D426" s="181"/>
      <c r="E426" s="37">
        <v>31</v>
      </c>
      <c r="F426" s="38">
        <v>0</v>
      </c>
      <c r="G426" s="38">
        <v>0</v>
      </c>
      <c r="H426" s="39">
        <f t="shared" si="30"/>
        <v>31</v>
      </c>
      <c r="I426" s="40">
        <v>83.71</v>
      </c>
      <c r="J426" s="205">
        <f t="shared" si="31"/>
        <v>2595.0099999999998</v>
      </c>
      <c r="K426" s="38">
        <v>75</v>
      </c>
      <c r="L426" s="318">
        <v>0</v>
      </c>
      <c r="M426" s="42">
        <f t="shared" si="32"/>
        <v>2670.0099999999998</v>
      </c>
      <c r="N426">
        <f t="shared" si="33"/>
        <v>713</v>
      </c>
      <c r="O426" s="200">
        <f t="shared" si="34"/>
        <v>3383.0099999999998</v>
      </c>
      <c r="P426" s="200">
        <v>3384</v>
      </c>
    </row>
    <row r="427" spans="1:16" ht="15" x14ac:dyDescent="0.25">
      <c r="A427" s="43">
        <v>422</v>
      </c>
      <c r="B427" s="267">
        <v>220644</v>
      </c>
      <c r="C427" s="266" t="s">
        <v>669</v>
      </c>
      <c r="D427" s="181"/>
      <c r="E427" s="37">
        <v>31</v>
      </c>
      <c r="F427" s="38">
        <v>0</v>
      </c>
      <c r="G427" s="38">
        <v>0</v>
      </c>
      <c r="H427" s="39">
        <f t="shared" si="30"/>
        <v>31</v>
      </c>
      <c r="I427" s="40">
        <v>83.71</v>
      </c>
      <c r="J427" s="205">
        <f t="shared" si="31"/>
        <v>2595.0099999999998</v>
      </c>
      <c r="K427" s="38">
        <v>75</v>
      </c>
      <c r="L427" s="318">
        <v>45</v>
      </c>
      <c r="M427" s="42">
        <f t="shared" si="32"/>
        <v>2715.0099999999998</v>
      </c>
      <c r="N427">
        <f t="shared" si="33"/>
        <v>713</v>
      </c>
      <c r="O427" s="200">
        <f t="shared" si="34"/>
        <v>3428.0099999999998</v>
      </c>
      <c r="P427" s="200">
        <v>3429</v>
      </c>
    </row>
    <row r="428" spans="1:16" ht="15" x14ac:dyDescent="0.25">
      <c r="A428" s="34">
        <v>423</v>
      </c>
      <c r="B428" s="267">
        <v>220649</v>
      </c>
      <c r="C428" s="266" t="s">
        <v>670</v>
      </c>
      <c r="D428" s="181"/>
      <c r="E428" s="37">
        <v>31</v>
      </c>
      <c r="F428" s="38">
        <v>0</v>
      </c>
      <c r="G428" s="38">
        <v>9</v>
      </c>
      <c r="H428" s="39">
        <f t="shared" si="30"/>
        <v>22</v>
      </c>
      <c r="I428" s="40">
        <v>83.71</v>
      </c>
      <c r="J428" s="205">
        <f t="shared" si="31"/>
        <v>1841.62</v>
      </c>
      <c r="K428" s="38">
        <v>75</v>
      </c>
      <c r="L428" s="318">
        <v>586</v>
      </c>
      <c r="M428" s="42">
        <f t="shared" si="32"/>
        <v>2502.62</v>
      </c>
      <c r="N428">
        <f t="shared" si="33"/>
        <v>506</v>
      </c>
      <c r="O428" s="200">
        <f t="shared" si="34"/>
        <v>3008.62</v>
      </c>
      <c r="P428" s="200">
        <v>3009</v>
      </c>
    </row>
    <row r="429" spans="1:16" ht="15" x14ac:dyDescent="0.25">
      <c r="A429" s="43">
        <v>424</v>
      </c>
      <c r="B429" s="267">
        <v>220651</v>
      </c>
      <c r="C429" s="266" t="s">
        <v>671</v>
      </c>
      <c r="D429" s="181"/>
      <c r="E429" s="37">
        <v>31</v>
      </c>
      <c r="F429" s="38">
        <v>0</v>
      </c>
      <c r="G429" s="38">
        <v>0</v>
      </c>
      <c r="H429" s="39">
        <f t="shared" si="30"/>
        <v>31</v>
      </c>
      <c r="I429" s="40">
        <v>83.71</v>
      </c>
      <c r="J429" s="205">
        <f t="shared" si="31"/>
        <v>2595.0099999999998</v>
      </c>
      <c r="K429" s="38">
        <v>75</v>
      </c>
      <c r="L429" s="318">
        <v>392</v>
      </c>
      <c r="M429" s="42">
        <f t="shared" si="32"/>
        <v>3062.0099999999998</v>
      </c>
      <c r="N429">
        <f t="shared" si="33"/>
        <v>713</v>
      </c>
      <c r="O429" s="200">
        <f t="shared" si="34"/>
        <v>3775.0099999999998</v>
      </c>
      <c r="P429" s="200">
        <v>3776</v>
      </c>
    </row>
    <row r="430" spans="1:16" ht="15" x14ac:dyDescent="0.25">
      <c r="A430" s="34">
        <v>425</v>
      </c>
      <c r="B430" s="267">
        <v>220653</v>
      </c>
      <c r="C430" s="266" t="s">
        <v>672</v>
      </c>
      <c r="D430" s="181"/>
      <c r="E430" s="37">
        <v>31</v>
      </c>
      <c r="F430" s="38">
        <v>0</v>
      </c>
      <c r="G430" s="38">
        <v>10</v>
      </c>
      <c r="H430" s="39">
        <f t="shared" si="30"/>
        <v>21</v>
      </c>
      <c r="I430" s="40">
        <v>83.71</v>
      </c>
      <c r="J430" s="205">
        <f t="shared" si="31"/>
        <v>1757.9099999999999</v>
      </c>
      <c r="K430" s="38">
        <v>75</v>
      </c>
      <c r="L430" s="318">
        <v>395</v>
      </c>
      <c r="M430" s="42">
        <f t="shared" si="32"/>
        <v>2227.91</v>
      </c>
      <c r="N430">
        <f t="shared" si="33"/>
        <v>483</v>
      </c>
      <c r="O430" s="200">
        <f t="shared" si="34"/>
        <v>2710.91</v>
      </c>
      <c r="P430" s="200">
        <v>2711</v>
      </c>
    </row>
    <row r="431" spans="1:16" ht="15" x14ac:dyDescent="0.25">
      <c r="A431" s="43">
        <v>426</v>
      </c>
      <c r="B431" s="267">
        <v>220655</v>
      </c>
      <c r="C431" s="266" t="s">
        <v>673</v>
      </c>
      <c r="D431" s="181"/>
      <c r="E431" s="37">
        <v>31</v>
      </c>
      <c r="F431" s="38">
        <v>0</v>
      </c>
      <c r="G431" s="38">
        <v>8</v>
      </c>
      <c r="H431" s="39">
        <f t="shared" si="30"/>
        <v>23</v>
      </c>
      <c r="I431" s="40">
        <v>83.71</v>
      </c>
      <c r="J431" s="205">
        <f t="shared" si="31"/>
        <v>1925.33</v>
      </c>
      <c r="K431" s="38">
        <v>75</v>
      </c>
      <c r="L431" s="318">
        <v>221</v>
      </c>
      <c r="M431" s="42">
        <f t="shared" si="32"/>
        <v>2221.33</v>
      </c>
      <c r="N431">
        <f t="shared" si="33"/>
        <v>529</v>
      </c>
      <c r="O431" s="200">
        <f t="shared" si="34"/>
        <v>2750.33</v>
      </c>
      <c r="P431" s="200">
        <v>2751</v>
      </c>
    </row>
    <row r="432" spans="1:16" ht="15" x14ac:dyDescent="0.25">
      <c r="A432" s="34">
        <v>427</v>
      </c>
      <c r="B432" s="267">
        <v>220659</v>
      </c>
      <c r="C432" s="266" t="s">
        <v>674</v>
      </c>
      <c r="D432" s="181"/>
      <c r="E432" s="37">
        <v>31</v>
      </c>
      <c r="F432" s="38">
        <v>0</v>
      </c>
      <c r="G432" s="38">
        <v>4</v>
      </c>
      <c r="H432" s="39">
        <f t="shared" si="30"/>
        <v>27</v>
      </c>
      <c r="I432" s="40">
        <v>83.71</v>
      </c>
      <c r="J432" s="205">
        <f t="shared" si="31"/>
        <v>2260.1699999999996</v>
      </c>
      <c r="K432" s="38">
        <v>75</v>
      </c>
      <c r="L432" s="318">
        <v>304</v>
      </c>
      <c r="M432" s="42">
        <f t="shared" si="32"/>
        <v>2639.1699999999996</v>
      </c>
      <c r="N432">
        <f t="shared" si="33"/>
        <v>621</v>
      </c>
      <c r="O432" s="200">
        <f t="shared" si="34"/>
        <v>3260.1699999999996</v>
      </c>
      <c r="P432" s="200">
        <v>3261</v>
      </c>
    </row>
    <row r="433" spans="1:16" ht="15" x14ac:dyDescent="0.25">
      <c r="A433" s="43">
        <v>428</v>
      </c>
      <c r="B433" s="267">
        <v>220661</v>
      </c>
      <c r="C433" s="266" t="s">
        <v>675</v>
      </c>
      <c r="D433" s="181"/>
      <c r="E433" s="37">
        <v>31</v>
      </c>
      <c r="F433" s="38">
        <v>0</v>
      </c>
      <c r="G433" s="38">
        <v>20</v>
      </c>
      <c r="H433" s="39">
        <f t="shared" si="30"/>
        <v>11</v>
      </c>
      <c r="I433" s="40">
        <v>83.71</v>
      </c>
      <c r="J433" s="205">
        <f t="shared" si="31"/>
        <v>920.81</v>
      </c>
      <c r="K433" s="38">
        <v>75</v>
      </c>
      <c r="L433" s="318">
        <v>278</v>
      </c>
      <c r="M433" s="42">
        <f t="shared" si="32"/>
        <v>1273.81</v>
      </c>
      <c r="N433">
        <f t="shared" si="33"/>
        <v>253</v>
      </c>
      <c r="O433" s="200">
        <f t="shared" si="34"/>
        <v>1526.81</v>
      </c>
      <c r="P433" s="200">
        <v>1527</v>
      </c>
    </row>
    <row r="434" spans="1:16" ht="15" x14ac:dyDescent="0.25">
      <c r="A434" s="34">
        <v>429</v>
      </c>
      <c r="B434" s="267">
        <v>220663</v>
      </c>
      <c r="C434" s="266" t="s">
        <v>676</v>
      </c>
      <c r="D434" s="181"/>
      <c r="E434" s="37">
        <v>31</v>
      </c>
      <c r="F434" s="38">
        <v>0</v>
      </c>
      <c r="G434" s="38">
        <v>9</v>
      </c>
      <c r="H434" s="39">
        <f t="shared" si="30"/>
        <v>22</v>
      </c>
      <c r="I434" s="40">
        <v>83.71</v>
      </c>
      <c r="J434" s="205">
        <f t="shared" si="31"/>
        <v>1841.62</v>
      </c>
      <c r="K434" s="38">
        <v>75</v>
      </c>
      <c r="L434" s="318">
        <v>375</v>
      </c>
      <c r="M434" s="42">
        <f t="shared" si="32"/>
        <v>2291.62</v>
      </c>
      <c r="N434">
        <f t="shared" si="33"/>
        <v>506</v>
      </c>
      <c r="O434" s="200">
        <f t="shared" si="34"/>
        <v>2797.62</v>
      </c>
      <c r="P434" s="200">
        <v>2798</v>
      </c>
    </row>
    <row r="435" spans="1:16" ht="15" x14ac:dyDescent="0.25">
      <c r="A435" s="43">
        <v>430</v>
      </c>
      <c r="B435" s="267">
        <v>220667</v>
      </c>
      <c r="C435" s="266" t="s">
        <v>677</v>
      </c>
      <c r="D435" s="181"/>
      <c r="E435" s="37">
        <v>31</v>
      </c>
      <c r="F435" s="38">
        <v>0</v>
      </c>
      <c r="G435" s="38">
        <v>9</v>
      </c>
      <c r="H435" s="39">
        <f t="shared" si="30"/>
        <v>22</v>
      </c>
      <c r="I435" s="40">
        <v>83.71</v>
      </c>
      <c r="J435" s="205">
        <f t="shared" si="31"/>
        <v>1841.62</v>
      </c>
      <c r="K435" s="38">
        <v>75</v>
      </c>
      <c r="L435" s="318">
        <v>643</v>
      </c>
      <c r="M435" s="42">
        <f t="shared" si="32"/>
        <v>2559.62</v>
      </c>
      <c r="N435">
        <f t="shared" si="33"/>
        <v>506</v>
      </c>
      <c r="O435" s="200">
        <f t="shared" si="34"/>
        <v>3065.62</v>
      </c>
      <c r="P435" s="200">
        <v>3066</v>
      </c>
    </row>
    <row r="436" spans="1:16" ht="15" x14ac:dyDescent="0.25">
      <c r="A436" s="34">
        <v>431</v>
      </c>
      <c r="B436" s="267">
        <v>220670</v>
      </c>
      <c r="C436" s="266" t="s">
        <v>678</v>
      </c>
      <c r="D436" s="181"/>
      <c r="E436" s="37">
        <v>31</v>
      </c>
      <c r="F436" s="38">
        <v>0</v>
      </c>
      <c r="G436" s="38">
        <v>0</v>
      </c>
      <c r="H436" s="39">
        <f t="shared" si="30"/>
        <v>31</v>
      </c>
      <c r="I436" s="40">
        <v>83.71</v>
      </c>
      <c r="J436" s="205">
        <f t="shared" si="31"/>
        <v>2595.0099999999998</v>
      </c>
      <c r="K436" s="38">
        <v>75</v>
      </c>
      <c r="L436" s="318">
        <v>1240</v>
      </c>
      <c r="M436" s="42">
        <f t="shared" si="32"/>
        <v>3910.0099999999998</v>
      </c>
      <c r="N436">
        <f t="shared" si="33"/>
        <v>713</v>
      </c>
      <c r="O436" s="200">
        <f t="shared" si="34"/>
        <v>4623.01</v>
      </c>
      <c r="P436" s="200">
        <v>4624</v>
      </c>
    </row>
    <row r="437" spans="1:16" ht="15" x14ac:dyDescent="0.25">
      <c r="A437" s="43">
        <v>432</v>
      </c>
      <c r="B437" s="267">
        <v>220676</v>
      </c>
      <c r="C437" s="266" t="s">
        <v>679</v>
      </c>
      <c r="D437" s="181"/>
      <c r="E437" s="37">
        <v>31</v>
      </c>
      <c r="F437" s="38">
        <v>0</v>
      </c>
      <c r="G437" s="38">
        <v>9</v>
      </c>
      <c r="H437" s="39">
        <f t="shared" si="30"/>
        <v>22</v>
      </c>
      <c r="I437" s="40">
        <v>83.71</v>
      </c>
      <c r="J437" s="205">
        <f t="shared" si="31"/>
        <v>1841.62</v>
      </c>
      <c r="K437" s="38">
        <v>75</v>
      </c>
      <c r="L437" s="318">
        <v>168</v>
      </c>
      <c r="M437" s="42">
        <f t="shared" si="32"/>
        <v>2084.62</v>
      </c>
      <c r="N437">
        <f t="shared" si="33"/>
        <v>506</v>
      </c>
      <c r="O437" s="200">
        <f t="shared" si="34"/>
        <v>2590.62</v>
      </c>
      <c r="P437" s="200">
        <v>2591</v>
      </c>
    </row>
    <row r="438" spans="1:16" ht="15" x14ac:dyDescent="0.25">
      <c r="A438" s="34">
        <v>433</v>
      </c>
      <c r="B438" s="267">
        <v>220677</v>
      </c>
      <c r="C438" s="266" t="s">
        <v>680</v>
      </c>
      <c r="D438" s="181"/>
      <c r="E438" s="37">
        <v>31</v>
      </c>
      <c r="F438" s="38">
        <v>0</v>
      </c>
      <c r="G438" s="38">
        <v>0</v>
      </c>
      <c r="H438" s="39">
        <f t="shared" si="30"/>
        <v>31</v>
      </c>
      <c r="I438" s="40">
        <v>83.71</v>
      </c>
      <c r="J438" s="205">
        <f t="shared" si="31"/>
        <v>2595.0099999999998</v>
      </c>
      <c r="K438" s="38">
        <v>75</v>
      </c>
      <c r="L438" s="318">
        <v>448</v>
      </c>
      <c r="M438" s="42">
        <f t="shared" si="32"/>
        <v>3118.0099999999998</v>
      </c>
      <c r="N438">
        <f t="shared" si="33"/>
        <v>713</v>
      </c>
      <c r="O438" s="200">
        <f t="shared" si="34"/>
        <v>3831.0099999999998</v>
      </c>
      <c r="P438" s="200">
        <v>3832</v>
      </c>
    </row>
    <row r="439" spans="1:16" ht="15" x14ac:dyDescent="0.25">
      <c r="A439" s="43">
        <v>434</v>
      </c>
      <c r="B439" s="267">
        <v>220678</v>
      </c>
      <c r="C439" s="266" t="s">
        <v>681</v>
      </c>
      <c r="D439" s="181"/>
      <c r="E439" s="37">
        <v>31</v>
      </c>
      <c r="F439" s="38">
        <v>0</v>
      </c>
      <c r="G439" s="38">
        <v>9</v>
      </c>
      <c r="H439" s="39">
        <f t="shared" si="30"/>
        <v>22</v>
      </c>
      <c r="I439" s="40">
        <v>83.71</v>
      </c>
      <c r="J439" s="205">
        <f t="shared" si="31"/>
        <v>1841.62</v>
      </c>
      <c r="K439" s="38">
        <v>75</v>
      </c>
      <c r="L439" s="318">
        <v>1433</v>
      </c>
      <c r="M439" s="42">
        <f t="shared" si="32"/>
        <v>3349.62</v>
      </c>
      <c r="N439">
        <f t="shared" si="33"/>
        <v>506</v>
      </c>
      <c r="O439" s="200">
        <f t="shared" si="34"/>
        <v>3855.62</v>
      </c>
      <c r="P439" s="200">
        <v>3856</v>
      </c>
    </row>
    <row r="440" spans="1:16" ht="15" x14ac:dyDescent="0.25">
      <c r="A440" s="34">
        <v>435</v>
      </c>
      <c r="B440" s="267">
        <v>220686</v>
      </c>
      <c r="C440" s="266" t="s">
        <v>682</v>
      </c>
      <c r="D440" s="181"/>
      <c r="E440" s="37">
        <v>31</v>
      </c>
      <c r="F440" s="38">
        <v>0</v>
      </c>
      <c r="G440" s="38">
        <v>10</v>
      </c>
      <c r="H440" s="39">
        <f t="shared" si="30"/>
        <v>21</v>
      </c>
      <c r="I440" s="40">
        <v>83.71</v>
      </c>
      <c r="J440" s="205">
        <f t="shared" si="31"/>
        <v>1757.9099999999999</v>
      </c>
      <c r="K440" s="38">
        <v>75</v>
      </c>
      <c r="L440" s="318">
        <v>332</v>
      </c>
      <c r="M440" s="42">
        <f t="shared" si="32"/>
        <v>2164.91</v>
      </c>
      <c r="N440">
        <f t="shared" si="33"/>
        <v>483</v>
      </c>
      <c r="O440" s="200">
        <f t="shared" si="34"/>
        <v>2647.91</v>
      </c>
      <c r="P440" s="200">
        <v>2648</v>
      </c>
    </row>
    <row r="441" spans="1:16" ht="15" x14ac:dyDescent="0.25">
      <c r="A441" s="43">
        <v>436</v>
      </c>
      <c r="B441" s="267">
        <v>220705</v>
      </c>
      <c r="C441" s="266" t="s">
        <v>683</v>
      </c>
      <c r="D441" s="181"/>
      <c r="E441" s="37">
        <v>31</v>
      </c>
      <c r="F441" s="38">
        <v>0</v>
      </c>
      <c r="G441" s="38">
        <v>9</v>
      </c>
      <c r="H441" s="39">
        <f t="shared" si="30"/>
        <v>22</v>
      </c>
      <c r="I441" s="40">
        <v>83.71</v>
      </c>
      <c r="J441" s="205">
        <f t="shared" si="31"/>
        <v>1841.62</v>
      </c>
      <c r="K441" s="38">
        <v>75</v>
      </c>
      <c r="L441" s="318">
        <v>629</v>
      </c>
      <c r="M441" s="42">
        <f t="shared" si="32"/>
        <v>2545.62</v>
      </c>
      <c r="N441">
        <f t="shared" si="33"/>
        <v>506</v>
      </c>
      <c r="O441" s="200">
        <f t="shared" si="34"/>
        <v>3051.62</v>
      </c>
      <c r="P441" s="200">
        <v>3052</v>
      </c>
    </row>
    <row r="442" spans="1:16" ht="15" x14ac:dyDescent="0.25">
      <c r="A442" s="34">
        <v>437</v>
      </c>
      <c r="B442" s="267">
        <v>220707</v>
      </c>
      <c r="C442" s="266" t="s">
        <v>684</v>
      </c>
      <c r="D442" s="181"/>
      <c r="E442" s="37">
        <v>31</v>
      </c>
      <c r="F442" s="38">
        <v>0</v>
      </c>
      <c r="G442" s="38">
        <v>0</v>
      </c>
      <c r="H442" s="39">
        <f t="shared" si="30"/>
        <v>31</v>
      </c>
      <c r="I442" s="40">
        <v>83.71</v>
      </c>
      <c r="J442" s="205">
        <f t="shared" si="31"/>
        <v>2595.0099999999998</v>
      </c>
      <c r="K442" s="38">
        <v>75</v>
      </c>
      <c r="L442" s="318">
        <v>402</v>
      </c>
      <c r="M442" s="42">
        <f t="shared" si="32"/>
        <v>3072.0099999999998</v>
      </c>
      <c r="N442">
        <f t="shared" si="33"/>
        <v>713</v>
      </c>
      <c r="O442" s="200">
        <f t="shared" si="34"/>
        <v>3785.0099999999998</v>
      </c>
      <c r="P442" s="200">
        <v>3786</v>
      </c>
    </row>
    <row r="443" spans="1:16" ht="15" x14ac:dyDescent="0.25">
      <c r="A443" s="43">
        <v>438</v>
      </c>
      <c r="B443" s="267">
        <v>220710</v>
      </c>
      <c r="C443" s="266" t="s">
        <v>685</v>
      </c>
      <c r="D443" s="181"/>
      <c r="E443" s="37">
        <v>31</v>
      </c>
      <c r="F443" s="38">
        <v>0</v>
      </c>
      <c r="G443" s="38">
        <v>9</v>
      </c>
      <c r="H443" s="39">
        <f t="shared" si="30"/>
        <v>22</v>
      </c>
      <c r="I443" s="40">
        <v>83.71</v>
      </c>
      <c r="J443" s="205">
        <f t="shared" si="31"/>
        <v>1841.62</v>
      </c>
      <c r="K443" s="38">
        <v>75</v>
      </c>
      <c r="L443" s="318">
        <v>609</v>
      </c>
      <c r="M443" s="42">
        <f t="shared" si="32"/>
        <v>2525.62</v>
      </c>
      <c r="N443">
        <f t="shared" si="33"/>
        <v>506</v>
      </c>
      <c r="O443" s="200">
        <f t="shared" si="34"/>
        <v>3031.62</v>
      </c>
      <c r="P443" s="200">
        <v>3032</v>
      </c>
    </row>
    <row r="444" spans="1:16" ht="15" x14ac:dyDescent="0.25">
      <c r="A444" s="34">
        <v>439</v>
      </c>
      <c r="B444" s="267">
        <v>220718</v>
      </c>
      <c r="C444" s="266" t="s">
        <v>686</v>
      </c>
      <c r="D444" s="181"/>
      <c r="E444" s="37">
        <v>31</v>
      </c>
      <c r="F444" s="38">
        <v>0</v>
      </c>
      <c r="G444" s="38">
        <v>10</v>
      </c>
      <c r="H444" s="39">
        <f t="shared" si="30"/>
        <v>21</v>
      </c>
      <c r="I444" s="40">
        <v>83.71</v>
      </c>
      <c r="J444" s="205">
        <f t="shared" si="31"/>
        <v>1757.9099999999999</v>
      </c>
      <c r="K444" s="38">
        <v>75</v>
      </c>
      <c r="L444" s="318">
        <v>1139</v>
      </c>
      <c r="M444" s="42">
        <f t="shared" si="32"/>
        <v>2971.91</v>
      </c>
      <c r="N444">
        <f t="shared" si="33"/>
        <v>483</v>
      </c>
      <c r="O444" s="200">
        <f t="shared" si="34"/>
        <v>3454.91</v>
      </c>
      <c r="P444" s="200">
        <v>3455</v>
      </c>
    </row>
    <row r="445" spans="1:16" ht="15" x14ac:dyDescent="0.25">
      <c r="A445" s="43">
        <v>440</v>
      </c>
      <c r="B445" s="267">
        <v>220725</v>
      </c>
      <c r="C445" s="266" t="s">
        <v>687</v>
      </c>
      <c r="D445" s="181"/>
      <c r="E445" s="37">
        <v>31</v>
      </c>
      <c r="F445" s="38">
        <v>0</v>
      </c>
      <c r="G445" s="38">
        <v>8</v>
      </c>
      <c r="H445" s="39">
        <f t="shared" si="30"/>
        <v>23</v>
      </c>
      <c r="I445" s="40">
        <v>83.71</v>
      </c>
      <c r="J445" s="205">
        <f t="shared" si="31"/>
        <v>1925.33</v>
      </c>
      <c r="K445" s="38">
        <v>75</v>
      </c>
      <c r="L445" s="318">
        <v>677</v>
      </c>
      <c r="M445" s="42">
        <f t="shared" si="32"/>
        <v>2677.33</v>
      </c>
      <c r="N445">
        <f t="shared" si="33"/>
        <v>529</v>
      </c>
      <c r="O445" s="200">
        <f t="shared" si="34"/>
        <v>3206.33</v>
      </c>
      <c r="P445" s="200">
        <v>3207</v>
      </c>
    </row>
    <row r="446" spans="1:16" ht="15" x14ac:dyDescent="0.25">
      <c r="A446" s="34">
        <v>441</v>
      </c>
      <c r="B446" s="267">
        <v>220729</v>
      </c>
      <c r="C446" s="266" t="s">
        <v>688</v>
      </c>
      <c r="D446" s="181"/>
      <c r="E446" s="37">
        <v>31</v>
      </c>
      <c r="F446" s="38">
        <v>0</v>
      </c>
      <c r="G446" s="38">
        <v>7</v>
      </c>
      <c r="H446" s="39">
        <f t="shared" si="30"/>
        <v>24</v>
      </c>
      <c r="I446" s="40">
        <v>83.71</v>
      </c>
      <c r="J446" s="205">
        <f t="shared" si="31"/>
        <v>2009.04</v>
      </c>
      <c r="K446" s="38">
        <v>75</v>
      </c>
      <c r="L446" s="318">
        <v>342</v>
      </c>
      <c r="M446" s="42">
        <f t="shared" si="32"/>
        <v>2426.04</v>
      </c>
      <c r="N446">
        <f t="shared" si="33"/>
        <v>552</v>
      </c>
      <c r="O446" s="200">
        <f t="shared" si="34"/>
        <v>2978.04</v>
      </c>
      <c r="P446" s="200">
        <v>2979</v>
      </c>
    </row>
    <row r="447" spans="1:16" ht="15" x14ac:dyDescent="0.25">
      <c r="A447" s="43">
        <v>442</v>
      </c>
      <c r="B447" s="267">
        <v>220735</v>
      </c>
      <c r="C447" s="266" t="s">
        <v>689</v>
      </c>
      <c r="D447" s="181"/>
      <c r="E447" s="37">
        <v>31</v>
      </c>
      <c r="F447" s="38">
        <v>0</v>
      </c>
      <c r="G447" s="38">
        <v>8</v>
      </c>
      <c r="H447" s="39">
        <f t="shared" si="30"/>
        <v>23</v>
      </c>
      <c r="I447" s="40">
        <v>83.71</v>
      </c>
      <c r="J447" s="205">
        <f t="shared" si="31"/>
        <v>1925.33</v>
      </c>
      <c r="K447" s="38">
        <v>75</v>
      </c>
      <c r="L447" s="318">
        <v>407</v>
      </c>
      <c r="M447" s="42">
        <f t="shared" si="32"/>
        <v>2407.33</v>
      </c>
      <c r="N447">
        <f t="shared" si="33"/>
        <v>529</v>
      </c>
      <c r="O447" s="200">
        <f t="shared" si="34"/>
        <v>2936.33</v>
      </c>
      <c r="P447" s="200">
        <v>2937</v>
      </c>
    </row>
    <row r="448" spans="1:16" ht="15" x14ac:dyDescent="0.25">
      <c r="A448" s="34">
        <v>443</v>
      </c>
      <c r="B448" s="267">
        <v>220738</v>
      </c>
      <c r="C448" s="266" t="s">
        <v>690</v>
      </c>
      <c r="D448" s="181"/>
      <c r="E448" s="37">
        <v>31</v>
      </c>
      <c r="F448" s="38">
        <v>0</v>
      </c>
      <c r="G448" s="38">
        <v>0</v>
      </c>
      <c r="H448" s="39">
        <f t="shared" si="30"/>
        <v>31</v>
      </c>
      <c r="I448" s="40">
        <v>83.71</v>
      </c>
      <c r="J448" s="205">
        <f t="shared" si="31"/>
        <v>2595.0099999999998</v>
      </c>
      <c r="K448" s="38">
        <v>75</v>
      </c>
      <c r="L448" s="318">
        <v>1256</v>
      </c>
      <c r="M448" s="42">
        <f t="shared" si="32"/>
        <v>3926.0099999999998</v>
      </c>
      <c r="N448">
        <f t="shared" si="33"/>
        <v>713</v>
      </c>
      <c r="O448" s="200">
        <f t="shared" si="34"/>
        <v>4639.01</v>
      </c>
      <c r="P448" s="200">
        <v>4640</v>
      </c>
    </row>
    <row r="449" spans="1:16" ht="15" x14ac:dyDescent="0.25">
      <c r="A449" s="43">
        <v>444</v>
      </c>
      <c r="B449" s="267">
        <v>220739</v>
      </c>
      <c r="C449" s="266" t="s">
        <v>691</v>
      </c>
      <c r="D449" s="181"/>
      <c r="E449" s="37">
        <v>31</v>
      </c>
      <c r="F449" s="38">
        <v>0</v>
      </c>
      <c r="G449" s="38">
        <v>9</v>
      </c>
      <c r="H449" s="39">
        <f t="shared" si="30"/>
        <v>22</v>
      </c>
      <c r="I449" s="40">
        <v>83.71</v>
      </c>
      <c r="J449" s="205">
        <f t="shared" si="31"/>
        <v>1841.62</v>
      </c>
      <c r="K449" s="38">
        <v>75</v>
      </c>
      <c r="L449" s="318">
        <v>119</v>
      </c>
      <c r="M449" s="42">
        <f t="shared" si="32"/>
        <v>2035.62</v>
      </c>
      <c r="N449">
        <f t="shared" si="33"/>
        <v>506</v>
      </c>
      <c r="O449" s="200">
        <f t="shared" si="34"/>
        <v>2541.62</v>
      </c>
      <c r="P449" s="200">
        <v>2542</v>
      </c>
    </row>
    <row r="450" spans="1:16" ht="15" x14ac:dyDescent="0.25">
      <c r="A450" s="34">
        <v>445</v>
      </c>
      <c r="B450" s="267">
        <v>220741</v>
      </c>
      <c r="C450" s="266" t="s">
        <v>692</v>
      </c>
      <c r="D450" s="181"/>
      <c r="E450" s="37">
        <v>31</v>
      </c>
      <c r="F450" s="38">
        <v>0</v>
      </c>
      <c r="G450" s="38">
        <v>0</v>
      </c>
      <c r="H450" s="39">
        <f t="shared" si="30"/>
        <v>31</v>
      </c>
      <c r="I450" s="40">
        <v>83.71</v>
      </c>
      <c r="J450" s="205">
        <f t="shared" si="31"/>
        <v>2595.0099999999998</v>
      </c>
      <c r="K450" s="38">
        <v>75</v>
      </c>
      <c r="L450" s="318">
        <v>1314</v>
      </c>
      <c r="M450" s="42">
        <f t="shared" si="32"/>
        <v>3984.0099999999998</v>
      </c>
      <c r="N450">
        <f t="shared" si="33"/>
        <v>713</v>
      </c>
      <c r="O450" s="200">
        <f t="shared" si="34"/>
        <v>4697.01</v>
      </c>
      <c r="P450" s="200">
        <v>4698</v>
      </c>
    </row>
    <row r="451" spans="1:16" ht="15" x14ac:dyDescent="0.25">
      <c r="A451" s="43">
        <v>446</v>
      </c>
      <c r="B451" s="267">
        <v>220746</v>
      </c>
      <c r="C451" s="266" t="s">
        <v>693</v>
      </c>
      <c r="D451" s="181"/>
      <c r="E451" s="37">
        <v>31</v>
      </c>
      <c r="F451" s="38">
        <v>0</v>
      </c>
      <c r="G451" s="38">
        <v>9</v>
      </c>
      <c r="H451" s="39">
        <f t="shared" si="30"/>
        <v>22</v>
      </c>
      <c r="I451" s="40">
        <v>83.71</v>
      </c>
      <c r="J451" s="205">
        <f t="shared" si="31"/>
        <v>1841.62</v>
      </c>
      <c r="K451" s="38">
        <v>75</v>
      </c>
      <c r="L451" s="318">
        <v>1137</v>
      </c>
      <c r="M451" s="42">
        <f t="shared" si="32"/>
        <v>3053.62</v>
      </c>
      <c r="N451">
        <f t="shared" si="33"/>
        <v>506</v>
      </c>
      <c r="O451" s="200">
        <f t="shared" si="34"/>
        <v>3559.62</v>
      </c>
      <c r="P451" s="200">
        <v>3560</v>
      </c>
    </row>
    <row r="452" spans="1:16" ht="15" x14ac:dyDescent="0.25">
      <c r="A452" s="34">
        <v>447</v>
      </c>
      <c r="B452" s="267">
        <v>220756</v>
      </c>
      <c r="C452" s="266" t="s">
        <v>694</v>
      </c>
      <c r="D452" s="181"/>
      <c r="E452" s="37">
        <v>31</v>
      </c>
      <c r="F452" s="38">
        <v>0</v>
      </c>
      <c r="G452" s="38">
        <v>0</v>
      </c>
      <c r="H452" s="39">
        <f t="shared" si="30"/>
        <v>31</v>
      </c>
      <c r="I452" s="40">
        <v>83.71</v>
      </c>
      <c r="J452" s="205">
        <f t="shared" si="31"/>
        <v>2595.0099999999998</v>
      </c>
      <c r="K452" s="38">
        <v>75</v>
      </c>
      <c r="L452" s="318">
        <v>379</v>
      </c>
      <c r="M452" s="42">
        <f t="shared" si="32"/>
        <v>3049.0099999999998</v>
      </c>
      <c r="N452">
        <f t="shared" si="33"/>
        <v>713</v>
      </c>
      <c r="O452" s="200">
        <f t="shared" si="34"/>
        <v>3762.0099999999998</v>
      </c>
      <c r="P452" s="200">
        <v>3763</v>
      </c>
    </row>
    <row r="453" spans="1:16" ht="15" x14ac:dyDescent="0.25">
      <c r="A453" s="43">
        <v>448</v>
      </c>
      <c r="B453" s="267">
        <v>220758</v>
      </c>
      <c r="C453" s="266" t="s">
        <v>695</v>
      </c>
      <c r="D453" s="181"/>
      <c r="E453" s="37">
        <v>31</v>
      </c>
      <c r="F453" s="38">
        <v>0</v>
      </c>
      <c r="G453" s="38">
        <v>0</v>
      </c>
      <c r="H453" s="39">
        <f t="shared" si="30"/>
        <v>31</v>
      </c>
      <c r="I453" s="40">
        <v>83.71</v>
      </c>
      <c r="J453" s="205">
        <f t="shared" si="31"/>
        <v>2595.0099999999998</v>
      </c>
      <c r="K453" s="38">
        <v>75</v>
      </c>
      <c r="L453" s="318">
        <v>502</v>
      </c>
      <c r="M453" s="42">
        <f t="shared" si="32"/>
        <v>3172.0099999999998</v>
      </c>
      <c r="N453">
        <f t="shared" si="33"/>
        <v>713</v>
      </c>
      <c r="O453" s="200">
        <f t="shared" si="34"/>
        <v>3885.0099999999998</v>
      </c>
      <c r="P453" s="200">
        <v>3886</v>
      </c>
    </row>
    <row r="454" spans="1:16" ht="15" x14ac:dyDescent="0.25">
      <c r="A454" s="34">
        <v>449</v>
      </c>
      <c r="B454" s="267">
        <v>220763</v>
      </c>
      <c r="C454" s="266" t="s">
        <v>696</v>
      </c>
      <c r="D454" s="181"/>
      <c r="E454" s="37">
        <v>31</v>
      </c>
      <c r="F454" s="38">
        <v>0</v>
      </c>
      <c r="G454" s="38">
        <v>0</v>
      </c>
      <c r="H454" s="39">
        <f t="shared" ref="H454:H517" si="35">E454-(F454*90%)-(G454*100%)</f>
        <v>31</v>
      </c>
      <c r="I454" s="40">
        <v>83.71</v>
      </c>
      <c r="J454" s="205">
        <f t="shared" si="31"/>
        <v>2595.0099999999998</v>
      </c>
      <c r="K454" s="38">
        <v>75</v>
      </c>
      <c r="L454" s="318">
        <v>1044</v>
      </c>
      <c r="M454" s="42">
        <f t="shared" si="32"/>
        <v>3714.0099999999998</v>
      </c>
      <c r="N454">
        <f t="shared" si="33"/>
        <v>713</v>
      </c>
      <c r="O454" s="200">
        <f t="shared" si="34"/>
        <v>4427.01</v>
      </c>
      <c r="P454" s="200">
        <v>4428</v>
      </c>
    </row>
    <row r="455" spans="1:16" ht="15" x14ac:dyDescent="0.25">
      <c r="A455" s="43">
        <v>450</v>
      </c>
      <c r="B455" s="267">
        <v>220767</v>
      </c>
      <c r="C455" s="266" t="s">
        <v>697</v>
      </c>
      <c r="D455" s="181"/>
      <c r="E455" s="37">
        <v>31</v>
      </c>
      <c r="F455" s="38">
        <v>0</v>
      </c>
      <c r="G455" s="38">
        <v>0</v>
      </c>
      <c r="H455" s="39">
        <f t="shared" si="35"/>
        <v>31</v>
      </c>
      <c r="I455" s="40">
        <v>83.71</v>
      </c>
      <c r="J455" s="205">
        <f t="shared" ref="J455:J518" si="36">H455*I455</f>
        <v>2595.0099999999998</v>
      </c>
      <c r="K455" s="38">
        <v>75</v>
      </c>
      <c r="L455" s="318">
        <v>1420</v>
      </c>
      <c r="M455" s="42">
        <f t="shared" ref="M455:M518" si="37">SUM(J455:L455)</f>
        <v>4090.0099999999998</v>
      </c>
      <c r="N455">
        <f t="shared" ref="N455:N518" si="38">H455*23</f>
        <v>713</v>
      </c>
      <c r="O455" s="200">
        <f t="shared" ref="O455:O518" si="39">N455+M455</f>
        <v>4803.01</v>
      </c>
      <c r="P455" s="200">
        <v>4804</v>
      </c>
    </row>
    <row r="456" spans="1:16" ht="15" x14ac:dyDescent="0.25">
      <c r="A456" s="34">
        <v>451</v>
      </c>
      <c r="B456" s="267">
        <v>220772</v>
      </c>
      <c r="C456" s="266" t="s">
        <v>698</v>
      </c>
      <c r="D456" s="181"/>
      <c r="E456" s="37">
        <v>31</v>
      </c>
      <c r="F456" s="38">
        <v>0</v>
      </c>
      <c r="G456" s="38">
        <v>5</v>
      </c>
      <c r="H456" s="39">
        <f t="shared" si="35"/>
        <v>26</v>
      </c>
      <c r="I456" s="40">
        <v>83.71</v>
      </c>
      <c r="J456" s="205">
        <f t="shared" si="36"/>
        <v>2176.46</v>
      </c>
      <c r="K456" s="38">
        <v>75</v>
      </c>
      <c r="L456" s="318">
        <v>818</v>
      </c>
      <c r="M456" s="42">
        <f t="shared" si="37"/>
        <v>3069.46</v>
      </c>
      <c r="N456">
        <f t="shared" si="38"/>
        <v>598</v>
      </c>
      <c r="O456" s="200">
        <f t="shared" si="39"/>
        <v>3667.46</v>
      </c>
      <c r="P456" s="200">
        <v>3668</v>
      </c>
    </row>
    <row r="457" spans="1:16" ht="15" x14ac:dyDescent="0.25">
      <c r="A457" s="43">
        <v>452</v>
      </c>
      <c r="B457" s="267">
        <v>220775</v>
      </c>
      <c r="C457" s="266" t="s">
        <v>699</v>
      </c>
      <c r="D457" s="181"/>
      <c r="E457" s="37">
        <v>31</v>
      </c>
      <c r="F457" s="38">
        <v>0</v>
      </c>
      <c r="G457" s="38">
        <v>9</v>
      </c>
      <c r="H457" s="39">
        <f t="shared" si="35"/>
        <v>22</v>
      </c>
      <c r="I457" s="40">
        <v>83.71</v>
      </c>
      <c r="J457" s="205">
        <f t="shared" si="36"/>
        <v>1841.62</v>
      </c>
      <c r="K457" s="38">
        <v>75</v>
      </c>
      <c r="L457" s="318">
        <v>294</v>
      </c>
      <c r="M457" s="42">
        <f t="shared" si="37"/>
        <v>2210.62</v>
      </c>
      <c r="N457">
        <f t="shared" si="38"/>
        <v>506</v>
      </c>
      <c r="O457" s="200">
        <f t="shared" si="39"/>
        <v>2716.62</v>
      </c>
      <c r="P457" s="200">
        <v>2717</v>
      </c>
    </row>
    <row r="458" spans="1:16" ht="15" x14ac:dyDescent="0.25">
      <c r="A458" s="34">
        <v>453</v>
      </c>
      <c r="B458" s="267">
        <v>220781</v>
      </c>
      <c r="C458" s="266" t="s">
        <v>700</v>
      </c>
      <c r="D458" s="181"/>
      <c r="E458" s="37">
        <v>31</v>
      </c>
      <c r="F458" s="38">
        <v>0</v>
      </c>
      <c r="G458" s="38">
        <v>7</v>
      </c>
      <c r="H458" s="39">
        <f t="shared" si="35"/>
        <v>24</v>
      </c>
      <c r="I458" s="40">
        <v>83.71</v>
      </c>
      <c r="J458" s="205">
        <f t="shared" si="36"/>
        <v>2009.04</v>
      </c>
      <c r="K458" s="38">
        <v>75</v>
      </c>
      <c r="L458" s="318">
        <v>133</v>
      </c>
      <c r="M458" s="42">
        <f t="shared" si="37"/>
        <v>2217.04</v>
      </c>
      <c r="N458">
        <f t="shared" si="38"/>
        <v>552</v>
      </c>
      <c r="O458" s="200">
        <f t="shared" si="39"/>
        <v>2769.04</v>
      </c>
      <c r="P458" s="200">
        <v>2770</v>
      </c>
    </row>
    <row r="459" spans="1:16" ht="15" x14ac:dyDescent="0.25">
      <c r="A459" s="43">
        <v>454</v>
      </c>
      <c r="B459" s="267">
        <v>220788</v>
      </c>
      <c r="C459" s="266" t="s">
        <v>701</v>
      </c>
      <c r="D459" s="181"/>
      <c r="E459" s="37">
        <v>31</v>
      </c>
      <c r="F459" s="38">
        <v>0</v>
      </c>
      <c r="G459" s="38">
        <v>9</v>
      </c>
      <c r="H459" s="39">
        <f t="shared" si="35"/>
        <v>22</v>
      </c>
      <c r="I459" s="40">
        <v>83.71</v>
      </c>
      <c r="J459" s="205">
        <f t="shared" si="36"/>
        <v>1841.62</v>
      </c>
      <c r="K459" s="38">
        <v>75</v>
      </c>
      <c r="L459" s="318">
        <v>269</v>
      </c>
      <c r="M459" s="42">
        <f t="shared" si="37"/>
        <v>2185.62</v>
      </c>
      <c r="N459">
        <f t="shared" si="38"/>
        <v>506</v>
      </c>
      <c r="O459" s="200">
        <f t="shared" si="39"/>
        <v>2691.62</v>
      </c>
      <c r="P459" s="200">
        <v>2692</v>
      </c>
    </row>
    <row r="460" spans="1:16" ht="15" x14ac:dyDescent="0.25">
      <c r="A460" s="34">
        <v>455</v>
      </c>
      <c r="B460" s="267">
        <v>220792</v>
      </c>
      <c r="C460" s="266" t="s">
        <v>702</v>
      </c>
      <c r="D460" s="181"/>
      <c r="E460" s="37">
        <v>31</v>
      </c>
      <c r="F460" s="38">
        <v>0</v>
      </c>
      <c r="G460" s="38">
        <v>0</v>
      </c>
      <c r="H460" s="39">
        <f t="shared" si="35"/>
        <v>31</v>
      </c>
      <c r="I460" s="40">
        <v>83.71</v>
      </c>
      <c r="J460" s="205">
        <f t="shared" si="36"/>
        <v>2595.0099999999998</v>
      </c>
      <c r="K460" s="38">
        <v>75</v>
      </c>
      <c r="L460" s="318">
        <v>70</v>
      </c>
      <c r="M460" s="42">
        <f t="shared" si="37"/>
        <v>2740.0099999999998</v>
      </c>
      <c r="N460">
        <f t="shared" si="38"/>
        <v>713</v>
      </c>
      <c r="O460" s="200">
        <f t="shared" si="39"/>
        <v>3453.0099999999998</v>
      </c>
      <c r="P460" s="200">
        <v>3454</v>
      </c>
    </row>
    <row r="461" spans="1:16" ht="15" x14ac:dyDescent="0.25">
      <c r="A461" s="43">
        <v>456</v>
      </c>
      <c r="B461" s="267">
        <v>220798</v>
      </c>
      <c r="C461" s="266" t="s">
        <v>703</v>
      </c>
      <c r="D461" s="181"/>
      <c r="E461" s="37">
        <v>31</v>
      </c>
      <c r="F461" s="38">
        <v>0</v>
      </c>
      <c r="G461" s="38">
        <v>9</v>
      </c>
      <c r="H461" s="39">
        <f t="shared" si="35"/>
        <v>22</v>
      </c>
      <c r="I461" s="40">
        <v>83.71</v>
      </c>
      <c r="J461" s="205">
        <f t="shared" si="36"/>
        <v>1841.62</v>
      </c>
      <c r="K461" s="38">
        <v>75</v>
      </c>
      <c r="L461" s="318">
        <v>0</v>
      </c>
      <c r="M461" s="42">
        <f t="shared" si="37"/>
        <v>1916.62</v>
      </c>
      <c r="N461">
        <f t="shared" si="38"/>
        <v>506</v>
      </c>
      <c r="O461" s="200">
        <f t="shared" si="39"/>
        <v>2422.62</v>
      </c>
      <c r="P461" s="200">
        <v>2423</v>
      </c>
    </row>
    <row r="462" spans="1:16" ht="15" x14ac:dyDescent="0.25">
      <c r="A462" s="34">
        <v>457</v>
      </c>
      <c r="B462" s="267">
        <v>220799</v>
      </c>
      <c r="C462" s="266" t="s">
        <v>704</v>
      </c>
      <c r="D462" s="181"/>
      <c r="E462" s="37">
        <v>31</v>
      </c>
      <c r="F462" s="38">
        <v>0</v>
      </c>
      <c r="G462" s="38">
        <v>0</v>
      </c>
      <c r="H462" s="39">
        <f t="shared" si="35"/>
        <v>31</v>
      </c>
      <c r="I462" s="40">
        <v>83.71</v>
      </c>
      <c r="J462" s="205">
        <f t="shared" si="36"/>
        <v>2595.0099999999998</v>
      </c>
      <c r="K462" s="38">
        <v>75</v>
      </c>
      <c r="L462" s="318">
        <v>399</v>
      </c>
      <c r="M462" s="42">
        <f t="shared" si="37"/>
        <v>3069.0099999999998</v>
      </c>
      <c r="N462">
        <f t="shared" si="38"/>
        <v>713</v>
      </c>
      <c r="O462" s="200">
        <f t="shared" si="39"/>
        <v>3782.0099999999998</v>
      </c>
      <c r="P462" s="200">
        <v>3783</v>
      </c>
    </row>
    <row r="463" spans="1:16" ht="15" x14ac:dyDescent="0.25">
      <c r="A463" s="43">
        <v>458</v>
      </c>
      <c r="B463" s="267">
        <v>220803</v>
      </c>
      <c r="C463" s="266" t="s">
        <v>706</v>
      </c>
      <c r="D463" s="181"/>
      <c r="E463" s="37">
        <v>31</v>
      </c>
      <c r="F463" s="38">
        <v>0</v>
      </c>
      <c r="G463" s="38">
        <v>7</v>
      </c>
      <c r="H463" s="39">
        <f t="shared" si="35"/>
        <v>24</v>
      </c>
      <c r="I463" s="40">
        <v>83.71</v>
      </c>
      <c r="J463" s="205">
        <f t="shared" si="36"/>
        <v>2009.04</v>
      </c>
      <c r="K463" s="38">
        <v>75</v>
      </c>
      <c r="L463" s="318">
        <v>433</v>
      </c>
      <c r="M463" s="42">
        <f t="shared" si="37"/>
        <v>2517.04</v>
      </c>
      <c r="N463">
        <f t="shared" si="38"/>
        <v>552</v>
      </c>
      <c r="O463" s="200">
        <f t="shared" si="39"/>
        <v>3069.04</v>
      </c>
      <c r="P463" s="200">
        <v>3070</v>
      </c>
    </row>
    <row r="464" spans="1:16" ht="15" x14ac:dyDescent="0.25">
      <c r="A464" s="34">
        <v>459</v>
      </c>
      <c r="B464" s="267">
        <v>220804</v>
      </c>
      <c r="C464" s="266" t="s">
        <v>707</v>
      </c>
      <c r="D464" s="181"/>
      <c r="E464" s="37">
        <v>31</v>
      </c>
      <c r="F464" s="38">
        <v>0</v>
      </c>
      <c r="G464" s="38">
        <v>9</v>
      </c>
      <c r="H464" s="39">
        <f t="shared" si="35"/>
        <v>22</v>
      </c>
      <c r="I464" s="40">
        <v>83.71</v>
      </c>
      <c r="J464" s="205">
        <f t="shared" si="36"/>
        <v>1841.62</v>
      </c>
      <c r="K464" s="38">
        <v>75</v>
      </c>
      <c r="L464" s="318">
        <v>452</v>
      </c>
      <c r="M464" s="42">
        <f t="shared" si="37"/>
        <v>2368.62</v>
      </c>
      <c r="N464">
        <f t="shared" si="38"/>
        <v>506</v>
      </c>
      <c r="O464" s="200">
        <f t="shared" si="39"/>
        <v>2874.62</v>
      </c>
      <c r="P464" s="200">
        <v>2875</v>
      </c>
    </row>
    <row r="465" spans="1:16" ht="15" x14ac:dyDescent="0.25">
      <c r="A465" s="43">
        <v>460</v>
      </c>
      <c r="B465" s="267">
        <v>220819</v>
      </c>
      <c r="C465" s="266" t="s">
        <v>708</v>
      </c>
      <c r="D465" s="181"/>
      <c r="E465" s="37">
        <v>31</v>
      </c>
      <c r="F465" s="38">
        <v>0</v>
      </c>
      <c r="G465" s="38">
        <v>0</v>
      </c>
      <c r="H465" s="39">
        <f t="shared" si="35"/>
        <v>31</v>
      </c>
      <c r="I465" s="40">
        <v>83.71</v>
      </c>
      <c r="J465" s="205">
        <f t="shared" si="36"/>
        <v>2595.0099999999998</v>
      </c>
      <c r="K465" s="38">
        <v>75</v>
      </c>
      <c r="L465" s="318">
        <v>590</v>
      </c>
      <c r="M465" s="42">
        <f t="shared" si="37"/>
        <v>3260.0099999999998</v>
      </c>
      <c r="N465">
        <f t="shared" si="38"/>
        <v>713</v>
      </c>
      <c r="O465" s="200">
        <f t="shared" si="39"/>
        <v>3973.0099999999998</v>
      </c>
      <c r="P465" s="200">
        <v>3974</v>
      </c>
    </row>
    <row r="466" spans="1:16" ht="15" x14ac:dyDescent="0.25">
      <c r="A466" s="34">
        <v>461</v>
      </c>
      <c r="B466" s="267">
        <v>220824</v>
      </c>
      <c r="C466" s="266" t="s">
        <v>709</v>
      </c>
      <c r="D466" s="181"/>
      <c r="E466" s="37">
        <v>31</v>
      </c>
      <c r="F466" s="38">
        <v>0</v>
      </c>
      <c r="G466" s="38">
        <v>9</v>
      </c>
      <c r="H466" s="39">
        <f t="shared" si="35"/>
        <v>22</v>
      </c>
      <c r="I466" s="40">
        <v>83.71</v>
      </c>
      <c r="J466" s="205">
        <f t="shared" si="36"/>
        <v>1841.62</v>
      </c>
      <c r="K466" s="38">
        <v>75</v>
      </c>
      <c r="L466" s="318">
        <v>1091</v>
      </c>
      <c r="M466" s="42">
        <f t="shared" si="37"/>
        <v>3007.62</v>
      </c>
      <c r="N466">
        <f t="shared" si="38"/>
        <v>506</v>
      </c>
      <c r="O466" s="200">
        <f t="shared" si="39"/>
        <v>3513.62</v>
      </c>
      <c r="P466" s="200">
        <v>3514</v>
      </c>
    </row>
    <row r="467" spans="1:16" ht="15" x14ac:dyDescent="0.25">
      <c r="A467" s="43">
        <v>462</v>
      </c>
      <c r="B467" s="267">
        <v>220828</v>
      </c>
      <c r="C467" s="266" t="s">
        <v>711</v>
      </c>
      <c r="D467" s="181"/>
      <c r="E467" s="37">
        <v>31</v>
      </c>
      <c r="F467" s="38">
        <v>0</v>
      </c>
      <c r="G467" s="38">
        <v>0</v>
      </c>
      <c r="H467" s="39">
        <f t="shared" si="35"/>
        <v>31</v>
      </c>
      <c r="I467" s="40">
        <v>83.71</v>
      </c>
      <c r="J467" s="205">
        <f t="shared" si="36"/>
        <v>2595.0099999999998</v>
      </c>
      <c r="K467" s="38">
        <v>75</v>
      </c>
      <c r="L467" s="318">
        <v>4594</v>
      </c>
      <c r="M467" s="42">
        <f t="shared" si="37"/>
        <v>7264.01</v>
      </c>
      <c r="N467">
        <f t="shared" si="38"/>
        <v>713</v>
      </c>
      <c r="O467" s="200">
        <f t="shared" si="39"/>
        <v>7977.01</v>
      </c>
      <c r="P467" s="200">
        <v>7978</v>
      </c>
    </row>
    <row r="468" spans="1:16" ht="15" x14ac:dyDescent="0.25">
      <c r="A468" s="34">
        <v>463</v>
      </c>
      <c r="B468" s="267">
        <v>220839</v>
      </c>
      <c r="C468" s="266" t="s">
        <v>712</v>
      </c>
      <c r="D468" s="181"/>
      <c r="E468" s="37">
        <v>31</v>
      </c>
      <c r="F468" s="38">
        <v>0</v>
      </c>
      <c r="G468" s="38">
        <v>0</v>
      </c>
      <c r="H468" s="39">
        <f t="shared" si="35"/>
        <v>31</v>
      </c>
      <c r="I468" s="40">
        <v>83.71</v>
      </c>
      <c r="J468" s="205">
        <f t="shared" si="36"/>
        <v>2595.0099999999998</v>
      </c>
      <c r="K468" s="38">
        <v>75</v>
      </c>
      <c r="L468" s="318">
        <v>630</v>
      </c>
      <c r="M468" s="42">
        <f t="shared" si="37"/>
        <v>3300.0099999999998</v>
      </c>
      <c r="N468">
        <f t="shared" si="38"/>
        <v>713</v>
      </c>
      <c r="O468" s="200">
        <f t="shared" si="39"/>
        <v>4013.0099999999998</v>
      </c>
      <c r="P468" s="200">
        <v>4014</v>
      </c>
    </row>
    <row r="469" spans="1:16" ht="15" x14ac:dyDescent="0.25">
      <c r="A469" s="43">
        <v>464</v>
      </c>
      <c r="B469" s="267">
        <v>220842</v>
      </c>
      <c r="C469" s="266" t="s">
        <v>713</v>
      </c>
      <c r="D469" s="181"/>
      <c r="E469" s="37">
        <v>31</v>
      </c>
      <c r="F469" s="38">
        <v>0</v>
      </c>
      <c r="G469" s="38">
        <v>8</v>
      </c>
      <c r="H469" s="39">
        <f t="shared" si="35"/>
        <v>23</v>
      </c>
      <c r="I469" s="40">
        <v>83.71</v>
      </c>
      <c r="J469" s="205">
        <f t="shared" si="36"/>
        <v>1925.33</v>
      </c>
      <c r="K469" s="38">
        <v>75</v>
      </c>
      <c r="L469" s="318">
        <v>159</v>
      </c>
      <c r="M469" s="42">
        <f t="shared" si="37"/>
        <v>2159.33</v>
      </c>
      <c r="N469">
        <f t="shared" si="38"/>
        <v>529</v>
      </c>
      <c r="O469" s="200">
        <f t="shared" si="39"/>
        <v>2688.33</v>
      </c>
      <c r="P469" s="200">
        <v>2689</v>
      </c>
    </row>
    <row r="470" spans="1:16" ht="15" x14ac:dyDescent="0.25">
      <c r="A470" s="34">
        <v>465</v>
      </c>
      <c r="B470" s="267">
        <v>220843</v>
      </c>
      <c r="C470" s="266" t="s">
        <v>714</v>
      </c>
      <c r="D470" s="181"/>
      <c r="E470" s="37">
        <v>31</v>
      </c>
      <c r="F470" s="38">
        <v>0</v>
      </c>
      <c r="G470" s="38">
        <v>0</v>
      </c>
      <c r="H470" s="39">
        <f t="shared" si="35"/>
        <v>31</v>
      </c>
      <c r="I470" s="40">
        <v>83.71</v>
      </c>
      <c r="J470" s="205">
        <f t="shared" si="36"/>
        <v>2595.0099999999998</v>
      </c>
      <c r="K470" s="38">
        <v>75</v>
      </c>
      <c r="L470" s="318">
        <v>798</v>
      </c>
      <c r="M470" s="42">
        <f t="shared" si="37"/>
        <v>3468.0099999999998</v>
      </c>
      <c r="N470">
        <f t="shared" si="38"/>
        <v>713</v>
      </c>
      <c r="O470" s="200">
        <f t="shared" si="39"/>
        <v>4181.01</v>
      </c>
      <c r="P470" s="200">
        <v>4182</v>
      </c>
    </row>
    <row r="471" spans="1:16" ht="15" x14ac:dyDescent="0.25">
      <c r="A471" s="43">
        <v>466</v>
      </c>
      <c r="B471" s="267">
        <v>220854</v>
      </c>
      <c r="C471" s="266" t="s">
        <v>716</v>
      </c>
      <c r="D471" s="181"/>
      <c r="E471" s="37">
        <v>31</v>
      </c>
      <c r="F471" s="38">
        <v>0</v>
      </c>
      <c r="G471" s="38">
        <v>9</v>
      </c>
      <c r="H471" s="39">
        <f t="shared" si="35"/>
        <v>22</v>
      </c>
      <c r="I471" s="40">
        <v>83.71</v>
      </c>
      <c r="J471" s="205">
        <f t="shared" si="36"/>
        <v>1841.62</v>
      </c>
      <c r="K471" s="38">
        <v>75</v>
      </c>
      <c r="L471" s="318">
        <v>638</v>
      </c>
      <c r="M471" s="42">
        <f t="shared" si="37"/>
        <v>2554.62</v>
      </c>
      <c r="N471">
        <f t="shared" si="38"/>
        <v>506</v>
      </c>
      <c r="O471" s="200">
        <f t="shared" si="39"/>
        <v>3060.62</v>
      </c>
      <c r="P471" s="200">
        <v>3061</v>
      </c>
    </row>
    <row r="472" spans="1:16" ht="15" x14ac:dyDescent="0.25">
      <c r="A472" s="34">
        <v>467</v>
      </c>
      <c r="B472" s="267">
        <v>220855</v>
      </c>
      <c r="C472" s="266" t="s">
        <v>717</v>
      </c>
      <c r="D472" s="181"/>
      <c r="E472" s="37">
        <v>31</v>
      </c>
      <c r="F472" s="38">
        <v>0</v>
      </c>
      <c r="G472" s="38">
        <v>9</v>
      </c>
      <c r="H472" s="39">
        <f t="shared" si="35"/>
        <v>22</v>
      </c>
      <c r="I472" s="40">
        <v>83.71</v>
      </c>
      <c r="J472" s="205">
        <f t="shared" si="36"/>
        <v>1841.62</v>
      </c>
      <c r="K472" s="38">
        <v>75</v>
      </c>
      <c r="L472" s="318">
        <v>210</v>
      </c>
      <c r="M472" s="42">
        <f t="shared" si="37"/>
        <v>2126.62</v>
      </c>
      <c r="N472">
        <f t="shared" si="38"/>
        <v>506</v>
      </c>
      <c r="O472" s="200">
        <f t="shared" si="39"/>
        <v>2632.62</v>
      </c>
      <c r="P472" s="200">
        <v>2633</v>
      </c>
    </row>
    <row r="473" spans="1:16" ht="15" x14ac:dyDescent="0.25">
      <c r="A473" s="43">
        <v>468</v>
      </c>
      <c r="B473" s="267">
        <v>220858</v>
      </c>
      <c r="C473" s="266" t="s">
        <v>378</v>
      </c>
      <c r="D473" s="181"/>
      <c r="E473" s="37">
        <v>31</v>
      </c>
      <c r="F473" s="38">
        <v>0</v>
      </c>
      <c r="G473" s="38">
        <v>10</v>
      </c>
      <c r="H473" s="39">
        <f t="shared" si="35"/>
        <v>21</v>
      </c>
      <c r="I473" s="40">
        <v>83.71</v>
      </c>
      <c r="J473" s="205">
        <f t="shared" si="36"/>
        <v>1757.9099999999999</v>
      </c>
      <c r="K473" s="38">
        <v>75</v>
      </c>
      <c r="L473" s="318">
        <v>342</v>
      </c>
      <c r="M473" s="42">
        <f t="shared" si="37"/>
        <v>2174.91</v>
      </c>
      <c r="N473">
        <f t="shared" si="38"/>
        <v>483</v>
      </c>
      <c r="O473" s="200">
        <f t="shared" si="39"/>
        <v>2657.91</v>
      </c>
      <c r="P473" s="200">
        <v>2658</v>
      </c>
    </row>
    <row r="474" spans="1:16" ht="15" x14ac:dyDescent="0.25">
      <c r="A474" s="34">
        <v>469</v>
      </c>
      <c r="B474" s="267">
        <v>220859</v>
      </c>
      <c r="C474" s="266" t="s">
        <v>718</v>
      </c>
      <c r="D474" s="181"/>
      <c r="E474" s="37">
        <v>31</v>
      </c>
      <c r="F474" s="38">
        <v>0</v>
      </c>
      <c r="G474" s="38">
        <v>0</v>
      </c>
      <c r="H474" s="39">
        <f t="shared" si="35"/>
        <v>31</v>
      </c>
      <c r="I474" s="40">
        <v>83.71</v>
      </c>
      <c r="J474" s="205">
        <f t="shared" si="36"/>
        <v>2595.0099999999998</v>
      </c>
      <c r="K474" s="38">
        <v>75</v>
      </c>
      <c r="L474" s="318">
        <v>65</v>
      </c>
      <c r="M474" s="42">
        <f t="shared" si="37"/>
        <v>2735.0099999999998</v>
      </c>
      <c r="N474">
        <f t="shared" si="38"/>
        <v>713</v>
      </c>
      <c r="O474" s="200">
        <f t="shared" si="39"/>
        <v>3448.0099999999998</v>
      </c>
      <c r="P474" s="200">
        <v>3449</v>
      </c>
    </row>
    <row r="475" spans="1:16" ht="15" x14ac:dyDescent="0.25">
      <c r="A475" s="43">
        <v>470</v>
      </c>
      <c r="B475" s="267">
        <v>220864</v>
      </c>
      <c r="C475" s="266" t="s">
        <v>719</v>
      </c>
      <c r="D475" s="181"/>
      <c r="E475" s="37">
        <v>31</v>
      </c>
      <c r="F475" s="38">
        <v>0</v>
      </c>
      <c r="G475" s="38">
        <v>10</v>
      </c>
      <c r="H475" s="39">
        <f t="shared" si="35"/>
        <v>21</v>
      </c>
      <c r="I475" s="40">
        <v>83.71</v>
      </c>
      <c r="J475" s="205">
        <f t="shared" si="36"/>
        <v>1757.9099999999999</v>
      </c>
      <c r="K475" s="38">
        <v>75</v>
      </c>
      <c r="L475" s="318">
        <v>527</v>
      </c>
      <c r="M475" s="42">
        <f t="shared" si="37"/>
        <v>2359.91</v>
      </c>
      <c r="N475">
        <f t="shared" si="38"/>
        <v>483</v>
      </c>
      <c r="O475" s="200">
        <f t="shared" si="39"/>
        <v>2842.91</v>
      </c>
      <c r="P475" s="200">
        <v>2843</v>
      </c>
    </row>
    <row r="476" spans="1:16" ht="15" x14ac:dyDescent="0.25">
      <c r="A476" s="34">
        <v>471</v>
      </c>
      <c r="B476" s="267">
        <v>220865</v>
      </c>
      <c r="C476" s="266" t="s">
        <v>720</v>
      </c>
      <c r="D476" s="181"/>
      <c r="E476" s="37">
        <v>31</v>
      </c>
      <c r="F476" s="38">
        <v>0</v>
      </c>
      <c r="G476" s="38">
        <v>7</v>
      </c>
      <c r="H476" s="39">
        <f t="shared" si="35"/>
        <v>24</v>
      </c>
      <c r="I476" s="40">
        <v>83.71</v>
      </c>
      <c r="J476" s="205">
        <f t="shared" si="36"/>
        <v>2009.04</v>
      </c>
      <c r="K476" s="38">
        <v>75</v>
      </c>
      <c r="L476" s="318">
        <v>0</v>
      </c>
      <c r="M476" s="42">
        <f t="shared" si="37"/>
        <v>2084.04</v>
      </c>
      <c r="N476">
        <f t="shared" si="38"/>
        <v>552</v>
      </c>
      <c r="O476" s="200">
        <f t="shared" si="39"/>
        <v>2636.04</v>
      </c>
      <c r="P476" s="200">
        <v>2637</v>
      </c>
    </row>
    <row r="477" spans="1:16" ht="15" x14ac:dyDescent="0.25">
      <c r="A477" s="43">
        <v>472</v>
      </c>
      <c r="B477" s="267">
        <v>220868</v>
      </c>
      <c r="C477" s="266" t="s">
        <v>721</v>
      </c>
      <c r="D477" s="181"/>
      <c r="E477" s="37">
        <v>31</v>
      </c>
      <c r="F477" s="38">
        <v>0</v>
      </c>
      <c r="G477" s="38">
        <v>0</v>
      </c>
      <c r="H477" s="39">
        <f t="shared" si="35"/>
        <v>31</v>
      </c>
      <c r="I477" s="40">
        <v>83.71</v>
      </c>
      <c r="J477" s="205">
        <f t="shared" si="36"/>
        <v>2595.0099999999998</v>
      </c>
      <c r="K477" s="38">
        <v>75</v>
      </c>
      <c r="L477" s="318">
        <v>454</v>
      </c>
      <c r="M477" s="42">
        <f t="shared" si="37"/>
        <v>3124.0099999999998</v>
      </c>
      <c r="N477">
        <f t="shared" si="38"/>
        <v>713</v>
      </c>
      <c r="O477" s="200">
        <f t="shared" si="39"/>
        <v>3837.0099999999998</v>
      </c>
      <c r="P477" s="200">
        <v>3838</v>
      </c>
    </row>
    <row r="478" spans="1:16" ht="15" x14ac:dyDescent="0.25">
      <c r="A478" s="34">
        <v>473</v>
      </c>
      <c r="B478" s="267">
        <v>220869</v>
      </c>
      <c r="C478" s="266" t="s">
        <v>722</v>
      </c>
      <c r="D478" s="181"/>
      <c r="E478" s="37">
        <v>31</v>
      </c>
      <c r="F478" s="38">
        <v>0</v>
      </c>
      <c r="G478" s="38">
        <v>9</v>
      </c>
      <c r="H478" s="39">
        <f t="shared" si="35"/>
        <v>22</v>
      </c>
      <c r="I478" s="40">
        <v>83.71</v>
      </c>
      <c r="J478" s="205">
        <f t="shared" si="36"/>
        <v>1841.62</v>
      </c>
      <c r="K478" s="38">
        <v>75</v>
      </c>
      <c r="L478" s="318">
        <v>555</v>
      </c>
      <c r="M478" s="42">
        <f t="shared" si="37"/>
        <v>2471.62</v>
      </c>
      <c r="N478">
        <f t="shared" si="38"/>
        <v>506</v>
      </c>
      <c r="O478" s="200">
        <f t="shared" si="39"/>
        <v>2977.62</v>
      </c>
      <c r="P478" s="200">
        <v>2978</v>
      </c>
    </row>
    <row r="479" spans="1:16" ht="15" x14ac:dyDescent="0.25">
      <c r="A479" s="43">
        <v>474</v>
      </c>
      <c r="B479" s="267">
        <v>220874</v>
      </c>
      <c r="C479" s="266" t="s">
        <v>723</v>
      </c>
      <c r="D479" s="181"/>
      <c r="E479" s="37">
        <v>31</v>
      </c>
      <c r="F479" s="38">
        <v>0</v>
      </c>
      <c r="G479" s="38">
        <v>9</v>
      </c>
      <c r="H479" s="39">
        <f t="shared" si="35"/>
        <v>22</v>
      </c>
      <c r="I479" s="40">
        <v>83.71</v>
      </c>
      <c r="J479" s="205">
        <f t="shared" si="36"/>
        <v>1841.62</v>
      </c>
      <c r="K479" s="38">
        <v>75</v>
      </c>
      <c r="L479" s="318">
        <v>31</v>
      </c>
      <c r="M479" s="42">
        <f t="shared" si="37"/>
        <v>1947.62</v>
      </c>
      <c r="N479">
        <f t="shared" si="38"/>
        <v>506</v>
      </c>
      <c r="O479" s="200">
        <f t="shared" si="39"/>
        <v>2453.62</v>
      </c>
      <c r="P479" s="200">
        <v>2454</v>
      </c>
    </row>
    <row r="480" spans="1:16" ht="15" x14ac:dyDescent="0.25">
      <c r="A480" s="34">
        <v>475</v>
      </c>
      <c r="B480" s="267">
        <v>220878</v>
      </c>
      <c r="C480" s="266" t="s">
        <v>724</v>
      </c>
      <c r="D480" s="181"/>
      <c r="E480" s="37">
        <v>31</v>
      </c>
      <c r="F480" s="38">
        <v>0</v>
      </c>
      <c r="G480" s="38">
        <v>0</v>
      </c>
      <c r="H480" s="39">
        <f t="shared" si="35"/>
        <v>31</v>
      </c>
      <c r="I480" s="40">
        <v>83.71</v>
      </c>
      <c r="J480" s="205">
        <f t="shared" si="36"/>
        <v>2595.0099999999998</v>
      </c>
      <c r="K480" s="38">
        <v>75</v>
      </c>
      <c r="L480" s="318">
        <v>1263</v>
      </c>
      <c r="M480" s="42">
        <f t="shared" si="37"/>
        <v>3933.0099999999998</v>
      </c>
      <c r="N480">
        <f t="shared" si="38"/>
        <v>713</v>
      </c>
      <c r="O480" s="200">
        <f t="shared" si="39"/>
        <v>4646.01</v>
      </c>
      <c r="P480" s="200">
        <v>4647</v>
      </c>
    </row>
    <row r="481" spans="1:16" ht="15" x14ac:dyDescent="0.25">
      <c r="A481" s="43">
        <v>476</v>
      </c>
      <c r="B481" s="267">
        <v>220879</v>
      </c>
      <c r="C481" s="266" t="s">
        <v>725</v>
      </c>
      <c r="D481" s="181"/>
      <c r="E481" s="37">
        <v>31</v>
      </c>
      <c r="F481" s="38">
        <v>0</v>
      </c>
      <c r="G481" s="38">
        <v>0</v>
      </c>
      <c r="H481" s="39">
        <f t="shared" si="35"/>
        <v>31</v>
      </c>
      <c r="I481" s="40">
        <v>83.71</v>
      </c>
      <c r="J481" s="205">
        <f t="shared" si="36"/>
        <v>2595.0099999999998</v>
      </c>
      <c r="K481" s="38">
        <v>75</v>
      </c>
      <c r="L481" s="318">
        <v>2014</v>
      </c>
      <c r="M481" s="42">
        <f t="shared" si="37"/>
        <v>4684.01</v>
      </c>
      <c r="N481">
        <f t="shared" si="38"/>
        <v>713</v>
      </c>
      <c r="O481" s="200">
        <f t="shared" si="39"/>
        <v>5397.01</v>
      </c>
      <c r="P481" s="200">
        <v>5398</v>
      </c>
    </row>
    <row r="482" spans="1:16" ht="15" x14ac:dyDescent="0.25">
      <c r="A482" s="34">
        <v>477</v>
      </c>
      <c r="B482" s="267">
        <v>220886</v>
      </c>
      <c r="C482" s="266" t="s">
        <v>726</v>
      </c>
      <c r="D482" s="181"/>
      <c r="E482" s="37">
        <v>31</v>
      </c>
      <c r="F482" s="38">
        <v>0</v>
      </c>
      <c r="G482" s="38">
        <v>0</v>
      </c>
      <c r="H482" s="39">
        <f t="shared" si="35"/>
        <v>31</v>
      </c>
      <c r="I482" s="40">
        <v>83.71</v>
      </c>
      <c r="J482" s="205">
        <f t="shared" si="36"/>
        <v>2595.0099999999998</v>
      </c>
      <c r="K482" s="38">
        <v>75</v>
      </c>
      <c r="L482" s="318">
        <v>326</v>
      </c>
      <c r="M482" s="42">
        <f t="shared" si="37"/>
        <v>2996.0099999999998</v>
      </c>
      <c r="N482">
        <f t="shared" si="38"/>
        <v>713</v>
      </c>
      <c r="O482" s="200">
        <f t="shared" si="39"/>
        <v>3709.0099999999998</v>
      </c>
      <c r="P482" s="200">
        <v>3710</v>
      </c>
    </row>
    <row r="483" spans="1:16" ht="15" x14ac:dyDescent="0.25">
      <c r="A483" s="43">
        <v>478</v>
      </c>
      <c r="B483" s="267">
        <v>220887</v>
      </c>
      <c r="C483" s="266" t="s">
        <v>727</v>
      </c>
      <c r="D483" s="181"/>
      <c r="E483" s="37">
        <v>31</v>
      </c>
      <c r="F483" s="38">
        <v>0</v>
      </c>
      <c r="G483" s="38">
        <v>0</v>
      </c>
      <c r="H483" s="39">
        <f t="shared" si="35"/>
        <v>31</v>
      </c>
      <c r="I483" s="40">
        <v>83.71</v>
      </c>
      <c r="J483" s="205">
        <f t="shared" si="36"/>
        <v>2595.0099999999998</v>
      </c>
      <c r="K483" s="38">
        <v>75</v>
      </c>
      <c r="L483" s="318">
        <v>933</v>
      </c>
      <c r="M483" s="42">
        <f t="shared" si="37"/>
        <v>3603.0099999999998</v>
      </c>
      <c r="N483">
        <f t="shared" si="38"/>
        <v>713</v>
      </c>
      <c r="O483" s="200">
        <f t="shared" si="39"/>
        <v>4316.01</v>
      </c>
      <c r="P483" s="200">
        <v>4317</v>
      </c>
    </row>
    <row r="484" spans="1:16" ht="15" x14ac:dyDescent="0.25">
      <c r="A484" s="34">
        <v>479</v>
      </c>
      <c r="B484" s="267">
        <v>220905</v>
      </c>
      <c r="C484" s="266" t="s">
        <v>728</v>
      </c>
      <c r="D484" s="181"/>
      <c r="E484" s="37">
        <v>31</v>
      </c>
      <c r="F484" s="38">
        <v>0</v>
      </c>
      <c r="G484" s="38">
        <v>8</v>
      </c>
      <c r="H484" s="39">
        <f t="shared" si="35"/>
        <v>23</v>
      </c>
      <c r="I484" s="40">
        <v>83.71</v>
      </c>
      <c r="J484" s="205">
        <f t="shared" si="36"/>
        <v>1925.33</v>
      </c>
      <c r="K484" s="38">
        <v>75</v>
      </c>
      <c r="L484" s="318">
        <v>1031</v>
      </c>
      <c r="M484" s="42">
        <f t="shared" si="37"/>
        <v>3031.33</v>
      </c>
      <c r="N484">
        <f t="shared" si="38"/>
        <v>529</v>
      </c>
      <c r="O484" s="200">
        <f t="shared" si="39"/>
        <v>3560.33</v>
      </c>
      <c r="P484" s="200">
        <v>3561</v>
      </c>
    </row>
    <row r="485" spans="1:16" ht="15" x14ac:dyDescent="0.25">
      <c r="A485" s="43">
        <v>480</v>
      </c>
      <c r="B485" s="267">
        <v>220906</v>
      </c>
      <c r="C485" s="266" t="s">
        <v>729</v>
      </c>
      <c r="D485" s="181"/>
      <c r="E485" s="37">
        <v>31</v>
      </c>
      <c r="F485" s="38">
        <v>0</v>
      </c>
      <c r="G485" s="38">
        <v>0</v>
      </c>
      <c r="H485" s="39">
        <f t="shared" si="35"/>
        <v>31</v>
      </c>
      <c r="I485" s="40">
        <v>83.71</v>
      </c>
      <c r="J485" s="205">
        <f t="shared" si="36"/>
        <v>2595.0099999999998</v>
      </c>
      <c r="K485" s="38">
        <v>75</v>
      </c>
      <c r="L485" s="318">
        <v>878</v>
      </c>
      <c r="M485" s="42">
        <f t="shared" si="37"/>
        <v>3548.0099999999998</v>
      </c>
      <c r="N485">
        <f t="shared" si="38"/>
        <v>713</v>
      </c>
      <c r="O485" s="200">
        <f t="shared" si="39"/>
        <v>4261.01</v>
      </c>
      <c r="P485" s="200">
        <v>4262</v>
      </c>
    </row>
    <row r="486" spans="1:16" ht="15" x14ac:dyDescent="0.25">
      <c r="A486" s="34">
        <v>481</v>
      </c>
      <c r="B486" s="267">
        <v>220908</v>
      </c>
      <c r="C486" s="266" t="s">
        <v>730</v>
      </c>
      <c r="D486" s="181"/>
      <c r="E486" s="37">
        <v>31</v>
      </c>
      <c r="F486" s="38">
        <v>0</v>
      </c>
      <c r="G486" s="38">
        <v>0</v>
      </c>
      <c r="H486" s="39">
        <f t="shared" si="35"/>
        <v>31</v>
      </c>
      <c r="I486" s="40">
        <v>83.71</v>
      </c>
      <c r="J486" s="205">
        <f t="shared" si="36"/>
        <v>2595.0099999999998</v>
      </c>
      <c r="K486" s="38">
        <v>75</v>
      </c>
      <c r="L486" s="318">
        <v>1472</v>
      </c>
      <c r="M486" s="42">
        <f t="shared" si="37"/>
        <v>4142.01</v>
      </c>
      <c r="N486">
        <f t="shared" si="38"/>
        <v>713</v>
      </c>
      <c r="O486" s="200">
        <f t="shared" si="39"/>
        <v>4855.01</v>
      </c>
      <c r="P486" s="200">
        <v>4856</v>
      </c>
    </row>
    <row r="487" spans="1:16" ht="15" x14ac:dyDescent="0.25">
      <c r="A487" s="43">
        <v>482</v>
      </c>
      <c r="B487" s="267">
        <v>220912</v>
      </c>
      <c r="C487" s="266" t="s">
        <v>731</v>
      </c>
      <c r="D487" s="181"/>
      <c r="E487" s="37">
        <v>31</v>
      </c>
      <c r="F487" s="38">
        <v>0</v>
      </c>
      <c r="G487" s="38">
        <v>0</v>
      </c>
      <c r="H487" s="39">
        <f t="shared" si="35"/>
        <v>31</v>
      </c>
      <c r="I487" s="40">
        <v>83.71</v>
      </c>
      <c r="J487" s="205">
        <f t="shared" si="36"/>
        <v>2595.0099999999998</v>
      </c>
      <c r="K487" s="38">
        <v>75</v>
      </c>
      <c r="L487" s="318">
        <v>31</v>
      </c>
      <c r="M487" s="42">
        <f t="shared" si="37"/>
        <v>2701.0099999999998</v>
      </c>
      <c r="N487">
        <f t="shared" si="38"/>
        <v>713</v>
      </c>
      <c r="O487" s="200">
        <f t="shared" si="39"/>
        <v>3414.0099999999998</v>
      </c>
      <c r="P487" s="200">
        <v>3415</v>
      </c>
    </row>
    <row r="488" spans="1:16" ht="15" x14ac:dyDescent="0.25">
      <c r="A488" s="34">
        <v>483</v>
      </c>
      <c r="B488" s="267">
        <v>220916</v>
      </c>
      <c r="C488" s="266" t="s">
        <v>732</v>
      </c>
      <c r="D488" s="181"/>
      <c r="E488" s="37">
        <v>31</v>
      </c>
      <c r="F488" s="38">
        <v>0</v>
      </c>
      <c r="G488" s="38">
        <v>0</v>
      </c>
      <c r="H488" s="39">
        <f t="shared" si="35"/>
        <v>31</v>
      </c>
      <c r="I488" s="40">
        <v>83.71</v>
      </c>
      <c r="J488" s="205">
        <f t="shared" si="36"/>
        <v>2595.0099999999998</v>
      </c>
      <c r="K488" s="38">
        <v>75</v>
      </c>
      <c r="L488" s="318">
        <v>99</v>
      </c>
      <c r="M488" s="42">
        <f t="shared" si="37"/>
        <v>2769.0099999999998</v>
      </c>
      <c r="N488">
        <f t="shared" si="38"/>
        <v>713</v>
      </c>
      <c r="O488" s="200">
        <f t="shared" si="39"/>
        <v>3482.0099999999998</v>
      </c>
      <c r="P488" s="200">
        <v>3483</v>
      </c>
    </row>
    <row r="489" spans="1:16" ht="15" x14ac:dyDescent="0.25">
      <c r="A489" s="43">
        <v>484</v>
      </c>
      <c r="B489" s="267">
        <v>220917</v>
      </c>
      <c r="C489" s="266" t="s">
        <v>735</v>
      </c>
      <c r="D489" s="181"/>
      <c r="E489" s="37">
        <v>31</v>
      </c>
      <c r="F489" s="38">
        <v>0</v>
      </c>
      <c r="G489" s="38">
        <v>0</v>
      </c>
      <c r="H489" s="39">
        <f t="shared" si="35"/>
        <v>31</v>
      </c>
      <c r="I489" s="40">
        <v>83.71</v>
      </c>
      <c r="J489" s="205">
        <f t="shared" si="36"/>
        <v>2595.0099999999998</v>
      </c>
      <c r="K489" s="38">
        <v>75</v>
      </c>
      <c r="L489" s="318">
        <v>1252</v>
      </c>
      <c r="M489" s="42">
        <f t="shared" si="37"/>
        <v>3922.0099999999998</v>
      </c>
      <c r="N489">
        <f t="shared" si="38"/>
        <v>713</v>
      </c>
      <c r="O489" s="200">
        <f t="shared" si="39"/>
        <v>4635.01</v>
      </c>
      <c r="P489" s="200">
        <v>4636</v>
      </c>
    </row>
    <row r="490" spans="1:16" ht="15" x14ac:dyDescent="0.25">
      <c r="A490" s="34">
        <v>485</v>
      </c>
      <c r="B490" s="267">
        <v>220918</v>
      </c>
      <c r="C490" s="266" t="s">
        <v>736</v>
      </c>
      <c r="D490" s="181"/>
      <c r="E490" s="37">
        <v>31</v>
      </c>
      <c r="F490" s="38">
        <v>0</v>
      </c>
      <c r="G490" s="38">
        <v>0</v>
      </c>
      <c r="H490" s="39">
        <f t="shared" si="35"/>
        <v>31</v>
      </c>
      <c r="I490" s="40">
        <v>83.71</v>
      </c>
      <c r="J490" s="205">
        <f t="shared" si="36"/>
        <v>2595.0099999999998</v>
      </c>
      <c r="K490" s="38">
        <v>75</v>
      </c>
      <c r="L490" s="318">
        <v>503</v>
      </c>
      <c r="M490" s="42">
        <f t="shared" si="37"/>
        <v>3173.0099999999998</v>
      </c>
      <c r="N490">
        <f t="shared" si="38"/>
        <v>713</v>
      </c>
      <c r="O490" s="200">
        <f t="shared" si="39"/>
        <v>3886.0099999999998</v>
      </c>
      <c r="P490" s="200">
        <v>3887</v>
      </c>
    </row>
    <row r="491" spans="1:16" ht="15" x14ac:dyDescent="0.25">
      <c r="A491" s="43">
        <v>486</v>
      </c>
      <c r="B491" s="267">
        <v>220920</v>
      </c>
      <c r="C491" s="266" t="s">
        <v>737</v>
      </c>
      <c r="D491" s="181"/>
      <c r="E491" s="37">
        <v>31</v>
      </c>
      <c r="F491" s="38">
        <v>0</v>
      </c>
      <c r="G491" s="38">
        <v>7</v>
      </c>
      <c r="H491" s="39">
        <f t="shared" si="35"/>
        <v>24</v>
      </c>
      <c r="I491" s="40">
        <v>83.71</v>
      </c>
      <c r="J491" s="205">
        <f t="shared" si="36"/>
        <v>2009.04</v>
      </c>
      <c r="K491" s="38">
        <v>75</v>
      </c>
      <c r="L491" s="318">
        <v>572</v>
      </c>
      <c r="M491" s="42">
        <f t="shared" si="37"/>
        <v>2656.04</v>
      </c>
      <c r="N491">
        <f t="shared" si="38"/>
        <v>552</v>
      </c>
      <c r="O491" s="200">
        <f t="shared" si="39"/>
        <v>3208.04</v>
      </c>
      <c r="P491" s="200">
        <v>3209</v>
      </c>
    </row>
    <row r="492" spans="1:16" ht="15" x14ac:dyDescent="0.25">
      <c r="A492" s="34">
        <v>487</v>
      </c>
      <c r="B492" s="267">
        <v>220923</v>
      </c>
      <c r="C492" s="266" t="s">
        <v>738</v>
      </c>
      <c r="D492" s="181"/>
      <c r="E492" s="37">
        <v>31</v>
      </c>
      <c r="F492" s="38">
        <v>0</v>
      </c>
      <c r="G492" s="38">
        <v>0</v>
      </c>
      <c r="H492" s="39">
        <f t="shared" si="35"/>
        <v>31</v>
      </c>
      <c r="I492" s="40">
        <v>83.71</v>
      </c>
      <c r="J492" s="205">
        <f t="shared" si="36"/>
        <v>2595.0099999999998</v>
      </c>
      <c r="K492" s="38">
        <v>75</v>
      </c>
      <c r="L492" s="318">
        <v>317</v>
      </c>
      <c r="M492" s="42">
        <f t="shared" si="37"/>
        <v>2987.0099999999998</v>
      </c>
      <c r="N492">
        <f t="shared" si="38"/>
        <v>713</v>
      </c>
      <c r="O492" s="200">
        <f t="shared" si="39"/>
        <v>3700.0099999999998</v>
      </c>
      <c r="P492" s="200">
        <v>3701</v>
      </c>
    </row>
    <row r="493" spans="1:16" ht="15" x14ac:dyDescent="0.25">
      <c r="A493" s="43">
        <v>488</v>
      </c>
      <c r="B493" s="267">
        <v>220927</v>
      </c>
      <c r="C493" s="266" t="s">
        <v>739</v>
      </c>
      <c r="D493" s="181"/>
      <c r="E493" s="37">
        <v>31</v>
      </c>
      <c r="F493" s="38">
        <v>0</v>
      </c>
      <c r="G493" s="38">
        <v>9</v>
      </c>
      <c r="H493" s="39">
        <f t="shared" si="35"/>
        <v>22</v>
      </c>
      <c r="I493" s="40">
        <v>83.71</v>
      </c>
      <c r="J493" s="205">
        <f t="shared" si="36"/>
        <v>1841.62</v>
      </c>
      <c r="K493" s="38">
        <v>75</v>
      </c>
      <c r="L493" s="318">
        <v>0</v>
      </c>
      <c r="M493" s="42">
        <f t="shared" si="37"/>
        <v>1916.62</v>
      </c>
      <c r="N493">
        <f t="shared" si="38"/>
        <v>506</v>
      </c>
      <c r="O493" s="200">
        <f t="shared" si="39"/>
        <v>2422.62</v>
      </c>
      <c r="P493" s="200">
        <v>2423</v>
      </c>
    </row>
    <row r="494" spans="1:16" ht="15" x14ac:dyDescent="0.25">
      <c r="A494" s="34">
        <v>489</v>
      </c>
      <c r="B494" s="267">
        <v>220930</v>
      </c>
      <c r="C494" s="266" t="s">
        <v>740</v>
      </c>
      <c r="D494" s="181"/>
      <c r="E494" s="37">
        <v>31</v>
      </c>
      <c r="F494" s="38">
        <v>0</v>
      </c>
      <c r="G494" s="38">
        <v>14</v>
      </c>
      <c r="H494" s="39">
        <f t="shared" si="35"/>
        <v>17</v>
      </c>
      <c r="I494" s="40">
        <v>83.71</v>
      </c>
      <c r="J494" s="205">
        <f t="shared" si="36"/>
        <v>1423.07</v>
      </c>
      <c r="K494" s="38">
        <v>75</v>
      </c>
      <c r="L494" s="318">
        <v>718</v>
      </c>
      <c r="M494" s="42">
        <f t="shared" si="37"/>
        <v>2216.0699999999997</v>
      </c>
      <c r="N494">
        <f t="shared" si="38"/>
        <v>391</v>
      </c>
      <c r="O494" s="200">
        <f t="shared" si="39"/>
        <v>2607.0699999999997</v>
      </c>
      <c r="P494" s="200">
        <v>2608</v>
      </c>
    </row>
    <row r="495" spans="1:16" ht="15" x14ac:dyDescent="0.25">
      <c r="A495" s="43">
        <v>490</v>
      </c>
      <c r="B495" s="267">
        <v>220932</v>
      </c>
      <c r="C495" s="266" t="s">
        <v>741</v>
      </c>
      <c r="D495" s="181"/>
      <c r="E495" s="37">
        <v>31</v>
      </c>
      <c r="F495" s="38">
        <v>0</v>
      </c>
      <c r="G495" s="38">
        <v>10</v>
      </c>
      <c r="H495" s="39">
        <f t="shared" si="35"/>
        <v>21</v>
      </c>
      <c r="I495" s="40">
        <v>83.71</v>
      </c>
      <c r="J495" s="205">
        <f t="shared" si="36"/>
        <v>1757.9099999999999</v>
      </c>
      <c r="K495" s="38">
        <v>75</v>
      </c>
      <c r="L495" s="318">
        <v>363</v>
      </c>
      <c r="M495" s="42">
        <f t="shared" si="37"/>
        <v>2195.91</v>
      </c>
      <c r="N495">
        <f t="shared" si="38"/>
        <v>483</v>
      </c>
      <c r="O495" s="200">
        <f t="shared" si="39"/>
        <v>2678.91</v>
      </c>
      <c r="P495" s="200">
        <v>2679</v>
      </c>
    </row>
    <row r="496" spans="1:16" ht="15" x14ac:dyDescent="0.25">
      <c r="A496" s="34">
        <v>491</v>
      </c>
      <c r="B496" s="267">
        <v>220937</v>
      </c>
      <c r="C496" s="266" t="s">
        <v>742</v>
      </c>
      <c r="D496" s="181"/>
      <c r="E496" s="37">
        <v>31</v>
      </c>
      <c r="F496" s="38">
        <v>0</v>
      </c>
      <c r="G496" s="38">
        <v>9</v>
      </c>
      <c r="H496" s="39">
        <f t="shared" si="35"/>
        <v>22</v>
      </c>
      <c r="I496" s="40">
        <v>83.71</v>
      </c>
      <c r="J496" s="205">
        <f t="shared" si="36"/>
        <v>1841.62</v>
      </c>
      <c r="K496" s="38">
        <v>75</v>
      </c>
      <c r="L496" s="318">
        <v>457</v>
      </c>
      <c r="M496" s="42">
        <f t="shared" si="37"/>
        <v>2373.62</v>
      </c>
      <c r="N496">
        <f t="shared" si="38"/>
        <v>506</v>
      </c>
      <c r="O496" s="200">
        <f t="shared" si="39"/>
        <v>2879.62</v>
      </c>
      <c r="P496" s="200">
        <v>2880</v>
      </c>
    </row>
    <row r="497" spans="1:16" ht="15" x14ac:dyDescent="0.25">
      <c r="A497" s="43">
        <v>492</v>
      </c>
      <c r="B497" s="267">
        <v>220939</v>
      </c>
      <c r="C497" s="266" t="s">
        <v>743</v>
      </c>
      <c r="D497" s="69"/>
      <c r="E497" s="37">
        <v>31</v>
      </c>
      <c r="F497" s="38">
        <v>0</v>
      </c>
      <c r="G497" s="38">
        <v>9</v>
      </c>
      <c r="H497" s="39">
        <f t="shared" si="35"/>
        <v>22</v>
      </c>
      <c r="I497" s="40">
        <v>83.71</v>
      </c>
      <c r="J497" s="205">
        <f t="shared" si="36"/>
        <v>1841.62</v>
      </c>
      <c r="K497" s="38">
        <v>75</v>
      </c>
      <c r="L497" s="318">
        <v>200</v>
      </c>
      <c r="M497" s="42">
        <f t="shared" si="37"/>
        <v>2116.62</v>
      </c>
      <c r="N497">
        <f t="shared" si="38"/>
        <v>506</v>
      </c>
      <c r="O497" s="200">
        <f t="shared" si="39"/>
        <v>2622.62</v>
      </c>
      <c r="P497" s="200">
        <v>2623</v>
      </c>
    </row>
    <row r="498" spans="1:16" ht="15" x14ac:dyDescent="0.25">
      <c r="A498" s="34">
        <v>493</v>
      </c>
      <c r="B498" s="267">
        <v>220943</v>
      </c>
      <c r="C498" s="266" t="s">
        <v>744</v>
      </c>
      <c r="D498" s="181"/>
      <c r="E498" s="37">
        <v>31</v>
      </c>
      <c r="F498" s="38">
        <v>0</v>
      </c>
      <c r="G498" s="38">
        <v>10</v>
      </c>
      <c r="H498" s="39">
        <f t="shared" si="35"/>
        <v>21</v>
      </c>
      <c r="I498" s="40">
        <v>83.71</v>
      </c>
      <c r="J498" s="205">
        <f t="shared" si="36"/>
        <v>1757.9099999999999</v>
      </c>
      <c r="K498" s="38">
        <v>75</v>
      </c>
      <c r="L498" s="318">
        <v>432</v>
      </c>
      <c r="M498" s="42">
        <f t="shared" si="37"/>
        <v>2264.91</v>
      </c>
      <c r="N498">
        <f t="shared" si="38"/>
        <v>483</v>
      </c>
      <c r="O498" s="200">
        <f t="shared" si="39"/>
        <v>2747.91</v>
      </c>
      <c r="P498" s="200">
        <v>2748</v>
      </c>
    </row>
    <row r="499" spans="1:16" ht="15" x14ac:dyDescent="0.25">
      <c r="A499" s="43">
        <v>494</v>
      </c>
      <c r="B499" s="267">
        <v>220946</v>
      </c>
      <c r="C499" s="266" t="s">
        <v>745</v>
      </c>
      <c r="D499" s="181"/>
      <c r="E499" s="37">
        <v>31</v>
      </c>
      <c r="F499" s="38">
        <v>0</v>
      </c>
      <c r="G499" s="38">
        <v>0</v>
      </c>
      <c r="H499" s="39">
        <f t="shared" si="35"/>
        <v>31</v>
      </c>
      <c r="I499" s="40">
        <v>83.71</v>
      </c>
      <c r="J499" s="205">
        <f t="shared" si="36"/>
        <v>2595.0099999999998</v>
      </c>
      <c r="K499" s="38">
        <v>75</v>
      </c>
      <c r="L499" s="318">
        <v>275</v>
      </c>
      <c r="M499" s="42">
        <f t="shared" si="37"/>
        <v>2945.0099999999998</v>
      </c>
      <c r="N499">
        <f t="shared" si="38"/>
        <v>713</v>
      </c>
      <c r="O499" s="200">
        <f t="shared" si="39"/>
        <v>3658.0099999999998</v>
      </c>
      <c r="P499" s="200">
        <v>3659</v>
      </c>
    </row>
    <row r="500" spans="1:16" ht="15" x14ac:dyDescent="0.25">
      <c r="A500" s="34">
        <v>495</v>
      </c>
      <c r="B500" s="267">
        <v>220947</v>
      </c>
      <c r="C500" s="266" t="s">
        <v>746</v>
      </c>
      <c r="D500" s="181"/>
      <c r="E500" s="37">
        <v>31</v>
      </c>
      <c r="F500" s="38">
        <v>0</v>
      </c>
      <c r="G500" s="38">
        <v>9</v>
      </c>
      <c r="H500" s="39">
        <f t="shared" si="35"/>
        <v>22</v>
      </c>
      <c r="I500" s="40">
        <v>83.71</v>
      </c>
      <c r="J500" s="205">
        <f t="shared" si="36"/>
        <v>1841.62</v>
      </c>
      <c r="K500" s="38">
        <v>75</v>
      </c>
      <c r="L500" s="318">
        <v>1508</v>
      </c>
      <c r="M500" s="42">
        <f t="shared" si="37"/>
        <v>3424.62</v>
      </c>
      <c r="N500">
        <f t="shared" si="38"/>
        <v>506</v>
      </c>
      <c r="O500" s="200">
        <f t="shared" si="39"/>
        <v>3930.62</v>
      </c>
      <c r="P500" s="200">
        <v>3931</v>
      </c>
    </row>
    <row r="501" spans="1:16" ht="15" x14ac:dyDescent="0.25">
      <c r="A501" s="43">
        <v>496</v>
      </c>
      <c r="B501" s="267">
        <v>220950</v>
      </c>
      <c r="C501" s="266" t="s">
        <v>747</v>
      </c>
      <c r="D501" s="181"/>
      <c r="E501" s="37">
        <v>31</v>
      </c>
      <c r="F501" s="38">
        <v>0</v>
      </c>
      <c r="G501" s="38">
        <v>0</v>
      </c>
      <c r="H501" s="39">
        <f t="shared" si="35"/>
        <v>31</v>
      </c>
      <c r="I501" s="40">
        <v>83.71</v>
      </c>
      <c r="J501" s="205">
        <f t="shared" si="36"/>
        <v>2595.0099999999998</v>
      </c>
      <c r="K501" s="38">
        <v>75</v>
      </c>
      <c r="L501" s="318">
        <v>240</v>
      </c>
      <c r="M501" s="42">
        <f t="shared" si="37"/>
        <v>2910.0099999999998</v>
      </c>
      <c r="N501">
        <f t="shared" si="38"/>
        <v>713</v>
      </c>
      <c r="O501" s="200">
        <f t="shared" si="39"/>
        <v>3623.0099999999998</v>
      </c>
      <c r="P501" s="200">
        <v>3624</v>
      </c>
    </row>
    <row r="502" spans="1:16" ht="15" x14ac:dyDescent="0.25">
      <c r="A502" s="34">
        <v>497</v>
      </c>
      <c r="B502" s="267">
        <v>220961</v>
      </c>
      <c r="C502" s="266" t="s">
        <v>748</v>
      </c>
      <c r="D502" s="181"/>
      <c r="E502" s="37">
        <v>31</v>
      </c>
      <c r="F502" s="38">
        <v>0</v>
      </c>
      <c r="G502" s="38">
        <v>0</v>
      </c>
      <c r="H502" s="39">
        <f t="shared" si="35"/>
        <v>31</v>
      </c>
      <c r="I502" s="40">
        <v>83.71</v>
      </c>
      <c r="J502" s="205">
        <f t="shared" si="36"/>
        <v>2595.0099999999998</v>
      </c>
      <c r="K502" s="38">
        <v>75</v>
      </c>
      <c r="L502" s="318">
        <v>50</v>
      </c>
      <c r="M502" s="42">
        <f t="shared" si="37"/>
        <v>2720.0099999999998</v>
      </c>
      <c r="N502">
        <f t="shared" si="38"/>
        <v>713</v>
      </c>
      <c r="O502" s="200">
        <f t="shared" si="39"/>
        <v>3433.0099999999998</v>
      </c>
      <c r="P502" s="200">
        <v>3434</v>
      </c>
    </row>
    <row r="503" spans="1:16" ht="15" x14ac:dyDescent="0.25">
      <c r="A503" s="43">
        <v>498</v>
      </c>
      <c r="B503" s="267">
        <v>220964</v>
      </c>
      <c r="C503" s="266" t="s">
        <v>749</v>
      </c>
      <c r="D503" s="181"/>
      <c r="E503" s="37">
        <v>31</v>
      </c>
      <c r="F503" s="38">
        <v>0</v>
      </c>
      <c r="G503" s="38">
        <v>8</v>
      </c>
      <c r="H503" s="39">
        <f t="shared" si="35"/>
        <v>23</v>
      </c>
      <c r="I503" s="40">
        <v>83.71</v>
      </c>
      <c r="J503" s="205">
        <f t="shared" si="36"/>
        <v>1925.33</v>
      </c>
      <c r="K503" s="38">
        <v>75</v>
      </c>
      <c r="L503" s="318">
        <v>640</v>
      </c>
      <c r="M503" s="42">
        <f t="shared" si="37"/>
        <v>2640.33</v>
      </c>
      <c r="N503">
        <f t="shared" si="38"/>
        <v>529</v>
      </c>
      <c r="O503" s="200">
        <f t="shared" si="39"/>
        <v>3169.33</v>
      </c>
      <c r="P503" s="200">
        <v>3170</v>
      </c>
    </row>
    <row r="504" spans="1:16" ht="15" x14ac:dyDescent="0.25">
      <c r="A504" s="34">
        <v>499</v>
      </c>
      <c r="B504" s="267">
        <v>220968</v>
      </c>
      <c r="C504" s="266" t="s">
        <v>750</v>
      </c>
      <c r="D504" s="181"/>
      <c r="E504" s="37">
        <v>31</v>
      </c>
      <c r="F504" s="38">
        <v>0</v>
      </c>
      <c r="G504" s="38">
        <v>9</v>
      </c>
      <c r="H504" s="39">
        <f t="shared" si="35"/>
        <v>22</v>
      </c>
      <c r="I504" s="40">
        <v>83.71</v>
      </c>
      <c r="J504" s="205">
        <f t="shared" si="36"/>
        <v>1841.62</v>
      </c>
      <c r="K504" s="38">
        <v>75</v>
      </c>
      <c r="L504" s="318">
        <v>365</v>
      </c>
      <c r="M504" s="42">
        <f t="shared" si="37"/>
        <v>2281.62</v>
      </c>
      <c r="N504">
        <f t="shared" si="38"/>
        <v>506</v>
      </c>
      <c r="O504" s="200">
        <f t="shared" si="39"/>
        <v>2787.62</v>
      </c>
      <c r="P504" s="200">
        <v>2788</v>
      </c>
    </row>
    <row r="505" spans="1:16" ht="15" x14ac:dyDescent="0.25">
      <c r="A505" s="43">
        <v>500</v>
      </c>
      <c r="B505" s="267">
        <v>220969</v>
      </c>
      <c r="C505" s="266" t="s">
        <v>752</v>
      </c>
      <c r="D505" s="181"/>
      <c r="E505" s="37">
        <v>31</v>
      </c>
      <c r="F505" s="38">
        <v>0</v>
      </c>
      <c r="G505" s="38">
        <v>9</v>
      </c>
      <c r="H505" s="39">
        <f t="shared" si="35"/>
        <v>22</v>
      </c>
      <c r="I505" s="40">
        <v>83.71</v>
      </c>
      <c r="J505" s="205">
        <f t="shared" si="36"/>
        <v>1841.62</v>
      </c>
      <c r="K505" s="38">
        <v>75</v>
      </c>
      <c r="L505" s="318">
        <v>443</v>
      </c>
      <c r="M505" s="42">
        <f t="shared" si="37"/>
        <v>2359.62</v>
      </c>
      <c r="N505">
        <f t="shared" si="38"/>
        <v>506</v>
      </c>
      <c r="O505" s="200">
        <f t="shared" si="39"/>
        <v>2865.62</v>
      </c>
      <c r="P505" s="200">
        <v>2866</v>
      </c>
    </row>
    <row r="506" spans="1:16" ht="15" x14ac:dyDescent="0.25">
      <c r="A506" s="34">
        <v>501</v>
      </c>
      <c r="B506" s="267">
        <v>220974</v>
      </c>
      <c r="C506" s="266" t="s">
        <v>753</v>
      </c>
      <c r="D506" s="181"/>
      <c r="E506" s="37">
        <v>31</v>
      </c>
      <c r="F506" s="38">
        <v>0</v>
      </c>
      <c r="G506" s="38">
        <v>0</v>
      </c>
      <c r="H506" s="39">
        <f t="shared" si="35"/>
        <v>31</v>
      </c>
      <c r="I506" s="40">
        <v>83.71</v>
      </c>
      <c r="J506" s="205">
        <f t="shared" si="36"/>
        <v>2595.0099999999998</v>
      </c>
      <c r="K506" s="38">
        <v>75</v>
      </c>
      <c r="L506" s="318">
        <v>0</v>
      </c>
      <c r="M506" s="42">
        <f t="shared" si="37"/>
        <v>2670.0099999999998</v>
      </c>
      <c r="N506">
        <f t="shared" si="38"/>
        <v>713</v>
      </c>
      <c r="O506" s="200">
        <f t="shared" si="39"/>
        <v>3383.0099999999998</v>
      </c>
      <c r="P506" s="200">
        <v>3384</v>
      </c>
    </row>
    <row r="507" spans="1:16" ht="15" x14ac:dyDescent="0.25">
      <c r="A507" s="43">
        <v>502</v>
      </c>
      <c r="B507" s="267">
        <v>220976</v>
      </c>
      <c r="C507" s="266" t="s">
        <v>754</v>
      </c>
      <c r="D507" s="181"/>
      <c r="E507" s="37">
        <v>31</v>
      </c>
      <c r="F507" s="38">
        <v>0</v>
      </c>
      <c r="G507" s="38">
        <v>10</v>
      </c>
      <c r="H507" s="39">
        <f t="shared" si="35"/>
        <v>21</v>
      </c>
      <c r="I507" s="40">
        <v>83.71</v>
      </c>
      <c r="J507" s="205">
        <f t="shared" si="36"/>
        <v>1757.9099999999999</v>
      </c>
      <c r="K507" s="38">
        <v>75</v>
      </c>
      <c r="L507" s="318">
        <v>888</v>
      </c>
      <c r="M507" s="42">
        <f t="shared" si="37"/>
        <v>2720.91</v>
      </c>
      <c r="N507">
        <f t="shared" si="38"/>
        <v>483</v>
      </c>
      <c r="O507" s="200">
        <f t="shared" si="39"/>
        <v>3203.91</v>
      </c>
      <c r="P507" s="200">
        <v>3204</v>
      </c>
    </row>
    <row r="508" spans="1:16" ht="15" x14ac:dyDescent="0.25">
      <c r="A508" s="34">
        <v>503</v>
      </c>
      <c r="B508" s="267">
        <v>220977</v>
      </c>
      <c r="C508" s="266" t="s">
        <v>755</v>
      </c>
      <c r="D508" s="181"/>
      <c r="E508" s="37">
        <v>31</v>
      </c>
      <c r="F508" s="38">
        <v>0</v>
      </c>
      <c r="G508" s="38">
        <v>9</v>
      </c>
      <c r="H508" s="39">
        <f t="shared" si="35"/>
        <v>22</v>
      </c>
      <c r="I508" s="40">
        <v>83.71</v>
      </c>
      <c r="J508" s="205">
        <f t="shared" si="36"/>
        <v>1841.62</v>
      </c>
      <c r="K508" s="38">
        <v>75</v>
      </c>
      <c r="L508" s="318">
        <v>398</v>
      </c>
      <c r="M508" s="42">
        <f t="shared" si="37"/>
        <v>2314.62</v>
      </c>
      <c r="N508">
        <f t="shared" si="38"/>
        <v>506</v>
      </c>
      <c r="O508" s="200">
        <f t="shared" si="39"/>
        <v>2820.62</v>
      </c>
      <c r="P508" s="200">
        <v>2821</v>
      </c>
    </row>
    <row r="509" spans="1:16" ht="15" x14ac:dyDescent="0.25">
      <c r="A509" s="43">
        <v>504</v>
      </c>
      <c r="B509" s="267">
        <v>220982</v>
      </c>
      <c r="C509" s="266" t="s">
        <v>756</v>
      </c>
      <c r="D509" s="181"/>
      <c r="E509" s="37">
        <v>31</v>
      </c>
      <c r="F509" s="38">
        <v>0</v>
      </c>
      <c r="G509" s="38">
        <v>0</v>
      </c>
      <c r="H509" s="39">
        <f t="shared" si="35"/>
        <v>31</v>
      </c>
      <c r="I509" s="40">
        <v>83.71</v>
      </c>
      <c r="J509" s="205">
        <f t="shared" si="36"/>
        <v>2595.0099999999998</v>
      </c>
      <c r="K509" s="38">
        <v>75</v>
      </c>
      <c r="L509" s="318">
        <v>1030</v>
      </c>
      <c r="M509" s="42">
        <f t="shared" si="37"/>
        <v>3700.0099999999998</v>
      </c>
      <c r="N509">
        <f t="shared" si="38"/>
        <v>713</v>
      </c>
      <c r="O509" s="200">
        <f t="shared" si="39"/>
        <v>4413.01</v>
      </c>
      <c r="P509" s="200">
        <v>4414</v>
      </c>
    </row>
    <row r="510" spans="1:16" ht="15" x14ac:dyDescent="0.25">
      <c r="A510" s="34">
        <v>505</v>
      </c>
      <c r="B510" s="267">
        <v>220988</v>
      </c>
      <c r="C510" s="266" t="s">
        <v>757</v>
      </c>
      <c r="D510" s="181"/>
      <c r="E510" s="37">
        <v>31</v>
      </c>
      <c r="F510" s="38">
        <v>0</v>
      </c>
      <c r="G510" s="38">
        <v>0</v>
      </c>
      <c r="H510" s="39">
        <f t="shared" si="35"/>
        <v>31</v>
      </c>
      <c r="I510" s="40">
        <v>83.71</v>
      </c>
      <c r="J510" s="205">
        <f t="shared" si="36"/>
        <v>2595.0099999999998</v>
      </c>
      <c r="K510" s="38">
        <v>75</v>
      </c>
      <c r="L510" s="318">
        <v>814</v>
      </c>
      <c r="M510" s="42">
        <f t="shared" si="37"/>
        <v>3484.0099999999998</v>
      </c>
      <c r="N510">
        <f t="shared" si="38"/>
        <v>713</v>
      </c>
      <c r="O510" s="200">
        <f t="shared" si="39"/>
        <v>4197.01</v>
      </c>
      <c r="P510" s="200">
        <v>4198</v>
      </c>
    </row>
    <row r="511" spans="1:16" ht="15" x14ac:dyDescent="0.25">
      <c r="A511" s="43">
        <v>506</v>
      </c>
      <c r="B511" s="267">
        <v>220991</v>
      </c>
      <c r="C511" s="266" t="s">
        <v>758</v>
      </c>
      <c r="D511" s="181"/>
      <c r="E511" s="37">
        <v>31</v>
      </c>
      <c r="F511" s="38">
        <v>0</v>
      </c>
      <c r="G511" s="38">
        <v>9</v>
      </c>
      <c r="H511" s="39">
        <f t="shared" si="35"/>
        <v>22</v>
      </c>
      <c r="I511" s="40">
        <v>83.71</v>
      </c>
      <c r="J511" s="205">
        <f t="shared" si="36"/>
        <v>1841.62</v>
      </c>
      <c r="K511" s="38">
        <v>75</v>
      </c>
      <c r="L511" s="318">
        <v>0</v>
      </c>
      <c r="M511" s="42">
        <f t="shared" si="37"/>
        <v>1916.62</v>
      </c>
      <c r="N511">
        <f t="shared" si="38"/>
        <v>506</v>
      </c>
      <c r="O511" s="200">
        <f t="shared" si="39"/>
        <v>2422.62</v>
      </c>
      <c r="P511" s="200">
        <v>2423</v>
      </c>
    </row>
    <row r="512" spans="1:16" ht="15" x14ac:dyDescent="0.25">
      <c r="A512" s="34">
        <v>507</v>
      </c>
      <c r="B512" s="267">
        <v>220996</v>
      </c>
      <c r="C512" s="266" t="s">
        <v>759</v>
      </c>
      <c r="D512" s="181"/>
      <c r="E512" s="37">
        <v>31</v>
      </c>
      <c r="F512" s="38">
        <v>0</v>
      </c>
      <c r="G512" s="38">
        <v>10</v>
      </c>
      <c r="H512" s="39">
        <f t="shared" si="35"/>
        <v>21</v>
      </c>
      <c r="I512" s="40">
        <v>83.71</v>
      </c>
      <c r="J512" s="205">
        <f t="shared" si="36"/>
        <v>1757.9099999999999</v>
      </c>
      <c r="K512" s="38">
        <v>75</v>
      </c>
      <c r="L512" s="318">
        <v>180</v>
      </c>
      <c r="M512" s="42">
        <f t="shared" si="37"/>
        <v>2012.9099999999999</v>
      </c>
      <c r="N512">
        <f t="shared" si="38"/>
        <v>483</v>
      </c>
      <c r="O512" s="200">
        <f t="shared" si="39"/>
        <v>2495.91</v>
      </c>
      <c r="P512" s="200">
        <v>2496</v>
      </c>
    </row>
    <row r="513" spans="1:16" ht="15" x14ac:dyDescent="0.25">
      <c r="A513" s="43">
        <v>508</v>
      </c>
      <c r="B513" s="267">
        <v>220997</v>
      </c>
      <c r="C513" s="266" t="s">
        <v>760</v>
      </c>
      <c r="D513" s="181"/>
      <c r="E513" s="37">
        <v>31</v>
      </c>
      <c r="F513" s="38">
        <v>0</v>
      </c>
      <c r="G513" s="38">
        <v>10</v>
      </c>
      <c r="H513" s="39">
        <f t="shared" si="35"/>
        <v>21</v>
      </c>
      <c r="I513" s="40">
        <v>83.71</v>
      </c>
      <c r="J513" s="205">
        <f t="shared" si="36"/>
        <v>1757.9099999999999</v>
      </c>
      <c r="K513" s="38">
        <v>75</v>
      </c>
      <c r="L513" s="318">
        <v>640</v>
      </c>
      <c r="M513" s="42">
        <f t="shared" si="37"/>
        <v>2472.91</v>
      </c>
      <c r="N513">
        <f t="shared" si="38"/>
        <v>483</v>
      </c>
      <c r="O513" s="200">
        <f t="shared" si="39"/>
        <v>2955.91</v>
      </c>
      <c r="P513" s="200">
        <v>2956</v>
      </c>
    </row>
    <row r="514" spans="1:16" ht="15" x14ac:dyDescent="0.25">
      <c r="A514" s="34">
        <v>509</v>
      </c>
      <c r="B514" s="267">
        <v>221002</v>
      </c>
      <c r="C514" s="266" t="s">
        <v>761</v>
      </c>
      <c r="D514" s="181"/>
      <c r="E514" s="37">
        <v>31</v>
      </c>
      <c r="F514" s="38">
        <v>0</v>
      </c>
      <c r="G514" s="38">
        <v>10</v>
      </c>
      <c r="H514" s="39">
        <f t="shared" si="35"/>
        <v>21</v>
      </c>
      <c r="I514" s="40">
        <v>83.71</v>
      </c>
      <c r="J514" s="205">
        <f t="shared" si="36"/>
        <v>1757.9099999999999</v>
      </c>
      <c r="K514" s="38">
        <v>75</v>
      </c>
      <c r="L514" s="318">
        <v>315</v>
      </c>
      <c r="M514" s="42">
        <f t="shared" si="37"/>
        <v>2147.91</v>
      </c>
      <c r="N514">
        <f t="shared" si="38"/>
        <v>483</v>
      </c>
      <c r="O514" s="200">
        <f t="shared" si="39"/>
        <v>2630.91</v>
      </c>
      <c r="P514" s="200">
        <v>2631</v>
      </c>
    </row>
    <row r="515" spans="1:16" ht="15" x14ac:dyDescent="0.25">
      <c r="A515" s="43">
        <v>510</v>
      </c>
      <c r="B515" s="267">
        <v>221003</v>
      </c>
      <c r="C515" s="266" t="s">
        <v>762</v>
      </c>
      <c r="D515" s="181"/>
      <c r="E515" s="37">
        <v>31</v>
      </c>
      <c r="F515" s="38">
        <v>0</v>
      </c>
      <c r="G515" s="38">
        <v>9</v>
      </c>
      <c r="H515" s="39">
        <f t="shared" si="35"/>
        <v>22</v>
      </c>
      <c r="I515" s="40">
        <v>83.71</v>
      </c>
      <c r="J515" s="205">
        <f t="shared" si="36"/>
        <v>1841.62</v>
      </c>
      <c r="K515" s="38">
        <v>75</v>
      </c>
      <c r="L515" s="318">
        <v>319</v>
      </c>
      <c r="M515" s="42">
        <f t="shared" si="37"/>
        <v>2235.62</v>
      </c>
      <c r="N515">
        <f t="shared" si="38"/>
        <v>506</v>
      </c>
      <c r="O515" s="200">
        <f t="shared" si="39"/>
        <v>2741.62</v>
      </c>
      <c r="P515" s="200">
        <v>2742</v>
      </c>
    </row>
    <row r="516" spans="1:16" ht="15" x14ac:dyDescent="0.25">
      <c r="A516" s="34">
        <v>511</v>
      </c>
      <c r="B516" s="267">
        <v>221013</v>
      </c>
      <c r="C516" s="266" t="s">
        <v>763</v>
      </c>
      <c r="D516" s="181"/>
      <c r="E516" s="37">
        <v>31</v>
      </c>
      <c r="F516" s="38">
        <v>0</v>
      </c>
      <c r="G516" s="38">
        <v>0</v>
      </c>
      <c r="H516" s="39">
        <f t="shared" si="35"/>
        <v>31</v>
      </c>
      <c r="I516" s="40">
        <v>83.71</v>
      </c>
      <c r="J516" s="205">
        <f t="shared" si="36"/>
        <v>2595.0099999999998</v>
      </c>
      <c r="K516" s="38">
        <v>75</v>
      </c>
      <c r="L516" s="318">
        <v>853</v>
      </c>
      <c r="M516" s="42">
        <f t="shared" si="37"/>
        <v>3523.0099999999998</v>
      </c>
      <c r="N516">
        <f t="shared" si="38"/>
        <v>713</v>
      </c>
      <c r="O516" s="200">
        <f t="shared" si="39"/>
        <v>4236.01</v>
      </c>
      <c r="P516" s="200">
        <v>4237</v>
      </c>
    </row>
    <row r="517" spans="1:16" ht="15" x14ac:dyDescent="0.25">
      <c r="A517" s="43">
        <v>512</v>
      </c>
      <c r="B517" s="267">
        <v>221016</v>
      </c>
      <c r="C517" s="266" t="s">
        <v>764</v>
      </c>
      <c r="D517" s="181"/>
      <c r="E517" s="37">
        <v>31</v>
      </c>
      <c r="F517" s="38">
        <v>0</v>
      </c>
      <c r="G517" s="38">
        <v>0</v>
      </c>
      <c r="H517" s="39">
        <f t="shared" si="35"/>
        <v>31</v>
      </c>
      <c r="I517" s="40">
        <v>83.71</v>
      </c>
      <c r="J517" s="205">
        <f t="shared" si="36"/>
        <v>2595.0099999999998</v>
      </c>
      <c r="K517" s="38">
        <v>75</v>
      </c>
      <c r="L517" s="318">
        <v>933</v>
      </c>
      <c r="M517" s="42">
        <f t="shared" si="37"/>
        <v>3603.0099999999998</v>
      </c>
      <c r="N517">
        <f t="shared" si="38"/>
        <v>713</v>
      </c>
      <c r="O517" s="200">
        <f t="shared" si="39"/>
        <v>4316.01</v>
      </c>
      <c r="P517" s="200">
        <v>4317</v>
      </c>
    </row>
    <row r="518" spans="1:16" ht="15" x14ac:dyDescent="0.25">
      <c r="A518" s="34">
        <v>513</v>
      </c>
      <c r="B518" s="267">
        <v>221024</v>
      </c>
      <c r="C518" s="266" t="s">
        <v>765</v>
      </c>
      <c r="D518" s="181"/>
      <c r="E518" s="37">
        <v>31</v>
      </c>
      <c r="F518" s="38">
        <v>0</v>
      </c>
      <c r="G518" s="38">
        <v>9</v>
      </c>
      <c r="H518" s="39">
        <f t="shared" ref="H518:H578" si="40">E518-(F518*90%)-(G518*100%)</f>
        <v>22</v>
      </c>
      <c r="I518" s="40">
        <v>83.71</v>
      </c>
      <c r="J518" s="205">
        <f t="shared" si="36"/>
        <v>1841.62</v>
      </c>
      <c r="K518" s="38">
        <v>75</v>
      </c>
      <c r="L518" s="318">
        <v>1284</v>
      </c>
      <c r="M518" s="42">
        <f t="shared" si="37"/>
        <v>3200.62</v>
      </c>
      <c r="N518">
        <f t="shared" si="38"/>
        <v>506</v>
      </c>
      <c r="O518" s="200">
        <f t="shared" si="39"/>
        <v>3706.62</v>
      </c>
      <c r="P518" s="200">
        <v>3707</v>
      </c>
    </row>
    <row r="519" spans="1:16" ht="15" x14ac:dyDescent="0.25">
      <c r="A519" s="43">
        <v>514</v>
      </c>
      <c r="B519" s="267">
        <v>221026</v>
      </c>
      <c r="C519" s="266" t="s">
        <v>766</v>
      </c>
      <c r="D519" s="181"/>
      <c r="E519" s="37">
        <v>31</v>
      </c>
      <c r="F519" s="38">
        <v>0</v>
      </c>
      <c r="G519" s="38">
        <v>9</v>
      </c>
      <c r="H519" s="39">
        <f t="shared" si="40"/>
        <v>22</v>
      </c>
      <c r="I519" s="40">
        <v>83.71</v>
      </c>
      <c r="J519" s="205">
        <f t="shared" ref="J519:J578" si="41">H519*I519</f>
        <v>1841.62</v>
      </c>
      <c r="K519" s="38">
        <v>75</v>
      </c>
      <c r="L519" s="318">
        <v>56</v>
      </c>
      <c r="M519" s="42">
        <f t="shared" ref="M519:M578" si="42">SUM(J519:L519)</f>
        <v>1972.62</v>
      </c>
      <c r="N519">
        <f t="shared" ref="N519:N578" si="43">H519*23</f>
        <v>506</v>
      </c>
      <c r="O519" s="200">
        <f t="shared" ref="O519:O578" si="44">N519+M519</f>
        <v>2478.62</v>
      </c>
      <c r="P519" s="200">
        <v>2479</v>
      </c>
    </row>
    <row r="520" spans="1:16" ht="15" x14ac:dyDescent="0.25">
      <c r="A520" s="34">
        <v>515</v>
      </c>
      <c r="B520" s="267">
        <v>221031</v>
      </c>
      <c r="C520" s="266" t="s">
        <v>767</v>
      </c>
      <c r="D520" s="181"/>
      <c r="E520" s="37">
        <v>31</v>
      </c>
      <c r="F520" s="38">
        <v>0</v>
      </c>
      <c r="G520" s="38">
        <v>9</v>
      </c>
      <c r="H520" s="39">
        <f t="shared" si="40"/>
        <v>22</v>
      </c>
      <c r="I520" s="40">
        <v>83.71</v>
      </c>
      <c r="J520" s="205">
        <f t="shared" si="41"/>
        <v>1841.62</v>
      </c>
      <c r="K520" s="38">
        <v>75</v>
      </c>
      <c r="L520" s="318">
        <v>112</v>
      </c>
      <c r="M520" s="42">
        <f t="shared" si="42"/>
        <v>2028.62</v>
      </c>
      <c r="N520">
        <f t="shared" si="43"/>
        <v>506</v>
      </c>
      <c r="O520" s="200">
        <f t="shared" si="44"/>
        <v>2534.62</v>
      </c>
      <c r="P520" s="200">
        <v>2535</v>
      </c>
    </row>
    <row r="521" spans="1:16" ht="15" x14ac:dyDescent="0.25">
      <c r="A521" s="43">
        <v>516</v>
      </c>
      <c r="B521" s="267">
        <v>221032</v>
      </c>
      <c r="C521" s="266" t="s">
        <v>768</v>
      </c>
      <c r="D521" s="181"/>
      <c r="E521" s="37">
        <v>31</v>
      </c>
      <c r="F521" s="38">
        <v>0</v>
      </c>
      <c r="G521" s="38">
        <v>9</v>
      </c>
      <c r="H521" s="39">
        <f t="shared" si="40"/>
        <v>22</v>
      </c>
      <c r="I521" s="40">
        <v>83.71</v>
      </c>
      <c r="J521" s="205">
        <f t="shared" si="41"/>
        <v>1841.62</v>
      </c>
      <c r="K521" s="38">
        <v>75</v>
      </c>
      <c r="L521" s="318">
        <v>433</v>
      </c>
      <c r="M521" s="42">
        <f t="shared" si="42"/>
        <v>2349.62</v>
      </c>
      <c r="N521">
        <f t="shared" si="43"/>
        <v>506</v>
      </c>
      <c r="O521" s="200">
        <f t="shared" si="44"/>
        <v>2855.62</v>
      </c>
      <c r="P521" s="200">
        <v>2856</v>
      </c>
    </row>
    <row r="522" spans="1:16" ht="15" x14ac:dyDescent="0.25">
      <c r="A522" s="34">
        <v>517</v>
      </c>
      <c r="B522" s="267">
        <v>221033</v>
      </c>
      <c r="C522" s="266" t="s">
        <v>769</v>
      </c>
      <c r="D522" s="181"/>
      <c r="E522" s="37">
        <v>31</v>
      </c>
      <c r="F522" s="38">
        <v>0</v>
      </c>
      <c r="G522" s="38">
        <v>9</v>
      </c>
      <c r="H522" s="39">
        <f t="shared" si="40"/>
        <v>22</v>
      </c>
      <c r="I522" s="40">
        <v>83.71</v>
      </c>
      <c r="J522" s="205">
        <f t="shared" si="41"/>
        <v>1841.62</v>
      </c>
      <c r="K522" s="38">
        <v>75</v>
      </c>
      <c r="L522" s="318">
        <v>1383</v>
      </c>
      <c r="M522" s="42">
        <f t="shared" si="42"/>
        <v>3299.62</v>
      </c>
      <c r="N522">
        <f t="shared" si="43"/>
        <v>506</v>
      </c>
      <c r="O522" s="200">
        <f t="shared" si="44"/>
        <v>3805.62</v>
      </c>
      <c r="P522" s="200">
        <v>3806</v>
      </c>
    </row>
    <row r="523" spans="1:16" ht="15" x14ac:dyDescent="0.25">
      <c r="A523" s="43">
        <v>518</v>
      </c>
      <c r="B523" s="267">
        <v>221034</v>
      </c>
      <c r="C523" s="266" t="s">
        <v>769</v>
      </c>
      <c r="D523" s="181"/>
      <c r="E523" s="37">
        <v>31</v>
      </c>
      <c r="F523" s="38">
        <v>0</v>
      </c>
      <c r="G523" s="38">
        <v>0</v>
      </c>
      <c r="H523" s="39">
        <f t="shared" si="40"/>
        <v>31</v>
      </c>
      <c r="I523" s="40">
        <v>83.71</v>
      </c>
      <c r="J523" s="205">
        <f t="shared" si="41"/>
        <v>2595.0099999999998</v>
      </c>
      <c r="K523" s="38">
        <v>75</v>
      </c>
      <c r="L523" s="318">
        <v>451</v>
      </c>
      <c r="M523" s="42">
        <f t="shared" si="42"/>
        <v>3121.0099999999998</v>
      </c>
      <c r="N523">
        <f t="shared" si="43"/>
        <v>713</v>
      </c>
      <c r="O523" s="200">
        <f t="shared" si="44"/>
        <v>3834.0099999999998</v>
      </c>
      <c r="P523" s="200">
        <v>3835</v>
      </c>
    </row>
    <row r="524" spans="1:16" ht="15" x14ac:dyDescent="0.25">
      <c r="A524" s="34">
        <v>519</v>
      </c>
      <c r="B524" s="267">
        <v>221035</v>
      </c>
      <c r="C524" s="266" t="s">
        <v>770</v>
      </c>
      <c r="D524" s="181"/>
      <c r="E524" s="37">
        <v>31</v>
      </c>
      <c r="F524" s="38">
        <v>0</v>
      </c>
      <c r="G524" s="38">
        <v>0</v>
      </c>
      <c r="H524" s="39">
        <f t="shared" si="40"/>
        <v>31</v>
      </c>
      <c r="I524" s="40">
        <v>83.71</v>
      </c>
      <c r="J524" s="205">
        <f t="shared" si="41"/>
        <v>2595.0099999999998</v>
      </c>
      <c r="K524" s="38">
        <v>75</v>
      </c>
      <c r="L524" s="318">
        <v>362</v>
      </c>
      <c r="M524" s="42">
        <f t="shared" si="42"/>
        <v>3032.0099999999998</v>
      </c>
      <c r="N524">
        <f t="shared" si="43"/>
        <v>713</v>
      </c>
      <c r="O524" s="200">
        <f t="shared" si="44"/>
        <v>3745.0099999999998</v>
      </c>
      <c r="P524" s="200">
        <v>3746</v>
      </c>
    </row>
    <row r="525" spans="1:16" ht="15" x14ac:dyDescent="0.25">
      <c r="A525" s="43">
        <v>520</v>
      </c>
      <c r="B525" s="267">
        <v>221042</v>
      </c>
      <c r="C525" s="266" t="s">
        <v>454</v>
      </c>
      <c r="D525" s="187"/>
      <c r="E525" s="37">
        <v>31</v>
      </c>
      <c r="F525" s="38">
        <v>0</v>
      </c>
      <c r="G525" s="38">
        <v>9</v>
      </c>
      <c r="H525" s="39">
        <f t="shared" si="40"/>
        <v>22</v>
      </c>
      <c r="I525" s="40">
        <v>83.71</v>
      </c>
      <c r="J525" s="205">
        <f t="shared" si="41"/>
        <v>1841.62</v>
      </c>
      <c r="K525" s="38">
        <v>75</v>
      </c>
      <c r="L525" s="318">
        <v>163</v>
      </c>
      <c r="M525" s="42">
        <f t="shared" si="42"/>
        <v>2079.62</v>
      </c>
      <c r="N525">
        <f t="shared" si="43"/>
        <v>506</v>
      </c>
      <c r="O525" s="200">
        <f t="shared" si="44"/>
        <v>2585.62</v>
      </c>
      <c r="P525" s="200">
        <v>2586</v>
      </c>
    </row>
    <row r="526" spans="1:16" ht="15" x14ac:dyDescent="0.25">
      <c r="A526" s="34">
        <v>521</v>
      </c>
      <c r="B526" s="267">
        <v>221043</v>
      </c>
      <c r="C526" s="266" t="s">
        <v>771</v>
      </c>
      <c r="D526" s="187"/>
      <c r="E526" s="37">
        <v>31</v>
      </c>
      <c r="F526" s="38">
        <v>0</v>
      </c>
      <c r="G526" s="38">
        <v>0</v>
      </c>
      <c r="H526" s="39">
        <f t="shared" si="40"/>
        <v>31</v>
      </c>
      <c r="I526" s="40">
        <v>83.71</v>
      </c>
      <c r="J526" s="205">
        <f t="shared" si="41"/>
        <v>2595.0099999999998</v>
      </c>
      <c r="K526" s="38">
        <v>75</v>
      </c>
      <c r="L526" s="318">
        <v>337</v>
      </c>
      <c r="M526" s="42">
        <f t="shared" si="42"/>
        <v>3007.0099999999998</v>
      </c>
      <c r="N526">
        <f t="shared" si="43"/>
        <v>713</v>
      </c>
      <c r="O526" s="200">
        <f t="shared" si="44"/>
        <v>3720.0099999999998</v>
      </c>
      <c r="P526" s="200">
        <v>3721</v>
      </c>
    </row>
    <row r="527" spans="1:16" ht="15" x14ac:dyDescent="0.25">
      <c r="A527" s="43">
        <v>522</v>
      </c>
      <c r="B527" s="267">
        <v>221044</v>
      </c>
      <c r="C527" s="266" t="s">
        <v>772</v>
      </c>
      <c r="D527" s="187"/>
      <c r="E527" s="37">
        <v>31</v>
      </c>
      <c r="F527" s="38">
        <v>0</v>
      </c>
      <c r="G527" s="38">
        <v>4</v>
      </c>
      <c r="H527" s="39">
        <f t="shared" si="40"/>
        <v>27</v>
      </c>
      <c r="I527" s="40">
        <v>83.71</v>
      </c>
      <c r="J527" s="205">
        <f t="shared" si="41"/>
        <v>2260.1699999999996</v>
      </c>
      <c r="K527" s="38">
        <v>75</v>
      </c>
      <c r="L527" s="318">
        <v>1133</v>
      </c>
      <c r="M527" s="42">
        <f t="shared" si="42"/>
        <v>3468.1699999999996</v>
      </c>
      <c r="N527">
        <f t="shared" si="43"/>
        <v>621</v>
      </c>
      <c r="O527" s="200">
        <f t="shared" si="44"/>
        <v>4089.1699999999996</v>
      </c>
      <c r="P527" s="200">
        <v>4090</v>
      </c>
    </row>
    <row r="528" spans="1:16" ht="15" x14ac:dyDescent="0.25">
      <c r="A528" s="34">
        <v>523</v>
      </c>
      <c r="B528" s="267">
        <v>221049</v>
      </c>
      <c r="C528" s="266" t="s">
        <v>773</v>
      </c>
      <c r="D528" s="187"/>
      <c r="E528" s="37">
        <v>31</v>
      </c>
      <c r="F528" s="38">
        <v>0</v>
      </c>
      <c r="G528" s="38">
        <v>9</v>
      </c>
      <c r="H528" s="39">
        <f t="shared" si="40"/>
        <v>22</v>
      </c>
      <c r="I528" s="40">
        <v>83.71</v>
      </c>
      <c r="J528" s="205">
        <f t="shared" si="41"/>
        <v>1841.62</v>
      </c>
      <c r="K528" s="38">
        <v>75</v>
      </c>
      <c r="L528" s="318">
        <v>130</v>
      </c>
      <c r="M528" s="42">
        <f t="shared" si="42"/>
        <v>2046.62</v>
      </c>
      <c r="N528">
        <f t="shared" si="43"/>
        <v>506</v>
      </c>
      <c r="O528" s="200">
        <f t="shared" si="44"/>
        <v>2552.62</v>
      </c>
      <c r="P528" s="200">
        <v>2553</v>
      </c>
    </row>
    <row r="529" spans="1:16" ht="15" x14ac:dyDescent="0.25">
      <c r="A529" s="43">
        <v>524</v>
      </c>
      <c r="B529" s="267">
        <v>221050</v>
      </c>
      <c r="C529" s="266" t="s">
        <v>774</v>
      </c>
      <c r="D529" s="187"/>
      <c r="E529" s="37">
        <v>31</v>
      </c>
      <c r="F529" s="38">
        <v>0</v>
      </c>
      <c r="G529" s="38">
        <v>0</v>
      </c>
      <c r="H529" s="39">
        <f t="shared" si="40"/>
        <v>31</v>
      </c>
      <c r="I529" s="40">
        <v>83.71</v>
      </c>
      <c r="J529" s="205">
        <f t="shared" si="41"/>
        <v>2595.0099999999998</v>
      </c>
      <c r="K529" s="38">
        <v>75</v>
      </c>
      <c r="L529" s="318">
        <v>1381</v>
      </c>
      <c r="M529" s="42">
        <f t="shared" si="42"/>
        <v>4051.0099999999998</v>
      </c>
      <c r="N529">
        <f t="shared" si="43"/>
        <v>713</v>
      </c>
      <c r="O529" s="200">
        <f t="shared" si="44"/>
        <v>4764.01</v>
      </c>
      <c r="P529" s="200">
        <v>4765</v>
      </c>
    </row>
    <row r="530" spans="1:16" ht="15" x14ac:dyDescent="0.25">
      <c r="A530" s="34">
        <v>525</v>
      </c>
      <c r="B530" s="267">
        <v>221055</v>
      </c>
      <c r="C530" s="266" t="s">
        <v>775</v>
      </c>
      <c r="D530" s="187"/>
      <c r="E530" s="37">
        <v>31</v>
      </c>
      <c r="F530" s="38">
        <v>0</v>
      </c>
      <c r="G530" s="38">
        <v>0</v>
      </c>
      <c r="H530" s="39">
        <f t="shared" si="40"/>
        <v>31</v>
      </c>
      <c r="I530" s="40">
        <v>83.71</v>
      </c>
      <c r="J530" s="205">
        <f t="shared" si="41"/>
        <v>2595.0099999999998</v>
      </c>
      <c r="K530" s="38">
        <v>75</v>
      </c>
      <c r="L530" s="318">
        <v>364</v>
      </c>
      <c r="M530" s="42">
        <f t="shared" si="42"/>
        <v>3034.0099999999998</v>
      </c>
      <c r="N530">
        <f t="shared" si="43"/>
        <v>713</v>
      </c>
      <c r="O530" s="200">
        <f t="shared" si="44"/>
        <v>3747.0099999999998</v>
      </c>
      <c r="P530" s="200">
        <v>3748</v>
      </c>
    </row>
    <row r="531" spans="1:16" ht="15" x14ac:dyDescent="0.25">
      <c r="A531" s="43">
        <v>526</v>
      </c>
      <c r="B531" s="267">
        <v>221057</v>
      </c>
      <c r="C531" s="266" t="s">
        <v>776</v>
      </c>
      <c r="D531" s="187"/>
      <c r="E531" s="37">
        <v>31</v>
      </c>
      <c r="F531" s="38">
        <v>0</v>
      </c>
      <c r="G531" s="38">
        <v>9</v>
      </c>
      <c r="H531" s="39">
        <f t="shared" si="40"/>
        <v>22</v>
      </c>
      <c r="I531" s="40">
        <v>83.71</v>
      </c>
      <c r="J531" s="205">
        <f t="shared" si="41"/>
        <v>1841.62</v>
      </c>
      <c r="K531" s="38">
        <v>75</v>
      </c>
      <c r="L531" s="318">
        <v>604</v>
      </c>
      <c r="M531" s="42">
        <f t="shared" si="42"/>
        <v>2520.62</v>
      </c>
      <c r="N531">
        <f t="shared" si="43"/>
        <v>506</v>
      </c>
      <c r="O531" s="200">
        <f t="shared" si="44"/>
        <v>3026.62</v>
      </c>
      <c r="P531" s="200">
        <v>3027</v>
      </c>
    </row>
    <row r="532" spans="1:16" ht="15" x14ac:dyDescent="0.25">
      <c r="A532" s="34">
        <v>527</v>
      </c>
      <c r="B532" s="267">
        <v>221065</v>
      </c>
      <c r="C532" s="266" t="s">
        <v>777</v>
      </c>
      <c r="D532" s="187"/>
      <c r="E532" s="37">
        <v>31</v>
      </c>
      <c r="F532" s="38">
        <v>0</v>
      </c>
      <c r="G532" s="38">
        <v>9</v>
      </c>
      <c r="H532" s="39">
        <f t="shared" si="40"/>
        <v>22</v>
      </c>
      <c r="I532" s="40">
        <v>83.71</v>
      </c>
      <c r="J532" s="205">
        <f t="shared" si="41"/>
        <v>1841.62</v>
      </c>
      <c r="K532" s="38">
        <v>75</v>
      </c>
      <c r="L532" s="318">
        <v>245</v>
      </c>
      <c r="M532" s="42">
        <f t="shared" si="42"/>
        <v>2161.62</v>
      </c>
      <c r="N532">
        <f t="shared" si="43"/>
        <v>506</v>
      </c>
      <c r="O532" s="200">
        <f t="shared" si="44"/>
        <v>2667.62</v>
      </c>
      <c r="P532" s="200">
        <v>2668</v>
      </c>
    </row>
    <row r="533" spans="1:16" ht="15" x14ac:dyDescent="0.25">
      <c r="A533" s="43">
        <v>528</v>
      </c>
      <c r="B533" s="267">
        <v>221070</v>
      </c>
      <c r="C533" s="266" t="s">
        <v>778</v>
      </c>
      <c r="D533" s="187"/>
      <c r="E533" s="37">
        <v>31</v>
      </c>
      <c r="F533" s="38">
        <v>0</v>
      </c>
      <c r="G533" s="38">
        <v>9</v>
      </c>
      <c r="H533" s="39">
        <f t="shared" si="40"/>
        <v>22</v>
      </c>
      <c r="I533" s="40">
        <v>83.71</v>
      </c>
      <c r="J533" s="205">
        <f t="shared" si="41"/>
        <v>1841.62</v>
      </c>
      <c r="K533" s="38">
        <v>75</v>
      </c>
      <c r="L533" s="318">
        <v>435</v>
      </c>
      <c r="M533" s="42">
        <f t="shared" si="42"/>
        <v>2351.62</v>
      </c>
      <c r="N533">
        <f t="shared" si="43"/>
        <v>506</v>
      </c>
      <c r="O533" s="200">
        <f t="shared" si="44"/>
        <v>2857.62</v>
      </c>
      <c r="P533" s="200">
        <v>2858</v>
      </c>
    </row>
    <row r="534" spans="1:16" ht="15" x14ac:dyDescent="0.25">
      <c r="A534" s="34">
        <v>529</v>
      </c>
      <c r="B534" s="267">
        <v>221079</v>
      </c>
      <c r="C534" s="266" t="s">
        <v>779</v>
      </c>
      <c r="D534" s="187"/>
      <c r="E534" s="37">
        <v>31</v>
      </c>
      <c r="F534" s="38">
        <v>0</v>
      </c>
      <c r="G534" s="38">
        <v>9</v>
      </c>
      <c r="H534" s="39">
        <f t="shared" si="40"/>
        <v>22</v>
      </c>
      <c r="I534" s="40">
        <v>83.71</v>
      </c>
      <c r="J534" s="205">
        <f t="shared" si="41"/>
        <v>1841.62</v>
      </c>
      <c r="K534" s="38">
        <v>75</v>
      </c>
      <c r="L534" s="318">
        <v>1046</v>
      </c>
      <c r="M534" s="42">
        <f t="shared" si="42"/>
        <v>2962.62</v>
      </c>
      <c r="N534">
        <f t="shared" si="43"/>
        <v>506</v>
      </c>
      <c r="O534" s="200">
        <f t="shared" si="44"/>
        <v>3468.62</v>
      </c>
      <c r="P534" s="200">
        <v>3469</v>
      </c>
    </row>
    <row r="535" spans="1:16" ht="15" x14ac:dyDescent="0.25">
      <c r="A535" s="43">
        <v>530</v>
      </c>
      <c r="B535" s="267">
        <v>221084</v>
      </c>
      <c r="C535" s="266" t="s">
        <v>781</v>
      </c>
      <c r="D535" s="74"/>
      <c r="E535" s="37">
        <v>31</v>
      </c>
      <c r="F535" s="38">
        <v>0</v>
      </c>
      <c r="G535" s="38">
        <v>9</v>
      </c>
      <c r="H535" s="39">
        <f t="shared" si="40"/>
        <v>22</v>
      </c>
      <c r="I535" s="40">
        <v>83.71</v>
      </c>
      <c r="J535" s="205">
        <f t="shared" si="41"/>
        <v>1841.62</v>
      </c>
      <c r="K535" s="38">
        <v>75</v>
      </c>
      <c r="L535" s="318">
        <v>385</v>
      </c>
      <c r="M535" s="42">
        <f t="shared" si="42"/>
        <v>2301.62</v>
      </c>
      <c r="N535">
        <f t="shared" si="43"/>
        <v>506</v>
      </c>
      <c r="O535" s="200">
        <f t="shared" si="44"/>
        <v>2807.62</v>
      </c>
      <c r="P535" s="200">
        <v>2808</v>
      </c>
    </row>
    <row r="536" spans="1:16" ht="15" x14ac:dyDescent="0.25">
      <c r="A536" s="34">
        <v>531</v>
      </c>
      <c r="B536" s="267">
        <v>221085</v>
      </c>
      <c r="C536" s="266" t="s">
        <v>782</v>
      </c>
      <c r="D536" s="187"/>
      <c r="E536" s="37">
        <v>31</v>
      </c>
      <c r="F536" s="38">
        <v>0</v>
      </c>
      <c r="G536" s="38">
        <v>9</v>
      </c>
      <c r="H536" s="39">
        <f t="shared" si="40"/>
        <v>22</v>
      </c>
      <c r="I536" s="40">
        <v>83.71</v>
      </c>
      <c r="J536" s="205">
        <f t="shared" si="41"/>
        <v>1841.62</v>
      </c>
      <c r="K536" s="38">
        <v>75</v>
      </c>
      <c r="L536" s="318">
        <v>449</v>
      </c>
      <c r="M536" s="42">
        <f t="shared" si="42"/>
        <v>2365.62</v>
      </c>
      <c r="N536">
        <f t="shared" si="43"/>
        <v>506</v>
      </c>
      <c r="O536" s="200">
        <f t="shared" si="44"/>
        <v>2871.62</v>
      </c>
      <c r="P536" s="200">
        <v>2872</v>
      </c>
    </row>
    <row r="537" spans="1:16" ht="15" x14ac:dyDescent="0.25">
      <c r="A537" s="43">
        <v>532</v>
      </c>
      <c r="B537" s="267">
        <v>221091</v>
      </c>
      <c r="C537" s="266" t="s">
        <v>783</v>
      </c>
      <c r="D537" s="187"/>
      <c r="E537" s="37">
        <v>31</v>
      </c>
      <c r="F537" s="38">
        <v>0</v>
      </c>
      <c r="G537" s="38">
        <v>9</v>
      </c>
      <c r="H537" s="39">
        <f t="shared" si="40"/>
        <v>22</v>
      </c>
      <c r="I537" s="40">
        <v>83.71</v>
      </c>
      <c r="J537" s="205">
        <f t="shared" si="41"/>
        <v>1841.62</v>
      </c>
      <c r="K537" s="38">
        <v>75</v>
      </c>
      <c r="L537" s="318">
        <v>2143</v>
      </c>
      <c r="M537" s="42">
        <f t="shared" si="42"/>
        <v>4059.62</v>
      </c>
      <c r="N537">
        <f t="shared" si="43"/>
        <v>506</v>
      </c>
      <c r="O537" s="200">
        <f t="shared" si="44"/>
        <v>4565.62</v>
      </c>
      <c r="P537" s="200">
        <v>4566</v>
      </c>
    </row>
    <row r="538" spans="1:16" ht="15" x14ac:dyDescent="0.25">
      <c r="A538" s="34">
        <v>533</v>
      </c>
      <c r="B538" s="267">
        <v>221102</v>
      </c>
      <c r="C538" s="266" t="s">
        <v>784</v>
      </c>
      <c r="D538" s="187"/>
      <c r="E538" s="37">
        <v>31</v>
      </c>
      <c r="F538" s="38">
        <v>0</v>
      </c>
      <c r="G538" s="38">
        <v>10</v>
      </c>
      <c r="H538" s="39">
        <f t="shared" si="40"/>
        <v>21</v>
      </c>
      <c r="I538" s="40">
        <v>83.71</v>
      </c>
      <c r="J538" s="205">
        <f t="shared" si="41"/>
        <v>1757.9099999999999</v>
      </c>
      <c r="K538" s="38">
        <v>75</v>
      </c>
      <c r="L538" s="318">
        <v>470</v>
      </c>
      <c r="M538" s="42">
        <f t="shared" si="42"/>
        <v>2302.91</v>
      </c>
      <c r="N538">
        <f t="shared" si="43"/>
        <v>483</v>
      </c>
      <c r="O538" s="200">
        <f t="shared" si="44"/>
        <v>2785.91</v>
      </c>
      <c r="P538" s="200">
        <v>2786</v>
      </c>
    </row>
    <row r="539" spans="1:16" ht="15" x14ac:dyDescent="0.25">
      <c r="A539" s="43">
        <v>534</v>
      </c>
      <c r="B539" s="267">
        <v>221114</v>
      </c>
      <c r="C539" s="266" t="s">
        <v>785</v>
      </c>
      <c r="D539" s="74"/>
      <c r="E539" s="37">
        <v>31</v>
      </c>
      <c r="F539" s="38">
        <v>0</v>
      </c>
      <c r="G539" s="38">
        <v>10</v>
      </c>
      <c r="H539" s="39">
        <f t="shared" si="40"/>
        <v>21</v>
      </c>
      <c r="I539" s="40">
        <v>83.71</v>
      </c>
      <c r="J539" s="205">
        <f t="shared" si="41"/>
        <v>1757.9099999999999</v>
      </c>
      <c r="K539" s="38">
        <v>75</v>
      </c>
      <c r="L539" s="318">
        <v>590</v>
      </c>
      <c r="M539" s="42">
        <f t="shared" si="42"/>
        <v>2422.91</v>
      </c>
      <c r="N539">
        <f t="shared" si="43"/>
        <v>483</v>
      </c>
      <c r="O539" s="200">
        <f t="shared" si="44"/>
        <v>2905.91</v>
      </c>
      <c r="P539" s="200">
        <v>2906</v>
      </c>
    </row>
    <row r="540" spans="1:16" ht="15" x14ac:dyDescent="0.25">
      <c r="A540" s="34">
        <v>535</v>
      </c>
      <c r="B540" s="267">
        <v>221117</v>
      </c>
      <c r="C540" s="266" t="s">
        <v>786</v>
      </c>
      <c r="D540" s="187"/>
      <c r="E540" s="37">
        <v>31</v>
      </c>
      <c r="F540" s="38">
        <v>0</v>
      </c>
      <c r="G540" s="38">
        <v>8</v>
      </c>
      <c r="H540" s="39">
        <f t="shared" si="40"/>
        <v>23</v>
      </c>
      <c r="I540" s="40">
        <v>83.71</v>
      </c>
      <c r="J540" s="205">
        <f t="shared" si="41"/>
        <v>1925.33</v>
      </c>
      <c r="K540" s="38">
        <v>75</v>
      </c>
      <c r="L540" s="318">
        <v>311</v>
      </c>
      <c r="M540" s="42">
        <f t="shared" si="42"/>
        <v>2311.33</v>
      </c>
      <c r="N540">
        <f t="shared" si="43"/>
        <v>529</v>
      </c>
      <c r="O540" s="200">
        <f t="shared" si="44"/>
        <v>2840.33</v>
      </c>
      <c r="P540" s="200">
        <v>2841</v>
      </c>
    </row>
    <row r="541" spans="1:16" ht="15" x14ac:dyDescent="0.25">
      <c r="A541" s="43">
        <v>536</v>
      </c>
      <c r="B541" s="267">
        <v>221120</v>
      </c>
      <c r="C541" s="266" t="s">
        <v>787</v>
      </c>
      <c r="D541" s="187"/>
      <c r="E541" s="37">
        <v>31</v>
      </c>
      <c r="F541" s="38">
        <v>0</v>
      </c>
      <c r="G541" s="38">
        <v>0</v>
      </c>
      <c r="H541" s="39">
        <f t="shared" si="40"/>
        <v>31</v>
      </c>
      <c r="I541" s="40">
        <v>83.71</v>
      </c>
      <c r="J541" s="205">
        <f t="shared" si="41"/>
        <v>2595.0099999999998</v>
      </c>
      <c r="K541" s="38">
        <v>75</v>
      </c>
      <c r="L541" s="318">
        <v>506</v>
      </c>
      <c r="M541" s="42">
        <f t="shared" si="42"/>
        <v>3176.0099999999998</v>
      </c>
      <c r="N541">
        <f t="shared" si="43"/>
        <v>713</v>
      </c>
      <c r="O541" s="200">
        <f t="shared" si="44"/>
        <v>3889.0099999999998</v>
      </c>
      <c r="P541" s="200">
        <v>3890</v>
      </c>
    </row>
    <row r="542" spans="1:16" ht="15" x14ac:dyDescent="0.25">
      <c r="A542" s="34">
        <v>537</v>
      </c>
      <c r="B542" s="267">
        <v>221124</v>
      </c>
      <c r="C542" s="266" t="s">
        <v>788</v>
      </c>
      <c r="D542" s="187"/>
      <c r="E542" s="37">
        <v>31</v>
      </c>
      <c r="F542" s="38">
        <v>0</v>
      </c>
      <c r="G542" s="38">
        <v>0</v>
      </c>
      <c r="H542" s="39">
        <f t="shared" si="40"/>
        <v>31</v>
      </c>
      <c r="I542" s="40">
        <v>83.71</v>
      </c>
      <c r="J542" s="205">
        <f t="shared" si="41"/>
        <v>2595.0099999999998</v>
      </c>
      <c r="K542" s="38">
        <v>75</v>
      </c>
      <c r="L542" s="318">
        <v>250</v>
      </c>
      <c r="M542" s="42">
        <f t="shared" si="42"/>
        <v>2920.0099999999998</v>
      </c>
      <c r="N542">
        <f t="shared" si="43"/>
        <v>713</v>
      </c>
      <c r="O542" s="200">
        <f t="shared" si="44"/>
        <v>3633.0099999999998</v>
      </c>
      <c r="P542" s="200">
        <v>3634</v>
      </c>
    </row>
    <row r="543" spans="1:16" ht="15" x14ac:dyDescent="0.25">
      <c r="A543" s="43">
        <v>538</v>
      </c>
      <c r="B543" s="267">
        <v>221128</v>
      </c>
      <c r="C543" s="266" t="s">
        <v>789</v>
      </c>
      <c r="D543" s="187"/>
      <c r="E543" s="37">
        <v>31</v>
      </c>
      <c r="F543" s="38">
        <v>0</v>
      </c>
      <c r="G543" s="38">
        <v>9</v>
      </c>
      <c r="H543" s="39">
        <f t="shared" si="40"/>
        <v>22</v>
      </c>
      <c r="I543" s="40">
        <v>83.71</v>
      </c>
      <c r="J543" s="205">
        <f t="shared" si="41"/>
        <v>1841.62</v>
      </c>
      <c r="K543" s="38">
        <v>75</v>
      </c>
      <c r="L543" s="318">
        <v>857</v>
      </c>
      <c r="M543" s="42">
        <f t="shared" si="42"/>
        <v>2773.62</v>
      </c>
      <c r="N543">
        <f t="shared" si="43"/>
        <v>506</v>
      </c>
      <c r="O543" s="200">
        <f t="shared" si="44"/>
        <v>3279.62</v>
      </c>
      <c r="P543" s="200">
        <v>3280</v>
      </c>
    </row>
    <row r="544" spans="1:16" ht="15" x14ac:dyDescent="0.25">
      <c r="A544" s="34">
        <v>539</v>
      </c>
      <c r="B544" s="267">
        <v>221130</v>
      </c>
      <c r="C544" s="266" t="s">
        <v>790</v>
      </c>
      <c r="D544" s="187"/>
      <c r="E544" s="37">
        <v>31</v>
      </c>
      <c r="F544" s="38">
        <v>0</v>
      </c>
      <c r="G544" s="38">
        <v>0</v>
      </c>
      <c r="H544" s="39">
        <f t="shared" si="40"/>
        <v>31</v>
      </c>
      <c r="I544" s="40">
        <v>83.71</v>
      </c>
      <c r="J544" s="205">
        <f t="shared" si="41"/>
        <v>2595.0099999999998</v>
      </c>
      <c r="K544" s="38">
        <v>75</v>
      </c>
      <c r="L544" s="318">
        <v>763</v>
      </c>
      <c r="M544" s="42">
        <f t="shared" si="42"/>
        <v>3433.0099999999998</v>
      </c>
      <c r="N544">
        <f t="shared" si="43"/>
        <v>713</v>
      </c>
      <c r="O544" s="200">
        <f t="shared" si="44"/>
        <v>4146.01</v>
      </c>
      <c r="P544" s="200">
        <v>4147</v>
      </c>
    </row>
    <row r="545" spans="1:16" ht="15" x14ac:dyDescent="0.25">
      <c r="A545" s="43">
        <v>540</v>
      </c>
      <c r="B545" s="267">
        <v>221135</v>
      </c>
      <c r="C545" s="266" t="s">
        <v>791</v>
      </c>
      <c r="D545" s="187"/>
      <c r="E545" s="37">
        <v>31</v>
      </c>
      <c r="F545" s="38">
        <v>0</v>
      </c>
      <c r="G545" s="38">
        <v>12</v>
      </c>
      <c r="H545" s="39">
        <f t="shared" si="40"/>
        <v>19</v>
      </c>
      <c r="I545" s="40">
        <v>83.71</v>
      </c>
      <c r="J545" s="205">
        <f t="shared" si="41"/>
        <v>1590.4899999999998</v>
      </c>
      <c r="K545" s="38">
        <v>75</v>
      </c>
      <c r="L545" s="318">
        <v>434</v>
      </c>
      <c r="M545" s="42">
        <f t="shared" si="42"/>
        <v>2099.4899999999998</v>
      </c>
      <c r="N545">
        <f t="shared" si="43"/>
        <v>437</v>
      </c>
      <c r="O545" s="200">
        <f t="shared" si="44"/>
        <v>2536.4899999999998</v>
      </c>
      <c r="P545" s="200">
        <v>2537</v>
      </c>
    </row>
    <row r="546" spans="1:16" ht="15" x14ac:dyDescent="0.25">
      <c r="A546" s="34">
        <v>541</v>
      </c>
      <c r="B546" s="267">
        <v>221136</v>
      </c>
      <c r="C546" s="266" t="s">
        <v>792</v>
      </c>
      <c r="D546" s="187"/>
      <c r="E546" s="37">
        <v>31</v>
      </c>
      <c r="F546" s="38">
        <v>0</v>
      </c>
      <c r="G546" s="38">
        <v>24</v>
      </c>
      <c r="H546" s="39">
        <f t="shared" si="40"/>
        <v>7</v>
      </c>
      <c r="I546" s="40">
        <v>83.71</v>
      </c>
      <c r="J546" s="205">
        <f t="shared" si="41"/>
        <v>585.96999999999991</v>
      </c>
      <c r="K546" s="38">
        <v>75</v>
      </c>
      <c r="L546" s="318">
        <v>554</v>
      </c>
      <c r="M546" s="42">
        <f t="shared" si="42"/>
        <v>1214.9699999999998</v>
      </c>
      <c r="N546">
        <f t="shared" si="43"/>
        <v>161</v>
      </c>
      <c r="O546" s="200">
        <f t="shared" si="44"/>
        <v>1375.9699999999998</v>
      </c>
      <c r="P546" s="200">
        <v>1376</v>
      </c>
    </row>
    <row r="547" spans="1:16" ht="15" x14ac:dyDescent="0.25">
      <c r="A547" s="43">
        <v>542</v>
      </c>
      <c r="B547" s="267">
        <v>221141</v>
      </c>
      <c r="C547" s="266" t="s">
        <v>793</v>
      </c>
      <c r="D547" s="187"/>
      <c r="E547" s="37">
        <v>31</v>
      </c>
      <c r="F547" s="38">
        <v>0</v>
      </c>
      <c r="G547" s="38">
        <v>0</v>
      </c>
      <c r="H547" s="39">
        <f t="shared" si="40"/>
        <v>31</v>
      </c>
      <c r="I547" s="40">
        <v>83.71</v>
      </c>
      <c r="J547" s="205">
        <f t="shared" si="41"/>
        <v>2595.0099999999998</v>
      </c>
      <c r="K547" s="38">
        <v>75</v>
      </c>
      <c r="L547" s="318">
        <v>698</v>
      </c>
      <c r="M547" s="42">
        <f t="shared" si="42"/>
        <v>3368.0099999999998</v>
      </c>
      <c r="N547">
        <f t="shared" si="43"/>
        <v>713</v>
      </c>
      <c r="O547" s="200">
        <f t="shared" si="44"/>
        <v>4081.0099999999998</v>
      </c>
      <c r="P547" s="200">
        <v>4082</v>
      </c>
    </row>
    <row r="548" spans="1:16" ht="15" x14ac:dyDescent="0.25">
      <c r="A548" s="34">
        <v>543</v>
      </c>
      <c r="B548" s="267">
        <v>221144</v>
      </c>
      <c r="C548" s="266" t="s">
        <v>794</v>
      </c>
      <c r="D548" s="187"/>
      <c r="E548" s="37">
        <v>31</v>
      </c>
      <c r="F548" s="38">
        <v>0</v>
      </c>
      <c r="G548" s="38">
        <v>8</v>
      </c>
      <c r="H548" s="39">
        <f t="shared" si="40"/>
        <v>23</v>
      </c>
      <c r="I548" s="40">
        <v>83.71</v>
      </c>
      <c r="J548" s="205">
        <f t="shared" si="41"/>
        <v>1925.33</v>
      </c>
      <c r="K548" s="38">
        <v>75</v>
      </c>
      <c r="L548" s="318">
        <v>822</v>
      </c>
      <c r="M548" s="42">
        <f t="shared" si="42"/>
        <v>2822.33</v>
      </c>
      <c r="N548">
        <f t="shared" si="43"/>
        <v>529</v>
      </c>
      <c r="O548" s="200">
        <f t="shared" si="44"/>
        <v>3351.33</v>
      </c>
      <c r="P548" s="200">
        <v>3352</v>
      </c>
    </row>
    <row r="549" spans="1:16" ht="15" x14ac:dyDescent="0.25">
      <c r="A549" s="43">
        <v>544</v>
      </c>
      <c r="B549" s="267">
        <v>221147</v>
      </c>
      <c r="C549" s="266" t="s">
        <v>795</v>
      </c>
      <c r="D549" s="187"/>
      <c r="E549" s="37">
        <v>31</v>
      </c>
      <c r="F549" s="38">
        <v>0</v>
      </c>
      <c r="G549" s="38">
        <v>4</v>
      </c>
      <c r="H549" s="39">
        <f t="shared" si="40"/>
        <v>27</v>
      </c>
      <c r="I549" s="40">
        <v>83.71</v>
      </c>
      <c r="J549" s="205">
        <f t="shared" si="41"/>
        <v>2260.1699999999996</v>
      </c>
      <c r="K549" s="38">
        <v>75</v>
      </c>
      <c r="L549" s="318">
        <v>593</v>
      </c>
      <c r="M549" s="42">
        <f t="shared" si="42"/>
        <v>2928.1699999999996</v>
      </c>
      <c r="N549">
        <f t="shared" si="43"/>
        <v>621</v>
      </c>
      <c r="O549" s="200">
        <f t="shared" si="44"/>
        <v>3549.1699999999996</v>
      </c>
      <c r="P549" s="200">
        <v>3550</v>
      </c>
    </row>
    <row r="550" spans="1:16" ht="15" x14ac:dyDescent="0.25">
      <c r="A550" s="34">
        <v>545</v>
      </c>
      <c r="B550" s="267">
        <v>221149</v>
      </c>
      <c r="C550" s="266" t="s">
        <v>796</v>
      </c>
      <c r="D550" s="187"/>
      <c r="E550" s="37">
        <v>31</v>
      </c>
      <c r="F550" s="38">
        <v>0</v>
      </c>
      <c r="G550" s="38">
        <v>9</v>
      </c>
      <c r="H550" s="39">
        <f t="shared" si="40"/>
        <v>22</v>
      </c>
      <c r="I550" s="40">
        <v>83.71</v>
      </c>
      <c r="J550" s="205">
        <f t="shared" si="41"/>
        <v>1841.62</v>
      </c>
      <c r="K550" s="38">
        <v>75</v>
      </c>
      <c r="L550" s="318">
        <v>954</v>
      </c>
      <c r="M550" s="42">
        <f t="shared" si="42"/>
        <v>2870.62</v>
      </c>
      <c r="N550">
        <f t="shared" si="43"/>
        <v>506</v>
      </c>
      <c r="O550" s="200">
        <f t="shared" si="44"/>
        <v>3376.62</v>
      </c>
      <c r="P550" s="200">
        <v>3377</v>
      </c>
    </row>
    <row r="551" spans="1:16" ht="15" x14ac:dyDescent="0.25">
      <c r="A551" s="43">
        <v>546</v>
      </c>
      <c r="B551" s="267">
        <v>221150</v>
      </c>
      <c r="C551" s="266" t="s">
        <v>797</v>
      </c>
      <c r="D551" s="187"/>
      <c r="E551" s="37">
        <v>31</v>
      </c>
      <c r="F551" s="38">
        <v>0</v>
      </c>
      <c r="G551" s="38">
        <v>9</v>
      </c>
      <c r="H551" s="39">
        <f t="shared" si="40"/>
        <v>22</v>
      </c>
      <c r="I551" s="40">
        <v>83.71</v>
      </c>
      <c r="J551" s="205">
        <f t="shared" si="41"/>
        <v>1841.62</v>
      </c>
      <c r="K551" s="38">
        <v>75</v>
      </c>
      <c r="L551" s="318">
        <v>728</v>
      </c>
      <c r="M551" s="42">
        <f t="shared" si="42"/>
        <v>2644.62</v>
      </c>
      <c r="N551">
        <f t="shared" si="43"/>
        <v>506</v>
      </c>
      <c r="O551" s="200">
        <f t="shared" si="44"/>
        <v>3150.62</v>
      </c>
      <c r="P551" s="200">
        <v>3151</v>
      </c>
    </row>
    <row r="552" spans="1:16" ht="15" x14ac:dyDescent="0.25">
      <c r="A552" s="34">
        <v>547</v>
      </c>
      <c r="B552" s="267">
        <v>221151</v>
      </c>
      <c r="C552" s="266" t="s">
        <v>798</v>
      </c>
      <c r="D552" s="187"/>
      <c r="E552" s="37">
        <v>31</v>
      </c>
      <c r="F552" s="38">
        <v>0</v>
      </c>
      <c r="G552" s="38">
        <v>10</v>
      </c>
      <c r="H552" s="39">
        <f t="shared" si="40"/>
        <v>21</v>
      </c>
      <c r="I552" s="40">
        <v>83.71</v>
      </c>
      <c r="J552" s="205">
        <f t="shared" si="41"/>
        <v>1757.9099999999999</v>
      </c>
      <c r="K552" s="38">
        <v>75</v>
      </c>
      <c r="L552" s="318">
        <v>317</v>
      </c>
      <c r="M552" s="42">
        <f t="shared" si="42"/>
        <v>2149.91</v>
      </c>
      <c r="N552">
        <f t="shared" si="43"/>
        <v>483</v>
      </c>
      <c r="O552" s="200">
        <f t="shared" si="44"/>
        <v>2632.91</v>
      </c>
      <c r="P552" s="200">
        <v>2633</v>
      </c>
    </row>
    <row r="553" spans="1:16" ht="15" x14ac:dyDescent="0.25">
      <c r="A553" s="43">
        <v>548</v>
      </c>
      <c r="B553" s="267">
        <v>221170</v>
      </c>
      <c r="C553" s="266" t="s">
        <v>799</v>
      </c>
      <c r="D553" s="187"/>
      <c r="E553" s="37">
        <v>31</v>
      </c>
      <c r="F553" s="38">
        <v>0</v>
      </c>
      <c r="G553" s="38">
        <v>9</v>
      </c>
      <c r="H553" s="39">
        <f t="shared" si="40"/>
        <v>22</v>
      </c>
      <c r="I553" s="40">
        <v>83.71</v>
      </c>
      <c r="J553" s="205">
        <f t="shared" si="41"/>
        <v>1841.62</v>
      </c>
      <c r="K553" s="38">
        <v>75</v>
      </c>
      <c r="L553" s="318">
        <v>611</v>
      </c>
      <c r="M553" s="42">
        <f t="shared" si="42"/>
        <v>2527.62</v>
      </c>
      <c r="N553">
        <f t="shared" si="43"/>
        <v>506</v>
      </c>
      <c r="O553" s="200">
        <f t="shared" si="44"/>
        <v>3033.62</v>
      </c>
      <c r="P553" s="200">
        <v>3034</v>
      </c>
    </row>
    <row r="554" spans="1:16" ht="15" x14ac:dyDescent="0.25">
      <c r="A554" s="34">
        <v>549</v>
      </c>
      <c r="B554" s="267">
        <v>221172</v>
      </c>
      <c r="C554" s="266" t="s">
        <v>800</v>
      </c>
      <c r="D554" s="187"/>
      <c r="E554" s="37">
        <v>31</v>
      </c>
      <c r="F554" s="38">
        <v>0</v>
      </c>
      <c r="G554" s="38">
        <v>5</v>
      </c>
      <c r="H554" s="39">
        <f t="shared" si="40"/>
        <v>26</v>
      </c>
      <c r="I554" s="40">
        <v>83.71</v>
      </c>
      <c r="J554" s="205">
        <f t="shared" si="41"/>
        <v>2176.46</v>
      </c>
      <c r="K554" s="38">
        <v>75</v>
      </c>
      <c r="L554" s="318">
        <v>221</v>
      </c>
      <c r="M554" s="42">
        <f t="shared" si="42"/>
        <v>2472.46</v>
      </c>
      <c r="N554">
        <f t="shared" si="43"/>
        <v>598</v>
      </c>
      <c r="O554" s="200">
        <f t="shared" si="44"/>
        <v>3070.46</v>
      </c>
      <c r="P554" s="200">
        <v>3071</v>
      </c>
    </row>
    <row r="555" spans="1:16" ht="15" x14ac:dyDescent="0.25">
      <c r="A555" s="43">
        <v>550</v>
      </c>
      <c r="B555" s="267">
        <v>221178</v>
      </c>
      <c r="C555" s="266" t="s">
        <v>801</v>
      </c>
      <c r="D555" s="187"/>
      <c r="E555" s="37">
        <v>31</v>
      </c>
      <c r="F555" s="38">
        <v>0</v>
      </c>
      <c r="G555" s="38">
        <v>0</v>
      </c>
      <c r="H555" s="39">
        <f t="shared" si="40"/>
        <v>31</v>
      </c>
      <c r="I555" s="40">
        <v>83.71</v>
      </c>
      <c r="J555" s="205">
        <f t="shared" si="41"/>
        <v>2595.0099999999998</v>
      </c>
      <c r="K555" s="38">
        <v>75</v>
      </c>
      <c r="L555" s="318">
        <v>573</v>
      </c>
      <c r="M555" s="42">
        <f t="shared" si="42"/>
        <v>3243.0099999999998</v>
      </c>
      <c r="N555">
        <f t="shared" si="43"/>
        <v>713</v>
      </c>
      <c r="O555" s="200">
        <f t="shared" si="44"/>
        <v>3956.0099999999998</v>
      </c>
      <c r="P555" s="200">
        <v>3957</v>
      </c>
    </row>
    <row r="556" spans="1:16" ht="15" x14ac:dyDescent="0.25">
      <c r="A556" s="34">
        <v>551</v>
      </c>
      <c r="B556" s="267">
        <v>221179</v>
      </c>
      <c r="C556" s="266" t="s">
        <v>802</v>
      </c>
      <c r="D556" s="187"/>
      <c r="E556" s="37">
        <v>31</v>
      </c>
      <c r="F556" s="38">
        <v>0</v>
      </c>
      <c r="G556" s="38">
        <v>9</v>
      </c>
      <c r="H556" s="39">
        <f t="shared" si="40"/>
        <v>22</v>
      </c>
      <c r="I556" s="40">
        <v>83.71</v>
      </c>
      <c r="J556" s="205">
        <f t="shared" si="41"/>
        <v>1841.62</v>
      </c>
      <c r="K556" s="38">
        <v>75</v>
      </c>
      <c r="L556" s="318">
        <v>363</v>
      </c>
      <c r="M556" s="42">
        <f t="shared" si="42"/>
        <v>2279.62</v>
      </c>
      <c r="N556">
        <f t="shared" si="43"/>
        <v>506</v>
      </c>
      <c r="O556" s="200">
        <f t="shared" si="44"/>
        <v>2785.62</v>
      </c>
      <c r="P556" s="200">
        <v>2786</v>
      </c>
    </row>
    <row r="557" spans="1:16" ht="15" x14ac:dyDescent="0.25">
      <c r="A557" s="43">
        <v>552</v>
      </c>
      <c r="B557" s="267">
        <v>221181</v>
      </c>
      <c r="C557" s="266" t="s">
        <v>803</v>
      </c>
      <c r="D557" s="187"/>
      <c r="E557" s="37">
        <v>31</v>
      </c>
      <c r="F557" s="38">
        <v>0</v>
      </c>
      <c r="G557" s="38">
        <v>0</v>
      </c>
      <c r="H557" s="39">
        <f t="shared" si="40"/>
        <v>31</v>
      </c>
      <c r="I557" s="40">
        <v>83.71</v>
      </c>
      <c r="J557" s="205">
        <f t="shared" si="41"/>
        <v>2595.0099999999998</v>
      </c>
      <c r="K557" s="38">
        <v>75</v>
      </c>
      <c r="L557" s="318">
        <v>88</v>
      </c>
      <c r="M557" s="42">
        <f t="shared" si="42"/>
        <v>2758.0099999999998</v>
      </c>
      <c r="N557">
        <f t="shared" si="43"/>
        <v>713</v>
      </c>
      <c r="O557" s="200">
        <f t="shared" si="44"/>
        <v>3471.0099999999998</v>
      </c>
      <c r="P557" s="200">
        <v>3472</v>
      </c>
    </row>
    <row r="558" spans="1:16" ht="15" x14ac:dyDescent="0.25">
      <c r="A558" s="34">
        <v>553</v>
      </c>
      <c r="B558" s="267">
        <v>221188</v>
      </c>
      <c r="C558" s="266" t="s">
        <v>804</v>
      </c>
      <c r="D558" s="187"/>
      <c r="E558" s="37">
        <v>31</v>
      </c>
      <c r="F558" s="38">
        <v>0</v>
      </c>
      <c r="G558" s="38">
        <v>0</v>
      </c>
      <c r="H558" s="39">
        <f t="shared" si="40"/>
        <v>31</v>
      </c>
      <c r="I558" s="40">
        <v>83.71</v>
      </c>
      <c r="J558" s="205">
        <f t="shared" si="41"/>
        <v>2595.0099999999998</v>
      </c>
      <c r="K558" s="38">
        <v>75</v>
      </c>
      <c r="L558" s="318">
        <v>499</v>
      </c>
      <c r="M558" s="42">
        <f t="shared" si="42"/>
        <v>3169.0099999999998</v>
      </c>
      <c r="N558">
        <f t="shared" si="43"/>
        <v>713</v>
      </c>
      <c r="O558" s="200">
        <f t="shared" si="44"/>
        <v>3882.0099999999998</v>
      </c>
      <c r="P558" s="200">
        <v>3883</v>
      </c>
    </row>
    <row r="559" spans="1:16" ht="15" x14ac:dyDescent="0.25">
      <c r="A559" s="43">
        <v>554</v>
      </c>
      <c r="B559" s="267">
        <v>221190</v>
      </c>
      <c r="C559" s="266" t="s">
        <v>805</v>
      </c>
      <c r="D559" s="187"/>
      <c r="E559" s="37">
        <v>31</v>
      </c>
      <c r="F559" s="38">
        <v>0</v>
      </c>
      <c r="G559" s="38">
        <v>10</v>
      </c>
      <c r="H559" s="39">
        <f t="shared" si="40"/>
        <v>21</v>
      </c>
      <c r="I559" s="40">
        <v>83.71</v>
      </c>
      <c r="J559" s="205">
        <f t="shared" si="41"/>
        <v>1757.9099999999999</v>
      </c>
      <c r="K559" s="38">
        <v>75</v>
      </c>
      <c r="L559" s="318">
        <v>384</v>
      </c>
      <c r="M559" s="42">
        <f t="shared" si="42"/>
        <v>2216.91</v>
      </c>
      <c r="N559">
        <f t="shared" si="43"/>
        <v>483</v>
      </c>
      <c r="O559" s="200">
        <f t="shared" si="44"/>
        <v>2699.91</v>
      </c>
      <c r="P559" s="200">
        <v>2700</v>
      </c>
    </row>
    <row r="560" spans="1:16" ht="15" x14ac:dyDescent="0.25">
      <c r="A560" s="34">
        <v>555</v>
      </c>
      <c r="B560" s="267">
        <v>221193</v>
      </c>
      <c r="C560" s="266" t="s">
        <v>806</v>
      </c>
      <c r="D560" s="187"/>
      <c r="E560" s="37">
        <v>31</v>
      </c>
      <c r="F560" s="38">
        <v>0</v>
      </c>
      <c r="G560" s="38">
        <v>8</v>
      </c>
      <c r="H560" s="39">
        <f t="shared" si="40"/>
        <v>23</v>
      </c>
      <c r="I560" s="40">
        <v>83.71</v>
      </c>
      <c r="J560" s="205">
        <f t="shared" si="41"/>
        <v>1925.33</v>
      </c>
      <c r="K560" s="38">
        <v>75</v>
      </c>
      <c r="L560" s="318">
        <v>200</v>
      </c>
      <c r="M560" s="42">
        <f t="shared" si="42"/>
        <v>2200.33</v>
      </c>
      <c r="N560">
        <f t="shared" si="43"/>
        <v>529</v>
      </c>
      <c r="O560" s="200">
        <f t="shared" si="44"/>
        <v>2729.33</v>
      </c>
      <c r="P560" s="200">
        <v>2730</v>
      </c>
    </row>
    <row r="561" spans="1:16" ht="15" x14ac:dyDescent="0.25">
      <c r="A561" s="43">
        <v>556</v>
      </c>
      <c r="B561" s="267">
        <v>221194</v>
      </c>
      <c r="C561" s="266" t="s">
        <v>807</v>
      </c>
      <c r="D561" s="187"/>
      <c r="E561" s="37">
        <v>31</v>
      </c>
      <c r="F561" s="38">
        <v>0</v>
      </c>
      <c r="G561" s="38">
        <v>0</v>
      </c>
      <c r="H561" s="39">
        <f t="shared" si="40"/>
        <v>31</v>
      </c>
      <c r="I561" s="40">
        <v>83.71</v>
      </c>
      <c r="J561" s="205">
        <f t="shared" si="41"/>
        <v>2595.0099999999998</v>
      </c>
      <c r="K561" s="38">
        <v>75</v>
      </c>
      <c r="L561" s="318">
        <v>325</v>
      </c>
      <c r="M561" s="42">
        <f t="shared" si="42"/>
        <v>2995.0099999999998</v>
      </c>
      <c r="N561">
        <f t="shared" si="43"/>
        <v>713</v>
      </c>
      <c r="O561" s="200">
        <f t="shared" si="44"/>
        <v>3708.0099999999998</v>
      </c>
      <c r="P561" s="200">
        <v>3709</v>
      </c>
    </row>
    <row r="562" spans="1:16" ht="15" x14ac:dyDescent="0.25">
      <c r="A562" s="34">
        <v>557</v>
      </c>
      <c r="B562" s="267">
        <v>221200</v>
      </c>
      <c r="C562" s="266" t="s">
        <v>808</v>
      </c>
      <c r="D562" s="187"/>
      <c r="E562" s="37">
        <v>31</v>
      </c>
      <c r="F562" s="38">
        <v>0</v>
      </c>
      <c r="G562" s="38">
        <v>4</v>
      </c>
      <c r="H562" s="39">
        <f t="shared" si="40"/>
        <v>27</v>
      </c>
      <c r="I562" s="40">
        <v>83.71</v>
      </c>
      <c r="J562" s="205">
        <f t="shared" si="41"/>
        <v>2260.1699999999996</v>
      </c>
      <c r="K562" s="38">
        <v>75</v>
      </c>
      <c r="L562" s="318">
        <v>74</v>
      </c>
      <c r="M562" s="42">
        <f t="shared" si="42"/>
        <v>2409.1699999999996</v>
      </c>
      <c r="N562">
        <f t="shared" si="43"/>
        <v>621</v>
      </c>
      <c r="O562" s="200">
        <f t="shared" si="44"/>
        <v>3030.1699999999996</v>
      </c>
      <c r="P562" s="200">
        <v>3031</v>
      </c>
    </row>
    <row r="563" spans="1:16" ht="15" x14ac:dyDescent="0.25">
      <c r="A563" s="43">
        <v>558</v>
      </c>
      <c r="B563" s="267">
        <v>221204</v>
      </c>
      <c r="C563" s="266" t="s">
        <v>809</v>
      </c>
      <c r="D563" s="187"/>
      <c r="E563" s="37">
        <v>31</v>
      </c>
      <c r="F563" s="38">
        <v>0</v>
      </c>
      <c r="G563" s="38">
        <v>4</v>
      </c>
      <c r="H563" s="39">
        <f t="shared" si="40"/>
        <v>27</v>
      </c>
      <c r="I563" s="40">
        <v>83.71</v>
      </c>
      <c r="J563" s="205">
        <f t="shared" si="41"/>
        <v>2260.1699999999996</v>
      </c>
      <c r="K563" s="38">
        <v>75</v>
      </c>
      <c r="L563" s="318">
        <v>87</v>
      </c>
      <c r="M563" s="42">
        <f t="shared" si="42"/>
        <v>2422.1699999999996</v>
      </c>
      <c r="N563">
        <f t="shared" si="43"/>
        <v>621</v>
      </c>
      <c r="O563" s="200">
        <f t="shared" si="44"/>
        <v>3043.1699999999996</v>
      </c>
      <c r="P563" s="200">
        <v>3044</v>
      </c>
    </row>
    <row r="564" spans="1:16" ht="15" x14ac:dyDescent="0.25">
      <c r="A564" s="34">
        <v>559</v>
      </c>
      <c r="B564" s="267">
        <v>221205</v>
      </c>
      <c r="C564" s="266" t="s">
        <v>809</v>
      </c>
      <c r="D564" s="187"/>
      <c r="E564" s="37">
        <v>31</v>
      </c>
      <c r="F564" s="38">
        <v>0</v>
      </c>
      <c r="G564" s="38">
        <v>0</v>
      </c>
      <c r="H564" s="39">
        <f t="shared" si="40"/>
        <v>31</v>
      </c>
      <c r="I564" s="40">
        <v>83.71</v>
      </c>
      <c r="J564" s="205">
        <f t="shared" si="41"/>
        <v>2595.0099999999998</v>
      </c>
      <c r="K564" s="38">
        <v>75</v>
      </c>
      <c r="L564" s="318">
        <v>453</v>
      </c>
      <c r="M564" s="42">
        <f t="shared" si="42"/>
        <v>3123.0099999999998</v>
      </c>
      <c r="N564">
        <f t="shared" si="43"/>
        <v>713</v>
      </c>
      <c r="O564" s="200">
        <f t="shared" si="44"/>
        <v>3836.0099999999998</v>
      </c>
      <c r="P564" s="200">
        <v>3837</v>
      </c>
    </row>
    <row r="565" spans="1:16" ht="15" x14ac:dyDescent="0.25">
      <c r="A565" s="43">
        <v>560</v>
      </c>
      <c r="B565" s="267">
        <v>221207</v>
      </c>
      <c r="C565" s="266" t="s">
        <v>811</v>
      </c>
      <c r="D565" s="187"/>
      <c r="E565" s="37">
        <v>31</v>
      </c>
      <c r="F565" s="38">
        <v>0</v>
      </c>
      <c r="G565" s="38">
        <v>9</v>
      </c>
      <c r="H565" s="39">
        <f t="shared" si="40"/>
        <v>22</v>
      </c>
      <c r="I565" s="40">
        <v>83.71</v>
      </c>
      <c r="J565" s="205">
        <f t="shared" si="41"/>
        <v>1841.62</v>
      </c>
      <c r="K565" s="38">
        <v>75</v>
      </c>
      <c r="L565" s="318">
        <v>314</v>
      </c>
      <c r="M565" s="42">
        <f t="shared" si="42"/>
        <v>2230.62</v>
      </c>
      <c r="N565">
        <f t="shared" si="43"/>
        <v>506</v>
      </c>
      <c r="O565" s="200">
        <f t="shared" si="44"/>
        <v>2736.62</v>
      </c>
      <c r="P565" s="200">
        <v>2737</v>
      </c>
    </row>
    <row r="566" spans="1:16" ht="15" x14ac:dyDescent="0.25">
      <c r="A566" s="34">
        <v>561</v>
      </c>
      <c r="B566" s="267">
        <v>221209</v>
      </c>
      <c r="C566" s="266" t="s">
        <v>812</v>
      </c>
      <c r="D566" s="187"/>
      <c r="E566" s="37">
        <v>31</v>
      </c>
      <c r="F566" s="38">
        <v>0</v>
      </c>
      <c r="G566" s="38">
        <v>10</v>
      </c>
      <c r="H566" s="39">
        <f t="shared" si="40"/>
        <v>21</v>
      </c>
      <c r="I566" s="40">
        <v>83.71</v>
      </c>
      <c r="J566" s="205">
        <f t="shared" si="41"/>
        <v>1757.9099999999999</v>
      </c>
      <c r="K566" s="38">
        <v>75</v>
      </c>
      <c r="L566" s="318">
        <v>917</v>
      </c>
      <c r="M566" s="42">
        <f t="shared" si="42"/>
        <v>2749.91</v>
      </c>
      <c r="N566">
        <f t="shared" si="43"/>
        <v>483</v>
      </c>
      <c r="O566" s="200">
        <f t="shared" si="44"/>
        <v>3232.91</v>
      </c>
      <c r="P566" s="200">
        <v>3233</v>
      </c>
    </row>
    <row r="567" spans="1:16" ht="15" x14ac:dyDescent="0.25">
      <c r="A567" s="43">
        <v>562</v>
      </c>
      <c r="B567" s="267">
        <v>221216</v>
      </c>
      <c r="C567" s="266" t="s">
        <v>813</v>
      </c>
      <c r="D567" s="187"/>
      <c r="E567" s="37">
        <v>31</v>
      </c>
      <c r="F567" s="38">
        <v>0</v>
      </c>
      <c r="G567" s="38">
        <v>0</v>
      </c>
      <c r="H567" s="39">
        <f t="shared" si="40"/>
        <v>31</v>
      </c>
      <c r="I567" s="40">
        <v>83.71</v>
      </c>
      <c r="J567" s="205">
        <f t="shared" si="41"/>
        <v>2595.0099999999998</v>
      </c>
      <c r="K567" s="38">
        <v>75</v>
      </c>
      <c r="L567" s="318">
        <v>5</v>
      </c>
      <c r="M567" s="42">
        <f t="shared" si="42"/>
        <v>2675.0099999999998</v>
      </c>
      <c r="N567">
        <f t="shared" si="43"/>
        <v>713</v>
      </c>
      <c r="O567" s="200">
        <f t="shared" si="44"/>
        <v>3388.0099999999998</v>
      </c>
      <c r="P567" s="200">
        <v>3389</v>
      </c>
    </row>
    <row r="568" spans="1:16" ht="15" x14ac:dyDescent="0.25">
      <c r="A568" s="34">
        <v>563</v>
      </c>
      <c r="B568" s="267">
        <v>221221</v>
      </c>
      <c r="C568" s="266" t="s">
        <v>815</v>
      </c>
      <c r="D568" s="187"/>
      <c r="E568" s="37">
        <v>31</v>
      </c>
      <c r="F568" s="38">
        <v>0</v>
      </c>
      <c r="G568" s="38">
        <v>9</v>
      </c>
      <c r="H568" s="39">
        <f t="shared" si="40"/>
        <v>22</v>
      </c>
      <c r="I568" s="40">
        <v>83.71</v>
      </c>
      <c r="J568" s="205">
        <f t="shared" si="41"/>
        <v>1841.62</v>
      </c>
      <c r="K568" s="38">
        <v>75</v>
      </c>
      <c r="L568" s="318">
        <v>345</v>
      </c>
      <c r="M568" s="42">
        <f t="shared" si="42"/>
        <v>2261.62</v>
      </c>
      <c r="N568">
        <f t="shared" si="43"/>
        <v>506</v>
      </c>
      <c r="O568" s="200">
        <f t="shared" si="44"/>
        <v>2767.62</v>
      </c>
      <c r="P568" s="200">
        <v>2768</v>
      </c>
    </row>
    <row r="569" spans="1:16" ht="15" x14ac:dyDescent="0.25">
      <c r="A569" s="43">
        <v>564</v>
      </c>
      <c r="B569" s="267">
        <v>221223</v>
      </c>
      <c r="C569" s="266" t="s">
        <v>816</v>
      </c>
      <c r="D569" s="187"/>
      <c r="E569" s="37">
        <v>31</v>
      </c>
      <c r="F569" s="38">
        <v>0</v>
      </c>
      <c r="G569" s="38">
        <v>0</v>
      </c>
      <c r="H569" s="39">
        <f t="shared" si="40"/>
        <v>31</v>
      </c>
      <c r="I569" s="40">
        <v>83.71</v>
      </c>
      <c r="J569" s="205">
        <f t="shared" si="41"/>
        <v>2595.0099999999998</v>
      </c>
      <c r="K569" s="38">
        <v>75</v>
      </c>
      <c r="L569" s="318">
        <v>1403</v>
      </c>
      <c r="M569" s="42">
        <f t="shared" si="42"/>
        <v>4073.0099999999998</v>
      </c>
      <c r="N569">
        <f t="shared" si="43"/>
        <v>713</v>
      </c>
      <c r="O569" s="200">
        <f t="shared" si="44"/>
        <v>4786.01</v>
      </c>
      <c r="P569" s="200">
        <v>4787</v>
      </c>
    </row>
    <row r="570" spans="1:16" ht="15" x14ac:dyDescent="0.25">
      <c r="A570" s="34">
        <v>565</v>
      </c>
      <c r="B570" s="267">
        <v>221228</v>
      </c>
      <c r="C570" s="266" t="s">
        <v>817</v>
      </c>
      <c r="D570" s="187"/>
      <c r="E570" s="37">
        <v>31</v>
      </c>
      <c r="F570" s="38">
        <v>0</v>
      </c>
      <c r="G570" s="38">
        <v>10</v>
      </c>
      <c r="H570" s="39">
        <f t="shared" si="40"/>
        <v>21</v>
      </c>
      <c r="I570" s="40">
        <v>83.71</v>
      </c>
      <c r="J570" s="205">
        <f t="shared" si="41"/>
        <v>1757.9099999999999</v>
      </c>
      <c r="K570" s="38">
        <v>75</v>
      </c>
      <c r="L570" s="318">
        <v>1393</v>
      </c>
      <c r="M570" s="42">
        <f t="shared" si="42"/>
        <v>3225.91</v>
      </c>
      <c r="N570">
        <f t="shared" si="43"/>
        <v>483</v>
      </c>
      <c r="O570" s="200">
        <f t="shared" si="44"/>
        <v>3708.91</v>
      </c>
      <c r="P570" s="200">
        <v>3709</v>
      </c>
    </row>
    <row r="571" spans="1:16" ht="15" x14ac:dyDescent="0.25">
      <c r="A571" s="43">
        <v>566</v>
      </c>
      <c r="B571" s="267">
        <v>221231</v>
      </c>
      <c r="C571" s="266" t="s">
        <v>818</v>
      </c>
      <c r="D571" s="187"/>
      <c r="E571" s="37">
        <v>31</v>
      </c>
      <c r="F571" s="38">
        <v>0</v>
      </c>
      <c r="G571" s="38">
        <v>9</v>
      </c>
      <c r="H571" s="39">
        <f t="shared" si="40"/>
        <v>22</v>
      </c>
      <c r="I571" s="40">
        <v>83.71</v>
      </c>
      <c r="J571" s="205">
        <f t="shared" si="41"/>
        <v>1841.62</v>
      </c>
      <c r="K571" s="38">
        <v>75</v>
      </c>
      <c r="L571" s="318">
        <v>418</v>
      </c>
      <c r="M571" s="42">
        <f t="shared" si="42"/>
        <v>2334.62</v>
      </c>
      <c r="N571">
        <f t="shared" si="43"/>
        <v>506</v>
      </c>
      <c r="O571" s="200">
        <f t="shared" si="44"/>
        <v>2840.62</v>
      </c>
      <c r="P571" s="200">
        <v>2841</v>
      </c>
    </row>
    <row r="572" spans="1:16" ht="15" x14ac:dyDescent="0.25">
      <c r="A572" s="34">
        <v>567</v>
      </c>
      <c r="B572" s="267">
        <v>15103274</v>
      </c>
      <c r="C572" s="188" t="s">
        <v>819</v>
      </c>
      <c r="D572" s="187"/>
      <c r="E572" s="37">
        <v>31</v>
      </c>
      <c r="F572" s="38">
        <v>0</v>
      </c>
      <c r="G572" s="38">
        <v>0</v>
      </c>
      <c r="H572" s="39">
        <f t="shared" si="40"/>
        <v>31</v>
      </c>
      <c r="I572" s="40">
        <v>83.71</v>
      </c>
      <c r="J572" s="205">
        <f t="shared" si="41"/>
        <v>2595.0099999999998</v>
      </c>
      <c r="K572" s="38">
        <v>75</v>
      </c>
      <c r="L572" s="318">
        <v>343</v>
      </c>
      <c r="M572" s="42">
        <f t="shared" si="42"/>
        <v>3013.0099999999998</v>
      </c>
      <c r="N572">
        <f t="shared" si="43"/>
        <v>713</v>
      </c>
      <c r="O572" s="200">
        <f t="shared" si="44"/>
        <v>3726.0099999999998</v>
      </c>
      <c r="P572" s="200">
        <v>3727</v>
      </c>
    </row>
    <row r="573" spans="1:16" ht="15" x14ac:dyDescent="0.25">
      <c r="A573" s="43">
        <v>568</v>
      </c>
      <c r="B573" s="75">
        <v>17917754</v>
      </c>
      <c r="C573" s="76" t="s">
        <v>822</v>
      </c>
      <c r="D573" s="187"/>
      <c r="E573" s="37">
        <v>31</v>
      </c>
      <c r="F573" s="38">
        <v>0</v>
      </c>
      <c r="G573" s="38">
        <v>0</v>
      </c>
      <c r="H573" s="39">
        <f t="shared" si="40"/>
        <v>31</v>
      </c>
      <c r="I573" s="40">
        <v>83.71</v>
      </c>
      <c r="J573" s="205">
        <f t="shared" si="41"/>
        <v>2595.0099999999998</v>
      </c>
      <c r="K573" s="38">
        <v>75</v>
      </c>
      <c r="L573" s="318">
        <v>3261</v>
      </c>
      <c r="M573" s="42">
        <f t="shared" si="42"/>
        <v>5931.01</v>
      </c>
      <c r="N573">
        <f t="shared" si="43"/>
        <v>713</v>
      </c>
      <c r="O573" s="200">
        <f t="shared" si="44"/>
        <v>6644.01</v>
      </c>
      <c r="P573" s="200">
        <v>6645</v>
      </c>
    </row>
    <row r="574" spans="1:16" ht="15" x14ac:dyDescent="0.25">
      <c r="A574" s="34">
        <v>569</v>
      </c>
      <c r="B574" s="77">
        <v>22101051</v>
      </c>
      <c r="C574" s="271" t="s">
        <v>823</v>
      </c>
      <c r="D574" s="78"/>
      <c r="E574" s="37">
        <v>31</v>
      </c>
      <c r="F574" s="38">
        <v>0</v>
      </c>
      <c r="G574" s="38">
        <v>9</v>
      </c>
      <c r="H574" s="39">
        <f t="shared" si="40"/>
        <v>22</v>
      </c>
      <c r="I574" s="40">
        <v>83.71</v>
      </c>
      <c r="J574" s="205">
        <f t="shared" si="41"/>
        <v>1841.62</v>
      </c>
      <c r="K574" s="38">
        <v>75</v>
      </c>
      <c r="L574" s="318">
        <v>1321</v>
      </c>
      <c r="M574" s="42">
        <f t="shared" si="42"/>
        <v>3237.62</v>
      </c>
      <c r="N574">
        <f t="shared" si="43"/>
        <v>506</v>
      </c>
      <c r="O574" s="200">
        <f t="shared" si="44"/>
        <v>3743.62</v>
      </c>
      <c r="P574" s="200">
        <v>3744</v>
      </c>
    </row>
    <row r="575" spans="1:16" ht="15" x14ac:dyDescent="0.25">
      <c r="A575" s="43">
        <v>570</v>
      </c>
      <c r="B575" s="272">
        <v>22105068</v>
      </c>
      <c r="C575" s="273" t="s">
        <v>825</v>
      </c>
      <c r="D575" s="274" t="s">
        <v>826</v>
      </c>
      <c r="E575" s="37">
        <v>31</v>
      </c>
      <c r="F575" s="38">
        <v>0</v>
      </c>
      <c r="G575" s="38">
        <v>0</v>
      </c>
      <c r="H575" s="39">
        <f t="shared" si="40"/>
        <v>31</v>
      </c>
      <c r="I575" s="40">
        <v>83.71</v>
      </c>
      <c r="J575" s="205">
        <f t="shared" si="41"/>
        <v>2595.0099999999998</v>
      </c>
      <c r="K575" s="38">
        <v>75</v>
      </c>
      <c r="L575" s="318">
        <v>1762</v>
      </c>
      <c r="M575" s="42">
        <f t="shared" si="42"/>
        <v>4432.01</v>
      </c>
      <c r="N575">
        <f t="shared" si="43"/>
        <v>713</v>
      </c>
      <c r="O575" s="200">
        <f t="shared" si="44"/>
        <v>5145.01</v>
      </c>
      <c r="P575" s="200">
        <v>5146</v>
      </c>
    </row>
    <row r="576" spans="1:16" ht="15" x14ac:dyDescent="0.25">
      <c r="A576" s="34">
        <v>571</v>
      </c>
      <c r="B576" s="80">
        <v>22114026</v>
      </c>
      <c r="C576" s="36" t="s">
        <v>828</v>
      </c>
      <c r="D576" s="274"/>
      <c r="E576" s="37">
        <v>31</v>
      </c>
      <c r="F576" s="38">
        <v>0</v>
      </c>
      <c r="G576" s="38">
        <v>4</v>
      </c>
      <c r="H576" s="39">
        <f t="shared" si="40"/>
        <v>27</v>
      </c>
      <c r="I576" s="40">
        <v>83.71</v>
      </c>
      <c r="J576" s="205">
        <f t="shared" si="41"/>
        <v>2260.1699999999996</v>
      </c>
      <c r="K576" s="38">
        <v>75</v>
      </c>
      <c r="L576" s="318">
        <v>139</v>
      </c>
      <c r="M576" s="42">
        <f t="shared" si="42"/>
        <v>2474.1699999999996</v>
      </c>
      <c r="N576">
        <f t="shared" si="43"/>
        <v>621</v>
      </c>
      <c r="O576" s="200">
        <f t="shared" si="44"/>
        <v>3095.1699999999996</v>
      </c>
      <c r="P576" s="200">
        <v>3096</v>
      </c>
    </row>
    <row r="577" spans="1:16" ht="15" x14ac:dyDescent="0.25">
      <c r="A577" s="43">
        <v>572</v>
      </c>
      <c r="B577" s="80">
        <v>22114030</v>
      </c>
      <c r="C577" s="81" t="s">
        <v>829</v>
      </c>
      <c r="D577" s="274" t="s">
        <v>826</v>
      </c>
      <c r="E577" s="37">
        <v>31</v>
      </c>
      <c r="F577" s="38">
        <v>0</v>
      </c>
      <c r="G577" s="38">
        <v>0</v>
      </c>
      <c r="H577" s="39">
        <f t="shared" si="40"/>
        <v>31</v>
      </c>
      <c r="I577" s="40">
        <v>83.71</v>
      </c>
      <c r="J577" s="205">
        <f t="shared" si="41"/>
        <v>2595.0099999999998</v>
      </c>
      <c r="K577" s="38">
        <v>75</v>
      </c>
      <c r="L577" s="318">
        <v>40</v>
      </c>
      <c r="M577" s="42">
        <f t="shared" si="42"/>
        <v>2710.0099999999998</v>
      </c>
      <c r="N577">
        <f t="shared" si="43"/>
        <v>713</v>
      </c>
      <c r="O577" s="200">
        <f t="shared" si="44"/>
        <v>3423.0099999999998</v>
      </c>
      <c r="P577" s="200">
        <v>3424</v>
      </c>
    </row>
    <row r="578" spans="1:16" ht="15" x14ac:dyDescent="0.25">
      <c r="A578" s="34">
        <v>573</v>
      </c>
      <c r="B578" s="80">
        <v>231190604</v>
      </c>
      <c r="C578" s="275" t="s">
        <v>911</v>
      </c>
      <c r="D578" s="274" t="s">
        <v>832</v>
      </c>
      <c r="E578" s="37">
        <v>31</v>
      </c>
      <c r="F578" s="38">
        <v>0</v>
      </c>
      <c r="G578" s="38">
        <v>0</v>
      </c>
      <c r="H578" s="39">
        <f t="shared" si="40"/>
        <v>31</v>
      </c>
      <c r="I578" s="40">
        <v>83.71</v>
      </c>
      <c r="J578" s="205">
        <f t="shared" si="41"/>
        <v>2595.0099999999998</v>
      </c>
      <c r="K578" s="38">
        <v>75</v>
      </c>
      <c r="L578" s="318">
        <v>0</v>
      </c>
      <c r="M578" s="42">
        <f t="shared" si="42"/>
        <v>2670.0099999999998</v>
      </c>
      <c r="N578">
        <f t="shared" si="43"/>
        <v>713</v>
      </c>
      <c r="O578" s="200">
        <f t="shared" si="44"/>
        <v>3383.0099999999998</v>
      </c>
      <c r="P578" s="200">
        <v>3384</v>
      </c>
    </row>
    <row r="579" spans="1:16" ht="15" x14ac:dyDescent="0.25">
      <c r="A579" s="82"/>
      <c r="B579" s="83"/>
      <c r="C579" s="84"/>
      <c r="D579" s="85"/>
      <c r="E579" s="34">
        <f>SUM(E6:E578)</f>
        <v>17763</v>
      </c>
      <c r="F579" s="87">
        <f>SUM(F6:F298)</f>
        <v>0</v>
      </c>
      <c r="G579" s="88">
        <f>SUM(G6:G578)</f>
        <v>3293</v>
      </c>
      <c r="H579" s="89">
        <f>SUM(H6:H578)</f>
        <v>14470</v>
      </c>
      <c r="I579" s="90"/>
      <c r="J579" s="206">
        <f t="shared" ref="J579:N579" si="45">SUM(J6:J578)</f>
        <v>1211283.700000003</v>
      </c>
      <c r="K579" s="92">
        <f t="shared" si="45"/>
        <v>42975</v>
      </c>
      <c r="L579" s="319">
        <f>SUM(L6:L578)</f>
        <v>359386</v>
      </c>
      <c r="M579" s="89">
        <f t="shared" si="45"/>
        <v>1613644.7000000067</v>
      </c>
      <c r="N579" s="89">
        <f t="shared" si="45"/>
        <v>332810</v>
      </c>
      <c r="P579" s="200">
        <f>SUM(P6:P578)</f>
        <v>1946822</v>
      </c>
    </row>
    <row r="580" spans="1:16" ht="15" x14ac:dyDescent="0.25">
      <c r="A580" s="59"/>
      <c r="B580" s="59"/>
      <c r="C580" s="59"/>
      <c r="D580" s="95"/>
      <c r="F580" s="96"/>
      <c r="G580" s="96"/>
      <c r="H580" s="96"/>
      <c r="I580" s="94"/>
      <c r="J580" s="209"/>
      <c r="K580" s="59"/>
      <c r="L580" s="320"/>
      <c r="M580" s="32"/>
    </row>
    <row r="581" spans="1:16" ht="15" x14ac:dyDescent="0.25">
      <c r="A581" s="59"/>
      <c r="B581" s="59"/>
      <c r="C581" s="59"/>
      <c r="D581" s="95"/>
      <c r="F581" s="96"/>
      <c r="G581" s="96"/>
      <c r="H581" s="96"/>
      <c r="I581" s="94"/>
      <c r="J581" s="209"/>
      <c r="K581" s="59"/>
      <c r="L581" s="321"/>
      <c r="M581" s="99"/>
      <c r="N581" s="200">
        <f>C583-N579</f>
        <v>-6535</v>
      </c>
    </row>
    <row r="582" spans="1:16" ht="15" x14ac:dyDescent="0.25">
      <c r="A582" s="59"/>
      <c r="B582" s="59"/>
      <c r="C582" s="59" t="s">
        <v>1068</v>
      </c>
      <c r="D582" s="95"/>
      <c r="E582" s="100"/>
      <c r="F582" s="96"/>
      <c r="G582" s="96"/>
      <c r="H582" s="96"/>
      <c r="I582" s="94"/>
      <c r="J582" s="209"/>
      <c r="K582" s="59"/>
      <c r="L582" s="322"/>
      <c r="M582" s="99"/>
    </row>
    <row r="583" spans="1:16" ht="15" x14ac:dyDescent="0.25">
      <c r="A583" s="59"/>
      <c r="B583" s="59"/>
      <c r="C583" s="59">
        <v>326275</v>
      </c>
      <c r="D583" s="95"/>
      <c r="E583" s="100"/>
      <c r="F583" s="59"/>
      <c r="G583" s="59"/>
      <c r="H583" s="59"/>
      <c r="I583" s="94"/>
      <c r="J583" s="209"/>
      <c r="K583" s="59"/>
      <c r="L583" s="320"/>
      <c r="M583" s="58"/>
    </row>
    <row r="584" spans="1:16" ht="15" x14ac:dyDescent="0.25">
      <c r="A584" s="59"/>
      <c r="B584" s="59"/>
      <c r="C584" s="96">
        <f>C583/H579</f>
        <v>22.54837595024188</v>
      </c>
      <c r="D584" s="104"/>
      <c r="E584" s="100"/>
      <c r="F584" s="96"/>
      <c r="G584" s="96"/>
      <c r="H584" s="59"/>
      <c r="I584" s="59"/>
      <c r="J584" s="313"/>
      <c r="K584" s="59"/>
      <c r="L584" s="322"/>
      <c r="M584" s="99"/>
    </row>
    <row r="585" spans="1:16" ht="15" x14ac:dyDescent="0.25">
      <c r="A585" s="105"/>
      <c r="B585" s="105"/>
      <c r="C585" s="105"/>
      <c r="D585" s="106"/>
      <c r="F585" s="105"/>
      <c r="G585" s="105"/>
      <c r="H585" s="105"/>
      <c r="I585" s="105"/>
      <c r="J585" s="311">
        <f>J579+L579</f>
        <v>1570669.700000003</v>
      </c>
      <c r="K585" s="105"/>
      <c r="L585" s="320"/>
      <c r="M585" s="58"/>
    </row>
    <row r="586" spans="1:16" ht="15" x14ac:dyDescent="0.25">
      <c r="A586" s="105"/>
      <c r="B586" s="105"/>
      <c r="C586" s="105"/>
      <c r="D586" s="106"/>
      <c r="F586" s="105"/>
      <c r="G586" s="105"/>
      <c r="H586" s="105"/>
      <c r="I586" s="105"/>
      <c r="J586" s="210"/>
      <c r="K586" s="105"/>
      <c r="L586" s="322"/>
      <c r="M586" s="99"/>
    </row>
    <row r="587" spans="1:16" ht="15" x14ac:dyDescent="0.25">
      <c r="A587" s="105"/>
      <c r="B587" s="105"/>
      <c r="C587" s="105"/>
      <c r="D587" s="106"/>
      <c r="F587" s="105"/>
      <c r="G587" s="105"/>
      <c r="H587" s="105"/>
      <c r="I587" s="105"/>
      <c r="J587" s="210"/>
      <c r="K587" s="105"/>
      <c r="L587" s="320"/>
      <c r="M587" s="58"/>
    </row>
    <row r="588" spans="1:16" ht="15" x14ac:dyDescent="0.25">
      <c r="A588" s="105"/>
      <c r="B588" s="105"/>
      <c r="C588" s="105"/>
      <c r="D588" s="106"/>
      <c r="F588" s="105"/>
      <c r="G588" s="105"/>
      <c r="H588" s="105"/>
      <c r="I588" s="105"/>
      <c r="J588" s="210"/>
      <c r="K588" s="105"/>
      <c r="L588" s="322"/>
      <c r="M588" s="99"/>
    </row>
    <row r="589" spans="1:16" ht="15" x14ac:dyDescent="0.25">
      <c r="A589" s="105"/>
      <c r="B589" s="105"/>
      <c r="C589" s="105"/>
      <c r="D589" s="106"/>
      <c r="F589" s="105"/>
      <c r="G589" s="105"/>
      <c r="H589" s="105"/>
      <c r="I589" s="105"/>
      <c r="J589" s="210"/>
      <c r="K589" s="105"/>
      <c r="L589" s="322"/>
      <c r="M589" s="58"/>
    </row>
    <row r="590" spans="1:16" ht="15" x14ac:dyDescent="0.25">
      <c r="A590" s="105"/>
      <c r="B590" s="105"/>
      <c r="C590" s="105"/>
      <c r="D590" s="106"/>
      <c r="F590" s="105"/>
      <c r="G590" s="105"/>
      <c r="H590" s="105"/>
      <c r="I590" s="105"/>
      <c r="J590" s="210"/>
      <c r="K590" s="105"/>
      <c r="L590" s="320"/>
      <c r="M590" s="99"/>
    </row>
    <row r="591" spans="1:16" ht="15" x14ac:dyDescent="0.25">
      <c r="A591" s="105"/>
      <c r="B591" s="105"/>
      <c r="C591" s="105"/>
      <c r="D591" s="106"/>
      <c r="F591" s="105"/>
      <c r="G591" s="105"/>
      <c r="H591" s="105"/>
      <c r="I591" s="105"/>
      <c r="J591" s="210"/>
      <c r="K591" s="105"/>
      <c r="L591" s="322"/>
      <c r="M591" s="58"/>
    </row>
    <row r="592" spans="1:16" ht="15" x14ac:dyDescent="0.25">
      <c r="A592" s="105"/>
      <c r="B592" s="105"/>
      <c r="C592" s="105"/>
      <c r="D592" s="106"/>
      <c r="F592" s="105"/>
      <c r="G592" s="105"/>
      <c r="H592" s="105"/>
      <c r="I592" s="105"/>
      <c r="J592" s="210"/>
      <c r="K592" s="105"/>
      <c r="L592" s="320"/>
      <c r="M592" s="99"/>
    </row>
    <row r="593" spans="1:13" ht="15" x14ac:dyDescent="0.25">
      <c r="A593" s="105"/>
      <c r="B593" s="105"/>
      <c r="C593" s="105"/>
      <c r="D593" s="106"/>
      <c r="F593" s="105"/>
      <c r="G593" s="105"/>
      <c r="H593" s="105"/>
      <c r="I593" s="105"/>
      <c r="J593" s="210"/>
      <c r="K593" s="105"/>
      <c r="L593" s="322"/>
      <c r="M593" s="58"/>
    </row>
    <row r="594" spans="1:13" ht="15" x14ac:dyDescent="0.25">
      <c r="A594" s="105"/>
      <c r="B594" s="105"/>
      <c r="C594" s="105"/>
      <c r="D594" s="106"/>
      <c r="F594" s="105"/>
      <c r="G594" s="105"/>
      <c r="H594" s="105"/>
      <c r="I594" s="105"/>
      <c r="J594" s="210"/>
      <c r="K594" s="105"/>
      <c r="L594" s="320"/>
      <c r="M594" s="99"/>
    </row>
    <row r="595" spans="1:13" ht="15" x14ac:dyDescent="0.25">
      <c r="A595" s="105"/>
      <c r="B595" s="105"/>
      <c r="C595" s="105"/>
      <c r="D595" s="106"/>
      <c r="F595" s="105"/>
      <c r="G595" s="105"/>
      <c r="H595" s="105"/>
      <c r="I595" s="105"/>
      <c r="J595" s="210"/>
      <c r="K595" s="105"/>
      <c r="L595" s="322"/>
      <c r="M595" s="99"/>
    </row>
    <row r="596" spans="1:13" ht="15" x14ac:dyDescent="0.25">
      <c r="A596" s="105"/>
      <c r="B596" s="105"/>
      <c r="C596" s="105"/>
      <c r="D596" s="106"/>
      <c r="F596" s="111"/>
      <c r="G596" s="105"/>
      <c r="H596" s="105"/>
      <c r="I596" s="105"/>
      <c r="J596" s="210"/>
      <c r="K596" s="105"/>
      <c r="L596" s="320"/>
      <c r="M596" s="58"/>
    </row>
    <row r="597" spans="1:13" ht="15" x14ac:dyDescent="0.25">
      <c r="A597" s="105"/>
      <c r="B597" s="105"/>
      <c r="C597" s="105"/>
      <c r="D597" s="106"/>
      <c r="F597" s="105"/>
      <c r="G597" s="105"/>
      <c r="H597" s="105"/>
      <c r="I597" s="105"/>
      <c r="J597" s="210"/>
      <c r="K597" s="105"/>
      <c r="L597" s="322"/>
      <c r="M597" s="99"/>
    </row>
    <row r="598" spans="1:13" ht="15" x14ac:dyDescent="0.25">
      <c r="A598" s="105"/>
      <c r="B598" s="105"/>
      <c r="C598" s="105"/>
      <c r="D598" s="106"/>
      <c r="F598" s="105"/>
      <c r="G598" s="105"/>
      <c r="H598" s="105"/>
      <c r="I598" s="105"/>
      <c r="J598" s="210"/>
      <c r="K598" s="105"/>
      <c r="L598" s="320"/>
      <c r="M598" s="94"/>
    </row>
    <row r="599" spans="1:13" ht="15" x14ac:dyDescent="0.25">
      <c r="A599" s="105"/>
      <c r="B599" s="105"/>
      <c r="C599" s="105"/>
      <c r="D599" s="106"/>
      <c r="F599" s="105"/>
      <c r="G599" s="105"/>
      <c r="H599" s="105"/>
      <c r="I599" s="105"/>
      <c r="J599" s="210"/>
      <c r="K599" s="105"/>
      <c r="L599" s="323"/>
      <c r="M599" s="99"/>
    </row>
    <row r="600" spans="1:13" ht="15" x14ac:dyDescent="0.25">
      <c r="A600" s="105"/>
      <c r="B600" s="105"/>
      <c r="C600" s="105"/>
      <c r="D600" s="106"/>
      <c r="F600" s="105"/>
      <c r="G600" s="105"/>
      <c r="H600" s="105"/>
      <c r="I600" s="105"/>
      <c r="J600" s="210"/>
      <c r="K600" s="105"/>
      <c r="L600" s="323"/>
      <c r="M600" s="108"/>
    </row>
    <row r="601" spans="1:13" ht="15" x14ac:dyDescent="0.25">
      <c r="A601" s="105"/>
      <c r="B601" s="105"/>
      <c r="C601" s="105"/>
      <c r="D601" s="106"/>
      <c r="E601" s="100"/>
      <c r="F601" s="105"/>
      <c r="G601" s="105"/>
      <c r="H601" s="105"/>
      <c r="I601" s="105"/>
      <c r="J601" s="210"/>
      <c r="K601" s="105"/>
      <c r="L601" s="323"/>
      <c r="M601" s="108"/>
    </row>
    <row r="602" spans="1:13" ht="15" x14ac:dyDescent="0.25">
      <c r="A602" s="105"/>
      <c r="B602" s="105"/>
      <c r="C602" s="105"/>
      <c r="D602" s="106"/>
      <c r="F602" s="105"/>
      <c r="G602" s="105"/>
      <c r="H602" s="105"/>
      <c r="I602" s="105"/>
      <c r="J602" s="210"/>
      <c r="K602" s="105"/>
      <c r="L602" s="324"/>
      <c r="M602" s="105"/>
    </row>
    <row r="603" spans="1:13" ht="15" x14ac:dyDescent="0.25">
      <c r="A603" s="105"/>
      <c r="B603" s="105"/>
      <c r="C603" s="105"/>
      <c r="D603" s="106"/>
      <c r="E603" s="100"/>
      <c r="F603" s="105"/>
      <c r="G603" s="105"/>
      <c r="H603" s="105"/>
      <c r="I603" s="105"/>
      <c r="J603" s="210"/>
      <c r="K603" s="105"/>
      <c r="L603" s="323"/>
      <c r="M603" s="105"/>
    </row>
    <row r="604" spans="1:13" ht="15" x14ac:dyDescent="0.25">
      <c r="B604" s="2"/>
      <c r="C604" s="2"/>
      <c r="E604" s="100"/>
      <c r="L604" s="325"/>
    </row>
    <row r="605" spans="1:13" ht="15" x14ac:dyDescent="0.25">
      <c r="B605" s="2"/>
      <c r="C605" s="2"/>
      <c r="L605" s="326"/>
    </row>
    <row r="606" spans="1:13" ht="15" x14ac:dyDescent="0.25">
      <c r="B606" s="2"/>
      <c r="C606" s="2"/>
      <c r="L606" s="325"/>
    </row>
    <row r="607" spans="1:13" ht="15" x14ac:dyDescent="0.25">
      <c r="B607" s="2"/>
      <c r="C607" s="2"/>
      <c r="L607" s="326"/>
    </row>
    <row r="608" spans="1:13" ht="15" x14ac:dyDescent="0.25">
      <c r="B608" s="2"/>
      <c r="C608" s="2"/>
      <c r="L608" s="325"/>
    </row>
    <row r="609" spans="2:12" ht="15" x14ac:dyDescent="0.25">
      <c r="B609" s="2"/>
      <c r="C609" s="2"/>
      <c r="L609" s="326"/>
    </row>
    <row r="610" spans="2:12" ht="15" x14ac:dyDescent="0.25">
      <c r="B610" s="2"/>
      <c r="C610" s="2"/>
      <c r="L610" s="325"/>
    </row>
    <row r="611" spans="2:12" ht="15" x14ac:dyDescent="0.25">
      <c r="B611" s="2"/>
      <c r="C611" s="2"/>
      <c r="L611" s="326"/>
    </row>
    <row r="612" spans="2:12" ht="15" x14ac:dyDescent="0.25">
      <c r="B612" s="2"/>
      <c r="C612" s="2"/>
      <c r="L612" s="325"/>
    </row>
    <row r="613" spans="2:12" ht="15" x14ac:dyDescent="0.25">
      <c r="B613" s="2"/>
      <c r="C613" s="2"/>
      <c r="L613" s="327"/>
    </row>
    <row r="614" spans="2:12" ht="15" x14ac:dyDescent="0.25">
      <c r="B614" s="2"/>
      <c r="C614" s="2"/>
      <c r="L614" s="327"/>
    </row>
    <row r="615" spans="2:12" ht="15" x14ac:dyDescent="0.25">
      <c r="B615" s="2"/>
      <c r="C615" s="2"/>
      <c r="L615" s="327"/>
    </row>
    <row r="616" spans="2:12" ht="15" x14ac:dyDescent="0.25">
      <c r="B616" s="2"/>
      <c r="C616" s="2"/>
      <c r="L616" s="327"/>
    </row>
    <row r="617" spans="2:12" ht="15" x14ac:dyDescent="0.25">
      <c r="B617" s="2"/>
      <c r="C617" s="2"/>
      <c r="L617" s="327"/>
    </row>
    <row r="618" spans="2:12" ht="15" x14ac:dyDescent="0.25">
      <c r="B618" s="2"/>
      <c r="C618" s="2"/>
    </row>
    <row r="619" spans="2:12" ht="15" x14ac:dyDescent="0.25">
      <c r="B619" s="2"/>
      <c r="C619" s="2"/>
    </row>
    <row r="620" spans="2:12" ht="15" x14ac:dyDescent="0.25">
      <c r="B620" s="2"/>
      <c r="C620" s="2"/>
    </row>
    <row r="621" spans="2:12" ht="15" x14ac:dyDescent="0.25">
      <c r="B621" s="2"/>
      <c r="C621" s="2"/>
    </row>
    <row r="622" spans="2:12" ht="15" x14ac:dyDescent="0.25">
      <c r="B622" s="2"/>
      <c r="C622" s="2"/>
    </row>
    <row r="623" spans="2:12" ht="15" x14ac:dyDescent="0.25">
      <c r="B623" s="2"/>
      <c r="C623" s="2"/>
    </row>
    <row r="624" spans="2:12" ht="15" x14ac:dyDescent="0.25">
      <c r="B624" s="2"/>
      <c r="C624" s="2"/>
    </row>
    <row r="625" spans="2:3" ht="15" x14ac:dyDescent="0.25">
      <c r="B625" s="2"/>
      <c r="C625" s="2"/>
    </row>
    <row r="626" spans="2:3" ht="15" x14ac:dyDescent="0.25">
      <c r="B626" s="2"/>
      <c r="C626" s="2"/>
    </row>
    <row r="627" spans="2:3" ht="15" x14ac:dyDescent="0.25">
      <c r="B627" s="2"/>
      <c r="C627" s="2"/>
    </row>
    <row r="628" spans="2:3" ht="15" x14ac:dyDescent="0.25">
      <c r="B628" s="2"/>
      <c r="C628" s="2"/>
    </row>
    <row r="629" spans="2:3" ht="15" x14ac:dyDescent="0.25">
      <c r="B629" s="2"/>
      <c r="C629" s="2"/>
    </row>
    <row r="630" spans="2:3" ht="15" x14ac:dyDescent="0.25">
      <c r="B630" s="2"/>
      <c r="C630" s="2"/>
    </row>
    <row r="631" spans="2:3" ht="15" x14ac:dyDescent="0.25">
      <c r="B631" s="2"/>
      <c r="C631" s="2"/>
    </row>
    <row r="632" spans="2:3" ht="15" x14ac:dyDescent="0.25">
      <c r="B632" s="2"/>
      <c r="C632" s="2"/>
    </row>
    <row r="633" spans="2:3" ht="15" x14ac:dyDescent="0.25">
      <c r="B633" s="2"/>
      <c r="C633" s="2"/>
    </row>
    <row r="634" spans="2:3" ht="15" x14ac:dyDescent="0.25">
      <c r="B634" s="2"/>
      <c r="C634" s="2"/>
    </row>
    <row r="635" spans="2:3" ht="15" x14ac:dyDescent="0.25">
      <c r="B635" s="2"/>
      <c r="C635" s="2"/>
    </row>
    <row r="636" spans="2:3" ht="15" x14ac:dyDescent="0.25">
      <c r="B636" s="2"/>
      <c r="C636" s="2"/>
    </row>
    <row r="637" spans="2:3" ht="15" x14ac:dyDescent="0.25">
      <c r="B637" s="2"/>
      <c r="C637" s="2"/>
    </row>
    <row r="638" spans="2:3" ht="15" x14ac:dyDescent="0.25">
      <c r="B638" s="2"/>
      <c r="C638" s="2"/>
    </row>
    <row r="639" spans="2:3" ht="15" x14ac:dyDescent="0.25">
      <c r="B639" s="2"/>
      <c r="C639" s="2"/>
    </row>
    <row r="640" spans="2:3" ht="15" x14ac:dyDescent="0.25">
      <c r="B640" s="2"/>
      <c r="C640" s="2"/>
    </row>
    <row r="641" spans="2:3" ht="15" x14ac:dyDescent="0.25">
      <c r="B641" s="2"/>
      <c r="C641" s="2"/>
    </row>
    <row r="642" spans="2:3" ht="15" x14ac:dyDescent="0.25">
      <c r="B642" s="2"/>
      <c r="C642" s="2"/>
    </row>
    <row r="643" spans="2:3" ht="15" x14ac:dyDescent="0.25">
      <c r="B643" s="2"/>
      <c r="C643" s="2"/>
    </row>
    <row r="644" spans="2:3" ht="15" x14ac:dyDescent="0.25">
      <c r="B644" s="2"/>
      <c r="C644" s="2"/>
    </row>
    <row r="645" spans="2:3" ht="15" x14ac:dyDescent="0.25">
      <c r="B645" s="2"/>
      <c r="C645" s="2"/>
    </row>
    <row r="646" spans="2:3" ht="15" x14ac:dyDescent="0.25">
      <c r="B646" s="2"/>
      <c r="C646" s="2"/>
    </row>
    <row r="647" spans="2:3" ht="15" x14ac:dyDescent="0.25">
      <c r="B647" s="2"/>
      <c r="C647" s="2"/>
    </row>
    <row r="648" spans="2:3" ht="15" x14ac:dyDescent="0.25">
      <c r="B648" s="2"/>
      <c r="C648" s="2"/>
    </row>
    <row r="649" spans="2:3" ht="15" x14ac:dyDescent="0.25">
      <c r="B649" s="2"/>
      <c r="C649" s="2"/>
    </row>
    <row r="650" spans="2:3" ht="15" x14ac:dyDescent="0.25">
      <c r="B650" s="2"/>
      <c r="C650" s="2"/>
    </row>
    <row r="651" spans="2:3" ht="15" x14ac:dyDescent="0.25">
      <c r="B651" s="2"/>
      <c r="C651" s="2"/>
    </row>
    <row r="652" spans="2:3" ht="15" x14ac:dyDescent="0.25">
      <c r="B652" s="2"/>
      <c r="C652" s="2"/>
    </row>
    <row r="653" spans="2:3" ht="15" x14ac:dyDescent="0.25">
      <c r="B653" s="2"/>
      <c r="C653" s="2"/>
    </row>
  </sheetData>
  <mergeCells count="3">
    <mergeCell ref="A1:M1"/>
    <mergeCell ref="A2:M2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Tally</vt:lpstr>
      <vt:lpstr>Email</vt:lpstr>
      <vt:lpstr>Sheet1</vt:lpstr>
      <vt:lpstr>Nov 23</vt:lpstr>
      <vt:lpstr>Dec 23</vt:lpstr>
      <vt:lpstr>Jan 24</vt:lpstr>
      <vt:lpstr>Feb</vt:lpstr>
      <vt:lpstr>Marc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Hall12</dc:creator>
  <cp:lastModifiedBy>Hall12</cp:lastModifiedBy>
  <cp:lastPrinted>2024-06-10T11:44:35Z</cp:lastPrinted>
  <dcterms:created xsi:type="dcterms:W3CDTF">2015-06-05T18:17:20Z</dcterms:created>
  <dcterms:modified xsi:type="dcterms:W3CDTF">2024-06-14T07:06:46Z</dcterms:modified>
</cp:coreProperties>
</file>