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01gc-my.sharepoint.com/personal/herve_vanderheyden_agr_gc_ca/Documents/Documents/Projets/Git/APOGEE/Figures/"/>
    </mc:Choice>
  </mc:AlternateContent>
  <xr:revisionPtr revIDLastSave="231" documentId="13_ncr:1_{1FB8AF8E-F8A1-4D1E-BD2D-BDEFA002F120}" xr6:coauthVersionLast="47" xr6:coauthVersionMax="47" xr10:uidLastSave="{4375C828-C398-4569-B091-34EF901F7463}"/>
  <bookViews>
    <workbookView xWindow="15" yWindow="0" windowWidth="19800" windowHeight="15600" xr2:uid="{00000000-000D-0000-FFFF-FFFF00000000}"/>
  </bookViews>
  <sheets>
    <sheet name="summary_mock_pap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E31" i="1"/>
  <c r="E16" i="1"/>
  <c r="F16" i="1"/>
  <c r="G46" i="1"/>
  <c r="H46" i="1"/>
  <c r="I46" i="1"/>
  <c r="F46" i="1"/>
  <c r="G31" i="1"/>
  <c r="H31" i="1"/>
  <c r="I31" i="1"/>
  <c r="F31" i="1"/>
  <c r="G16" i="1"/>
  <c r="H16" i="1"/>
  <c r="I16" i="1"/>
</calcChain>
</file>

<file path=xl/sharedStrings.xml><?xml version="1.0" encoding="utf-8"?>
<sst xmlns="http://schemas.openxmlformats.org/spreadsheetml/2006/main" count="56" uniqueCount="26">
  <si>
    <t>Species</t>
  </si>
  <si>
    <t>Theoretical</t>
  </si>
  <si>
    <t>Minimap2</t>
  </si>
  <si>
    <t>Bracken</t>
  </si>
  <si>
    <t>Kraken</t>
  </si>
  <si>
    <t>Qiime2</t>
  </si>
  <si>
    <t>Botrytis cinerea</t>
  </si>
  <si>
    <t>Botrytis porri</t>
  </si>
  <si>
    <t>Alternaria alternata</t>
  </si>
  <si>
    <t>Peronospora variabilis</t>
  </si>
  <si>
    <t>Epicoccum nigrum</t>
  </si>
  <si>
    <t>Stemphylium vesicarium</t>
  </si>
  <si>
    <t>Peronospora destructor</t>
  </si>
  <si>
    <t>Sclerotinia sclerotiorum</t>
  </si>
  <si>
    <t>Alternaria brassicicola</t>
  </si>
  <si>
    <t>Botrytis squamosa</t>
  </si>
  <si>
    <t>Fusarium oxysporum</t>
  </si>
  <si>
    <t>Hyaloperonospora brassicae</t>
  </si>
  <si>
    <t>RMSE</t>
  </si>
  <si>
    <t>Similarity (1 - Bray)</t>
  </si>
  <si>
    <t>Minimap2_F</t>
  </si>
  <si>
    <t>Other</t>
  </si>
  <si>
    <t>Mock</t>
  </si>
  <si>
    <t>Mock2</t>
  </si>
  <si>
    <t>Mock3</t>
  </si>
  <si>
    <t>Mock communities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</si>
</sst>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" fontId="19" fillId="0" borderId="12" xfId="0" applyNumberFormat="1" applyFont="1" applyBorder="1" applyAlignment="1">
      <alignment horizontal="left" vertical="top"/>
    </xf>
    <xf numFmtId="2" fontId="19" fillId="0" borderId="12" xfId="0" applyNumberFormat="1" applyFont="1" applyBorder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2" fontId="18" fillId="0" borderId="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2" fontId="18" fillId="0" borderId="0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2" fontId="18" fillId="0" borderId="10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left" vertical="top"/>
    </xf>
    <xf numFmtId="2" fontId="19" fillId="0" borderId="11" xfId="0" applyNumberFormat="1" applyFont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left" vertical="top"/>
    </xf>
    <xf numFmtId="2" fontId="19" fillId="0" borderId="10" xfId="0" applyNumberFormat="1" applyFont="1" applyBorder="1" applyAlignment="1">
      <alignment horizontal="center" vertical="center"/>
    </xf>
    <xf numFmtId="2" fontId="18" fillId="0" borderId="0" xfId="0" applyNumberFormat="1" applyFont="1" applyAlignment="1">
      <alignment horizontal="left" vertical="top"/>
    </xf>
    <xf numFmtId="2" fontId="18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left"/>
    </xf>
    <xf numFmtId="2" fontId="18" fillId="0" borderId="11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top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I47"/>
  <sheetViews>
    <sheetView tabSelected="1" topLeftCell="A9" zoomScale="80" zoomScaleNormal="80" workbookViewId="0">
      <selection activeCell="O12" sqref="O12"/>
    </sheetView>
  </sheetViews>
  <sheetFormatPr baseColWidth="10" defaultColWidth="26.5703125" defaultRowHeight="15.75" x14ac:dyDescent="0.25"/>
  <cols>
    <col min="1" max="1" width="2.42578125" style="3" customWidth="1"/>
    <col min="2" max="2" width="20" style="3" bestFit="1" customWidth="1"/>
    <col min="3" max="3" width="30.7109375" style="14" bestFit="1" customWidth="1"/>
    <col min="4" max="4" width="12.42578125" style="3" customWidth="1"/>
    <col min="5" max="5" width="13.5703125" style="3" bestFit="1" customWidth="1"/>
    <col min="6" max="6" width="11" style="3" customWidth="1"/>
    <col min="7" max="7" width="9.85546875" style="3" bestFit="1" customWidth="1"/>
    <col min="8" max="8" width="8.7109375" style="3" bestFit="1" customWidth="1"/>
    <col min="9" max="9" width="8.5703125" style="3" bestFit="1" customWidth="1"/>
    <col min="10" max="10" width="12.85546875" style="3" bestFit="1" customWidth="1"/>
    <col min="11" max="12" width="11.42578125" style="3" bestFit="1" customWidth="1"/>
    <col min="13" max="15" width="12" style="3" bestFit="1" customWidth="1"/>
    <col min="16" max="18" width="11.42578125" style="3" bestFit="1" customWidth="1"/>
    <col min="19" max="20" width="12.85546875" style="3" bestFit="1" customWidth="1"/>
    <col min="21" max="16384" width="26.5703125" style="3"/>
  </cols>
  <sheetData>
    <row r="2" spans="2:9" x14ac:dyDescent="0.25">
      <c r="B2" s="18" t="s">
        <v>25</v>
      </c>
      <c r="C2" s="1" t="s">
        <v>0</v>
      </c>
      <c r="D2" s="2" t="s">
        <v>1</v>
      </c>
      <c r="E2" s="2" t="s">
        <v>20</v>
      </c>
      <c r="F2" s="2" t="s">
        <v>2</v>
      </c>
      <c r="G2" s="2" t="s">
        <v>3</v>
      </c>
      <c r="H2" s="2" t="s">
        <v>4</v>
      </c>
      <c r="I2" s="2" t="s">
        <v>5</v>
      </c>
    </row>
    <row r="3" spans="2:9" ht="15" customHeight="1" x14ac:dyDescent="0.25">
      <c r="B3" s="4" t="s">
        <v>22</v>
      </c>
      <c r="C3" s="5" t="s">
        <v>6</v>
      </c>
      <c r="D3" s="6">
        <v>21.866666666666699</v>
      </c>
      <c r="E3" s="6">
        <v>19.162954466643502</v>
      </c>
      <c r="F3" s="6">
        <v>17.382942920483998</v>
      </c>
      <c r="G3" s="6">
        <v>6.6539543690744498</v>
      </c>
      <c r="H3" s="6">
        <v>5.73972090039031</v>
      </c>
      <c r="I3" s="6">
        <v>1.33725595078898E-3</v>
      </c>
    </row>
    <row r="4" spans="2:9" x14ac:dyDescent="0.25">
      <c r="B4" s="4"/>
      <c r="C4" s="5" t="s">
        <v>7</v>
      </c>
      <c r="D4" s="6">
        <v>7.4160000000000004</v>
      </c>
      <c r="E4" s="6">
        <v>5.2255328229613998</v>
      </c>
      <c r="F4" s="6">
        <v>4.9881139987713299</v>
      </c>
      <c r="G4" s="6">
        <v>10.787673516194801</v>
      </c>
      <c r="H4" s="6">
        <v>9.4837726567930307</v>
      </c>
      <c r="I4" s="6">
        <v>40.632522064723197</v>
      </c>
    </row>
    <row r="5" spans="2:9" x14ac:dyDescent="0.25">
      <c r="B5" s="4"/>
      <c r="C5" s="5" t="s">
        <v>15</v>
      </c>
      <c r="D5" s="6">
        <v>8.9426666666666694</v>
      </c>
      <c r="E5" s="6">
        <v>6.89802342020326</v>
      </c>
      <c r="F5" s="6">
        <v>6.2167792943187603</v>
      </c>
      <c r="G5" s="6">
        <v>2.1335324630298799E-2</v>
      </c>
      <c r="H5" s="6">
        <v>2.0050259316687202E-2</v>
      </c>
      <c r="I5" s="6">
        <v>0</v>
      </c>
    </row>
    <row r="6" spans="2:9" x14ac:dyDescent="0.25">
      <c r="B6" s="4"/>
      <c r="C6" s="5" t="s">
        <v>13</v>
      </c>
      <c r="D6" s="6">
        <v>8.4986666666666704</v>
      </c>
      <c r="E6" s="6">
        <v>4.8067433113713403</v>
      </c>
      <c r="F6" s="6">
        <v>4.8558989289243799</v>
      </c>
      <c r="G6" s="6">
        <v>10.989025642393299</v>
      </c>
      <c r="H6" s="6">
        <v>9.5359033310164101</v>
      </c>
      <c r="I6" s="6">
        <v>0</v>
      </c>
    </row>
    <row r="7" spans="2:9" x14ac:dyDescent="0.25">
      <c r="B7" s="4"/>
      <c r="C7" s="5" t="s">
        <v>8</v>
      </c>
      <c r="D7" s="6">
        <v>6.984</v>
      </c>
      <c r="E7" s="6">
        <v>14.652298007415499</v>
      </c>
      <c r="F7" s="6">
        <v>13.9293250353909</v>
      </c>
      <c r="G7" s="6">
        <v>16.0108276772499</v>
      </c>
      <c r="H7" s="6">
        <v>13.9763674276854</v>
      </c>
      <c r="I7" s="6">
        <v>13.3805830435945</v>
      </c>
    </row>
    <row r="8" spans="2:9" x14ac:dyDescent="0.25">
      <c r="B8" s="4"/>
      <c r="C8" s="5" t="s">
        <v>14</v>
      </c>
      <c r="D8" s="6">
        <v>4.8040000000000003</v>
      </c>
      <c r="E8" s="6">
        <v>3.1449225106031098</v>
      </c>
      <c r="F8" s="6">
        <v>3.1117284115494499</v>
      </c>
      <c r="G8" s="6">
        <v>3.6870107876735201</v>
      </c>
      <c r="H8" s="6">
        <v>3.25883548093889</v>
      </c>
      <c r="I8" s="6">
        <v>1.9296603369884999</v>
      </c>
    </row>
    <row r="9" spans="2:9" x14ac:dyDescent="0.25">
      <c r="B9" s="4"/>
      <c r="C9" s="5" t="s">
        <v>9</v>
      </c>
      <c r="D9" s="6">
        <v>10.28</v>
      </c>
      <c r="E9" s="6">
        <v>12.099549201099</v>
      </c>
      <c r="F9" s="6">
        <v>10.7347952669676</v>
      </c>
      <c r="G9" s="6">
        <v>12.753190297761099</v>
      </c>
      <c r="H9" s="6">
        <v>11.093140137945801</v>
      </c>
      <c r="I9" s="6">
        <v>3.23615940090933</v>
      </c>
    </row>
    <row r="10" spans="2:9" x14ac:dyDescent="0.25">
      <c r="B10" s="4"/>
      <c r="C10" s="5" t="s">
        <v>12</v>
      </c>
      <c r="D10" s="6">
        <v>10.3066666666667</v>
      </c>
      <c r="E10" s="6">
        <v>9.2813892075008706</v>
      </c>
      <c r="F10" s="6">
        <v>8.0945003872966694</v>
      </c>
      <c r="G10" s="6">
        <v>9.9462616510874309</v>
      </c>
      <c r="H10" s="6">
        <v>8.7325562743944793</v>
      </c>
      <c r="I10" s="6">
        <v>1.20353035571008E-2</v>
      </c>
    </row>
    <row r="11" spans="2:9" x14ac:dyDescent="0.25">
      <c r="B11" s="4"/>
      <c r="C11" s="5" t="s">
        <v>17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</row>
    <row r="12" spans="2:9" x14ac:dyDescent="0.25">
      <c r="B12" s="4"/>
      <c r="C12" s="5" t="s">
        <v>10</v>
      </c>
      <c r="D12" s="6">
        <v>8.56</v>
      </c>
      <c r="E12" s="6">
        <v>12.7357358158393</v>
      </c>
      <c r="F12" s="6">
        <v>11.3451213974732</v>
      </c>
      <c r="G12" s="6">
        <v>13.162561839105001</v>
      </c>
      <c r="H12" s="6">
        <v>11.2949794150671</v>
      </c>
      <c r="I12" s="6">
        <v>7.3268253543728301</v>
      </c>
    </row>
    <row r="13" spans="2:9" x14ac:dyDescent="0.25">
      <c r="B13" s="4"/>
      <c r="C13" s="5" t="s">
        <v>11</v>
      </c>
      <c r="D13" s="6">
        <v>8.1039999999999992</v>
      </c>
      <c r="E13" s="6">
        <v>10.805836378671099</v>
      </c>
      <c r="F13" s="6">
        <v>9.7785731456502596</v>
      </c>
      <c r="G13" s="6">
        <v>10.104943128025299</v>
      </c>
      <c r="H13" s="6">
        <v>8.6323049778110494</v>
      </c>
      <c r="I13" s="6">
        <v>10.5282161005616</v>
      </c>
    </row>
    <row r="14" spans="2:9" x14ac:dyDescent="0.25">
      <c r="B14" s="4"/>
      <c r="C14" s="5" t="s">
        <v>16</v>
      </c>
      <c r="D14" s="6">
        <v>4.2373333333333303</v>
      </c>
      <c r="E14" s="6">
        <v>1.0269679105871099</v>
      </c>
      <c r="F14" s="6">
        <v>1.04970752423943</v>
      </c>
      <c r="G14" s="6">
        <v>1.20811275719067</v>
      </c>
      <c r="H14" s="6">
        <v>1.0586536919210801</v>
      </c>
      <c r="I14" s="6">
        <v>1.0149772666488399</v>
      </c>
    </row>
    <row r="15" spans="2:9" x14ac:dyDescent="0.25">
      <c r="B15" s="4"/>
      <c r="C15" s="7" t="s">
        <v>21</v>
      </c>
      <c r="D15" s="8">
        <v>0</v>
      </c>
      <c r="E15" s="8">
        <v>0.160046947104484</v>
      </c>
      <c r="F15" s="8">
        <v>8.5125136889339998</v>
      </c>
      <c r="G15" s="8">
        <v>4.6751030096142303</v>
      </c>
      <c r="H15" s="8">
        <v>17.1737154467198</v>
      </c>
      <c r="I15" s="8">
        <v>21.937683872693199</v>
      </c>
    </row>
    <row r="16" spans="2:9" x14ac:dyDescent="0.25">
      <c r="B16" s="4"/>
      <c r="C16" s="9" t="s">
        <v>18</v>
      </c>
      <c r="D16" s="10"/>
      <c r="E16" s="10">
        <f>SQRT((((E3-$D$3)^2)+((E15-$D$15)^2)+((E4-$D$4)^2)+((E7-$D$7)^2)+((E9-$D$9)^2)+((E12-$D$12)^2)+((E13-$D$13)^2)+((E6-$D$6)^2)+((E8-$D$8)^2)+((E5-$D$5)^2)+((E14-$D$14)^2)+((E10-$D$10)^2)+((E11-$D$11)^2))/12)</f>
        <v>3.3028410293817063</v>
      </c>
      <c r="F16" s="10">
        <f>SQRT((((F3-$D$3)^2)+((F15-$D$15)^2)+((F4-$D$4)^2)+((F7-$D$7)^2)+((F9-$D$9)^2)+((F12-$D$12)^2)+((F13-$D$13)^2)+((F6-$D$6)^2)+((F8-$D$8)^2)+((F5-$D$5)^2)+((F14-$D$14)^2)+((F10-$D$10)^2)+((F11-$D$11)^2))/12)</f>
        <v>4.0423323837187475</v>
      </c>
      <c r="G16" s="10">
        <f>SQRT((((G3-$D$3)^2)+((G15-$D$15)^2)+((G4-$D$4)^2)+((G7-$D$7)^2)+((G9-$D$9)^2)+((G12-$D$12)^2)+((G13-$D$13)^2)+((G6-$D$6)^2)+((G8-$D$8)^2)+((G5-$D$5)^2)+((G14-$D$14)^2)+((G10-$D$10)^2)+((G11-$D$11)^2))/12)</f>
        <v>6.2834756681362709</v>
      </c>
      <c r="H16" s="10">
        <f>SQRT((((H3-$D$3)^2)+((H15-$D$15)^2)+((H4-$D$4)^2)+((H7-$D$7)^2)+((H9-$D$9)^2)+((H12-$D$12)^2)+((H13-$D$13)^2)+((H6-$D$6)^2)+((H8-$D$8)^2)+((H5-$D$5)^2)+((H14-$D$14)^2)+((H10-$D$10)^2)+((H11-$D$11)^2))/12)</f>
        <v>7.7042330791961051</v>
      </c>
      <c r="I16" s="10">
        <f>SQRT((((I3-$D$3)^2)+((I15-$D$15)^2)+((I4-$D$4)^2)+((I7-$D$7)^2)+((I9-$D$9)^2)+((I12-$D$12)^2)+((I13-$D$13)^2)+((I6-$D$6)^2)+((I8-$D$8)^2)+((I5-$D$5)^2)+((I14-$D$14)^2)+((I10-$D$10)^2)+((I11-$D$11)^2))/12)</f>
        <v>14.252031769437952</v>
      </c>
    </row>
    <row r="17" spans="2:9" x14ac:dyDescent="0.25">
      <c r="B17" s="11"/>
      <c r="C17" s="12" t="s">
        <v>19</v>
      </c>
      <c r="D17" s="13"/>
      <c r="E17" s="13">
        <v>0.88534889999999999</v>
      </c>
      <c r="F17" s="13">
        <v>0.78100259999999999</v>
      </c>
      <c r="G17" s="13">
        <v>0.7029145</v>
      </c>
      <c r="H17" s="13">
        <v>0.62977970000000005</v>
      </c>
      <c r="I17" s="13">
        <v>0.49979030000000002</v>
      </c>
    </row>
    <row r="18" spans="2:9" ht="15" customHeight="1" x14ac:dyDescent="0.25">
      <c r="B18" s="15" t="s">
        <v>23</v>
      </c>
      <c r="C18" s="16" t="s">
        <v>6</v>
      </c>
      <c r="D18" s="17">
        <v>16.206666666666699</v>
      </c>
      <c r="E18" s="17">
        <v>21.433144808451601</v>
      </c>
      <c r="F18" s="17">
        <v>19.595136290753601</v>
      </c>
      <c r="G18" s="17">
        <v>7.9860231258585497</v>
      </c>
      <c r="H18" s="17">
        <v>6.8060653146515904</v>
      </c>
      <c r="I18" s="17">
        <v>4.0270618556701001E-3</v>
      </c>
    </row>
    <row r="19" spans="2:9" x14ac:dyDescent="0.25">
      <c r="B19" s="4"/>
      <c r="C19" s="5" t="s">
        <v>7</v>
      </c>
      <c r="D19" s="6">
        <v>9.8293333333333308</v>
      </c>
      <c r="E19" s="6">
        <v>4.0577312986874396</v>
      </c>
      <c r="F19" s="6">
        <v>4.0312667022982396</v>
      </c>
      <c r="G19" s="6">
        <v>9.0956375615155807</v>
      </c>
      <c r="H19" s="6">
        <v>7.7624775631580398</v>
      </c>
      <c r="I19" s="6">
        <v>41.972723367697597</v>
      </c>
    </row>
    <row r="20" spans="2:9" x14ac:dyDescent="0.25">
      <c r="B20" s="4"/>
      <c r="C20" s="5" t="s">
        <v>15</v>
      </c>
      <c r="D20" s="6">
        <v>9.3733333333333295</v>
      </c>
      <c r="E20" s="6">
        <v>13.3670366022836</v>
      </c>
      <c r="F20" s="6">
        <v>12.618920363441999</v>
      </c>
      <c r="G20" s="6">
        <v>6.7697149944652599</v>
      </c>
      <c r="H20" s="6">
        <v>5.8844804029255</v>
      </c>
      <c r="I20" s="6">
        <v>0</v>
      </c>
    </row>
    <row r="21" spans="2:9" x14ac:dyDescent="0.25">
      <c r="B21" s="4"/>
      <c r="C21" s="5" t="s">
        <v>13</v>
      </c>
      <c r="D21" s="6">
        <v>6.4080000000000004</v>
      </c>
      <c r="E21" s="6">
        <v>1.51131149290364</v>
      </c>
      <c r="F21" s="6">
        <v>1.6822554783538199</v>
      </c>
      <c r="G21" s="6">
        <v>3.6409223669996398</v>
      </c>
      <c r="H21" s="6">
        <v>3.1867013154017201</v>
      </c>
      <c r="I21" s="6">
        <v>0</v>
      </c>
    </row>
    <row r="22" spans="2:9" x14ac:dyDescent="0.25">
      <c r="B22" s="4"/>
      <c r="C22" s="5" t="s">
        <v>8</v>
      </c>
      <c r="D22" s="6">
        <v>9.7720000000000002</v>
      </c>
      <c r="E22" s="6">
        <v>8.9104684665457299</v>
      </c>
      <c r="F22" s="6">
        <v>8.5929983965793699</v>
      </c>
      <c r="G22" s="6">
        <v>10.159907176484699</v>
      </c>
      <c r="H22" s="6">
        <v>8.7121922468990292</v>
      </c>
      <c r="I22" s="6">
        <v>9.2783505154639201</v>
      </c>
    </row>
    <row r="23" spans="2:9" x14ac:dyDescent="0.25">
      <c r="B23" s="4"/>
      <c r="C23" s="5" t="s">
        <v>14</v>
      </c>
      <c r="D23" s="6">
        <v>9.6533333333333307</v>
      </c>
      <c r="E23" s="6">
        <v>5.3196030306263999</v>
      </c>
      <c r="F23" s="6">
        <v>5.6239978621058304</v>
      </c>
      <c r="G23" s="6">
        <v>6.5149837958949597</v>
      </c>
      <c r="H23" s="6">
        <v>5.6594422268063296</v>
      </c>
      <c r="I23" s="6">
        <v>3.1921176975945</v>
      </c>
    </row>
    <row r="24" spans="2:9" x14ac:dyDescent="0.25">
      <c r="B24" s="4"/>
      <c r="C24" s="5" t="s">
        <v>9</v>
      </c>
      <c r="D24" s="6">
        <v>3.1880000000000002</v>
      </c>
      <c r="E24" s="6">
        <v>0.64427489061999799</v>
      </c>
      <c r="F24" s="6">
        <v>0.72554783538214895</v>
      </c>
      <c r="G24" s="6">
        <v>0.95490857683946595</v>
      </c>
      <c r="H24" s="6">
        <v>0.73807163715273105</v>
      </c>
      <c r="I24" s="6">
        <v>0.17987542955326499</v>
      </c>
    </row>
    <row r="25" spans="2:9" x14ac:dyDescent="0.25">
      <c r="B25" s="4"/>
      <c r="C25" s="5" t="s">
        <v>12</v>
      </c>
      <c r="D25" s="6">
        <v>6.3986666666666698</v>
      </c>
      <c r="E25" s="6">
        <v>3.2533881122612298</v>
      </c>
      <c r="F25" s="6">
        <v>3.09192944949225</v>
      </c>
      <c r="G25" s="6">
        <v>3.8436403888985202</v>
      </c>
      <c r="H25" s="6">
        <v>3.3059179682267499</v>
      </c>
      <c r="I25" s="6">
        <v>1.34235395189003E-3</v>
      </c>
    </row>
    <row r="26" spans="2:9" x14ac:dyDescent="0.25">
      <c r="B26" s="4"/>
      <c r="C26" s="5" t="s">
        <v>17</v>
      </c>
      <c r="D26" s="6">
        <v>3.2546666666666701</v>
      </c>
      <c r="E26" s="6">
        <v>1.34190587984207</v>
      </c>
      <c r="F26" s="6">
        <v>1.22127204703367</v>
      </c>
      <c r="G26" s="6">
        <v>1.6417492431416001</v>
      </c>
      <c r="H26" s="6">
        <v>1.3743402898706001</v>
      </c>
      <c r="I26" s="6">
        <v>1.29671391752577</v>
      </c>
    </row>
    <row r="27" spans="2:9" x14ac:dyDescent="0.25">
      <c r="B27" s="4"/>
      <c r="C27" s="5" t="s">
        <v>10</v>
      </c>
      <c r="D27" s="6">
        <v>9.7759999999999998</v>
      </c>
      <c r="E27" s="6">
        <v>15.013072244157501</v>
      </c>
      <c r="F27" s="6">
        <v>14.3666488508819</v>
      </c>
      <c r="G27" s="6">
        <v>16.841599871967599</v>
      </c>
      <c r="H27" s="6">
        <v>14.4613818415624</v>
      </c>
      <c r="I27" s="6">
        <v>10.1387993986254</v>
      </c>
    </row>
    <row r="28" spans="2:9" x14ac:dyDescent="0.25">
      <c r="B28" s="4"/>
      <c r="C28" s="5" t="s">
        <v>11</v>
      </c>
      <c r="D28" s="6">
        <v>9.6</v>
      </c>
      <c r="E28" s="6">
        <v>7.5272116102870603</v>
      </c>
      <c r="F28" s="6">
        <v>7.2848743987172604</v>
      </c>
      <c r="G28" s="6">
        <v>7.35919766340806</v>
      </c>
      <c r="H28" s="6">
        <v>6.2300747448227796</v>
      </c>
      <c r="I28" s="6">
        <v>7.7601481958762903</v>
      </c>
    </row>
    <row r="29" spans="2:9" x14ac:dyDescent="0.25">
      <c r="B29" s="4"/>
      <c r="C29" s="5" t="s">
        <v>16</v>
      </c>
      <c r="D29" s="6">
        <v>6.54</v>
      </c>
      <c r="E29" s="6">
        <v>16.976576672713701</v>
      </c>
      <c r="F29" s="6">
        <v>16.123730625334002</v>
      </c>
      <c r="G29" s="6">
        <v>18.0365692642136</v>
      </c>
      <c r="H29" s="6">
        <v>15.397701395772501</v>
      </c>
      <c r="I29" s="6">
        <v>16.327051116838501</v>
      </c>
    </row>
    <row r="30" spans="2:9" x14ac:dyDescent="0.25">
      <c r="B30" s="4"/>
      <c r="C30" s="7" t="s">
        <v>21</v>
      </c>
      <c r="D30" s="8">
        <v>0</v>
      </c>
      <c r="E30" s="8">
        <v>0.64427489061999799</v>
      </c>
      <c r="F30" s="8">
        <v>5.0414216996258698</v>
      </c>
      <c r="G30" s="8">
        <v>7.1551459703124802</v>
      </c>
      <c r="H30" s="8">
        <v>20.481153052749999</v>
      </c>
      <c r="I30" s="8">
        <v>9.8488509450171797</v>
      </c>
    </row>
    <row r="31" spans="2:9" x14ac:dyDescent="0.25">
      <c r="B31" s="4"/>
      <c r="C31" s="9" t="s">
        <v>18</v>
      </c>
      <c r="D31" s="10"/>
      <c r="E31" s="10">
        <f>SQRT((((E18-$D$18)^2)+((E30-$D$30)^2)+((E19-$D$19)^2)+((E22-$D$22)^2)+((E24-$D$24)^2)+((E27-$D$27)^2)+((E28-$D$28)^2)+((E21-$D$21)^2)+((E23-$D$23)^2)+((E20-$D$20)^2)+((E29-$D$29)^2)+((E25-$D$25)^2)+((E26-$D$26)^2))/12)</f>
        <v>4.840460648638806</v>
      </c>
      <c r="F31" s="10">
        <f>SQRT((((F18-$D$18)^2)+((F30-$D$30)^2)+((F19-$D$19)^2)+((F22-$D$22)^2)+((F24-$D$24)^2)+((F27-$D$27)^2)+((F28-$D$28)^2)+((F21-$D$21)^2)+((F23-$D$23)^2)+((F20-$D$20)^2)+((F29-$D$29)^2)+((F25-$D$25)^2)+((F26-$D$26)^2))/12)</f>
        <v>4.65852223408519</v>
      </c>
      <c r="G31" s="10">
        <f>SQRT((((G18-$D$18)^2)+((G30-$D$30)^2)+((G19-$D$19)^2)+((G22-$D$22)^2)+((G24-$D$24)^2)+((G27-$D$27)^2)+((G28-$D$28)^2)+((G21-$D$21)^2)+((G23-$D$23)^2)+((G20-$D$20)^2)+((G29-$D$29)^2)+((G25-$D$25)^2)+((G26-$D$26)^2))/12)</f>
        <v>5.361747392051222</v>
      </c>
      <c r="H31" s="10">
        <f>SQRT((((H18-$D$18)^2)+((H30-$D$30)^2)+((H19-$D$19)^2)+((H22-$D$22)^2)+((H24-$D$24)^2)+((H27-$D$27)^2)+((H28-$D$28)^2)+((H21-$D$21)^2)+((H23-$D$23)^2)+((H20-$D$20)^2)+((H29-$D$29)^2)+((H25-$D$25)^2)+((H26-$D$26)^2))/12)</f>
        <v>7.5421868600093838</v>
      </c>
      <c r="I31" s="10">
        <f>SQRT((((I18-$D$18)^2)+((I30-$D$30)^2)+((I19-$D$19)^2)+((I22-$D$22)^2)+((I24-$D$24)^2)+((I27-$D$27)^2)+((I28-$D$28)^2)+((I21-$D$21)^2)+((I23-$D$23)^2)+((I20-$D$20)^2)+((I29-$D$29)^2)+((I25-$D$25)^2)+((I26-$D$26)^2))/12)</f>
        <v>11.960863108050694</v>
      </c>
    </row>
    <row r="32" spans="2:9" x14ac:dyDescent="0.25">
      <c r="B32" s="11"/>
      <c r="C32" s="12" t="s">
        <v>19</v>
      </c>
      <c r="D32" s="13"/>
      <c r="E32" s="13">
        <v>0.81918829999999998</v>
      </c>
      <c r="F32" s="13">
        <v>0.73672169999999992</v>
      </c>
      <c r="G32" s="13">
        <v>0.71211540000000007</v>
      </c>
      <c r="H32" s="13">
        <v>0.61232520000000001</v>
      </c>
      <c r="I32" s="13">
        <v>0.56940380000000002</v>
      </c>
    </row>
    <row r="33" spans="2:9" ht="15" customHeight="1" x14ac:dyDescent="0.25">
      <c r="B33" s="15" t="s">
        <v>24</v>
      </c>
      <c r="C33" s="16" t="s">
        <v>6</v>
      </c>
      <c r="D33" s="17">
        <v>14.2573333333333</v>
      </c>
      <c r="E33" s="17">
        <v>11.076422243569199</v>
      </c>
      <c r="F33" s="17">
        <v>11.183999572466901</v>
      </c>
      <c r="G33" s="17">
        <v>3.8026666666666702</v>
      </c>
      <c r="H33" s="17">
        <v>3.5315088321226602</v>
      </c>
      <c r="I33" s="17">
        <v>9.4201240764914106E-3</v>
      </c>
    </row>
    <row r="34" spans="2:9" x14ac:dyDescent="0.25">
      <c r="B34" s="4"/>
      <c r="C34" s="5" t="s">
        <v>7</v>
      </c>
      <c r="D34" s="6">
        <v>7.1933333333333298</v>
      </c>
      <c r="E34" s="6">
        <v>2.78044615220408</v>
      </c>
      <c r="F34" s="6">
        <v>2.9673471569046601</v>
      </c>
      <c r="G34" s="6">
        <v>5.9960000000000004</v>
      </c>
      <c r="H34" s="6">
        <v>5.5619588817112096</v>
      </c>
      <c r="I34" s="6">
        <v>27.801477613747998</v>
      </c>
    </row>
    <row r="35" spans="2:9" x14ac:dyDescent="0.25">
      <c r="B35" s="4"/>
      <c r="C35" s="5" t="s">
        <v>15</v>
      </c>
      <c r="D35" s="6">
        <v>7.1813333333333302</v>
      </c>
      <c r="E35" s="6">
        <v>9.2499199487672108</v>
      </c>
      <c r="F35" s="6">
        <v>9.0650384779820392</v>
      </c>
      <c r="G35" s="6">
        <v>4.4320000000000004</v>
      </c>
      <c r="H35" s="6">
        <v>4.1212104966896304</v>
      </c>
      <c r="I35" s="6">
        <v>0</v>
      </c>
    </row>
    <row r="36" spans="2:9" x14ac:dyDescent="0.25">
      <c r="B36" s="4"/>
      <c r="C36" s="5" t="s">
        <v>13</v>
      </c>
      <c r="D36" s="6">
        <v>7.2906666666666702</v>
      </c>
      <c r="E36" s="6">
        <v>2.2721208239940198</v>
      </c>
      <c r="F36" s="6">
        <v>2.4102180418982502</v>
      </c>
      <c r="G36" s="6">
        <v>4.3493333333333304</v>
      </c>
      <c r="H36" s="6">
        <v>4.14131396252714</v>
      </c>
      <c r="I36" s="6">
        <v>0</v>
      </c>
    </row>
    <row r="37" spans="2:9" x14ac:dyDescent="0.25">
      <c r="B37" s="4"/>
      <c r="C37" s="5" t="s">
        <v>8</v>
      </c>
      <c r="D37" s="6">
        <v>7.2160000000000002</v>
      </c>
      <c r="E37" s="6">
        <v>6.9831358736257902</v>
      </c>
      <c r="F37" s="6">
        <v>6.7897605814450603</v>
      </c>
      <c r="G37" s="6">
        <v>7.7</v>
      </c>
      <c r="H37" s="6">
        <v>6.9531187176669302</v>
      </c>
      <c r="I37" s="6">
        <v>7.6800925863623499</v>
      </c>
    </row>
    <row r="38" spans="2:9" x14ac:dyDescent="0.25">
      <c r="B38" s="4"/>
      <c r="C38" s="5" t="s">
        <v>14</v>
      </c>
      <c r="D38" s="6">
        <v>7.1920000000000002</v>
      </c>
      <c r="E38" s="6">
        <v>5.6169281673604399</v>
      </c>
      <c r="F38" s="6">
        <v>5.5833155194527597</v>
      </c>
      <c r="G38" s="6">
        <v>6.5226666666666704</v>
      </c>
      <c r="H38" s="6">
        <v>6.0551639102581296</v>
      </c>
      <c r="I38" s="6">
        <v>2.5811139969586501</v>
      </c>
    </row>
    <row r="39" spans="2:9" x14ac:dyDescent="0.25">
      <c r="B39" s="4"/>
      <c r="C39" s="5" t="s">
        <v>9</v>
      </c>
      <c r="D39" s="6">
        <v>7.1493333333333302</v>
      </c>
      <c r="E39" s="6">
        <v>6.1345928060625496</v>
      </c>
      <c r="F39" s="6">
        <v>5.4082941427960698</v>
      </c>
      <c r="G39" s="6">
        <v>5.9946666666666699</v>
      </c>
      <c r="H39" s="6">
        <v>5.31535636743775</v>
      </c>
      <c r="I39" s="6">
        <v>2.0428211925877102</v>
      </c>
    </row>
    <row r="40" spans="2:9" x14ac:dyDescent="0.25">
      <c r="B40" s="4"/>
      <c r="C40" s="5" t="s">
        <v>12</v>
      </c>
      <c r="D40" s="6">
        <v>14.167999999999999</v>
      </c>
      <c r="E40" s="6">
        <v>10.4840431209307</v>
      </c>
      <c r="F40" s="6">
        <v>8.8806648140230902</v>
      </c>
      <c r="G40" s="6">
        <v>9.7733333333333299</v>
      </c>
      <c r="H40" s="6">
        <v>8.7637708740986895</v>
      </c>
      <c r="I40" s="6">
        <v>6.7286600546367197E-3</v>
      </c>
    </row>
    <row r="41" spans="2:9" x14ac:dyDescent="0.25">
      <c r="B41" s="4"/>
      <c r="C41" s="5" t="s">
        <v>17</v>
      </c>
      <c r="D41" s="6">
        <v>7.0813333333333297</v>
      </c>
      <c r="E41" s="6">
        <v>5.7156580211335299</v>
      </c>
      <c r="F41" s="6">
        <v>4.6561030354852502</v>
      </c>
      <c r="G41" s="6">
        <v>5.2933333333333303</v>
      </c>
      <c r="H41" s="6">
        <v>4.8100892593883202</v>
      </c>
      <c r="I41" s="6">
        <v>5.3317902272941398</v>
      </c>
    </row>
    <row r="42" spans="2:9" x14ac:dyDescent="0.25">
      <c r="B42" s="4"/>
      <c r="C42" s="5" t="s">
        <v>10</v>
      </c>
      <c r="D42" s="6">
        <v>7.1733333333333302</v>
      </c>
      <c r="E42" s="6">
        <v>11.5447219553848</v>
      </c>
      <c r="F42" s="6">
        <v>11.2401132962805</v>
      </c>
      <c r="G42" s="6">
        <v>13.249333333333301</v>
      </c>
      <c r="H42" s="6">
        <v>12.1089875894604</v>
      </c>
      <c r="I42" s="6">
        <v>6.4622051164731102</v>
      </c>
    </row>
    <row r="43" spans="2:9" x14ac:dyDescent="0.25">
      <c r="B43" s="4"/>
      <c r="C43" s="5" t="s">
        <v>11</v>
      </c>
      <c r="D43" s="6">
        <v>6.9746666666666703</v>
      </c>
      <c r="E43" s="6">
        <v>11.291226384886301</v>
      </c>
      <c r="F43" s="6">
        <v>11.242785378366801</v>
      </c>
      <c r="G43" s="6">
        <v>10.642666666666701</v>
      </c>
      <c r="H43" s="6">
        <v>9.8721419572734295</v>
      </c>
      <c r="I43" s="6">
        <v>10.7375957151893</v>
      </c>
    </row>
    <row r="44" spans="2:9" x14ac:dyDescent="0.25">
      <c r="B44" s="4"/>
      <c r="C44" s="5" t="s">
        <v>16</v>
      </c>
      <c r="D44" s="6">
        <v>7.12266666666667</v>
      </c>
      <c r="E44" s="6">
        <v>15.5005870423738</v>
      </c>
      <c r="F44" s="6">
        <v>15.471355280034199</v>
      </c>
      <c r="G44" s="6">
        <v>16.788</v>
      </c>
      <c r="H44" s="6">
        <v>15.5051330849438</v>
      </c>
      <c r="I44" s="6">
        <v>15.4503492174568</v>
      </c>
    </row>
    <row r="45" spans="2:9" x14ac:dyDescent="0.25">
      <c r="B45" s="4"/>
      <c r="C45" s="7" t="s">
        <v>21</v>
      </c>
      <c r="D45" s="8">
        <v>0</v>
      </c>
      <c r="E45" s="8">
        <v>1.3501974597075499</v>
      </c>
      <c r="F45" s="8">
        <v>5.1010047028644703</v>
      </c>
      <c r="G45" s="8">
        <v>5.4560000000000004</v>
      </c>
      <c r="H45" s="8">
        <v>13.2602460664219</v>
      </c>
      <c r="I45" s="8">
        <v>21.8964055497988</v>
      </c>
    </row>
    <row r="46" spans="2:9" x14ac:dyDescent="0.25">
      <c r="B46" s="4"/>
      <c r="C46" s="9" t="s">
        <v>18</v>
      </c>
      <c r="D46" s="10"/>
      <c r="E46" s="10">
        <f>SQRT((((E33-$D$33)^2)+((E45-$D$45)^2)+((E34-$D$34)^2)+((E37-$D$37)^2)+((E39-$D$39)^2)+((E42-$D$42)^2)+((E43-$D$43)^2)+((E36-$D$36)^2)+((E38-$D$38)^2)+((E35-$D$35)^2)+((E44-$D$44)^2)+((E40-$D$40)^2)+((E41-$D$41)^2))/12)</f>
        <v>3.9561377792927814</v>
      </c>
      <c r="F46" s="10">
        <f>SQRT((((F33-$D$33)^2)+((F45-$D$45)^2)+((F34-$D$34)^2)+((F37-$D$37)^2)+((F39-$D$39)^2)+((F42-$D$42)^2)+((F43-$D$43)^2)+((F36-$D$36)^2)+((F38-$D$38)^2)+((F35-$D$35)^2)+((F44-$D$44)^2)+((F40-$D$40)^2)+((F41-$D$41)^2))/12)</f>
        <v>4.3280699046570668</v>
      </c>
      <c r="G46" s="10">
        <f>SQRT((((G33-$D$33)^2)+((G45-$D$45)^2)+((G34-$D$34)^2)+((G37-$D$37)^2)+((G39-$D$39)^2)+((G42-$D$42)^2)+((G43-$D$43)^2)+((G36-$D$36)^2)+((G38-$D$38)^2)+((G35-$D$35)^2)+((G44-$D$44)^2)+((G40-$D$40)^2)+((G41-$D$41)^2))/12)</f>
        <v>5.2043899703003502</v>
      </c>
      <c r="H46" s="10">
        <f>SQRT((((H33-$D$33)^2)+((H45-$D$45)^2)+((H34-$D$34)^2)+((H37-$D$37)^2)+((H39-$D$39)^2)+((H42-$D$42)^2)+((H43-$D$43)^2)+((H36-$D$36)^2)+((H38-$D$38)^2)+((H35-$D$35)^2)+((H44-$D$44)^2)+((H40-$D$40)^2)+((H41-$D$41)^2))/12)</f>
        <v>6.1571949749699657</v>
      </c>
      <c r="I46" s="10">
        <f>SQRT((((I33-$D$33)^2)+((I45-$D$45)^2)+((I34-$D$34)^2)+((I37-$D$37)^2)+((I39-$D$39)^2)+((I42-$D$42)^2)+((I43-$D$43)^2)+((I36-$D$36)^2)+((I38-$D$38)^2)+((I35-$D$35)^2)+((I44-$D$44)^2)+((I40-$D$40)^2)+((I41-$D$41)^2))/12)</f>
        <v>11.354319465778962</v>
      </c>
    </row>
    <row r="47" spans="2:9" x14ac:dyDescent="0.25">
      <c r="B47" s="11"/>
      <c r="C47" s="12" t="s">
        <v>19</v>
      </c>
      <c r="D47" s="13"/>
      <c r="E47" s="13">
        <v>0.84135800000000005</v>
      </c>
      <c r="F47" s="13">
        <v>0.76102069999999999</v>
      </c>
      <c r="G47" s="13">
        <v>0.74979069999999992</v>
      </c>
      <c r="H47" s="13">
        <v>0.65983829999999999</v>
      </c>
      <c r="I47" s="13">
        <v>0.55804549999999997</v>
      </c>
    </row>
  </sheetData>
  <mergeCells count="3">
    <mergeCell ref="B18:B32"/>
    <mergeCell ref="B33:B47"/>
    <mergeCell ref="B3:B17"/>
  </mergeCells>
  <pageMargins left="0.7" right="0.7" top="0.75" bottom="0.75" header="0.3" footer="0.3"/>
  <pageSetup scale="77" orientation="landscape" r:id="rId1"/>
  <headerFooter>
    <oddHeader>&amp;R&amp;"Calibri"&amp;10&amp;K000000 Unclassified / Non classifié&amp;1#_x000D_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summary_mock_paper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 Der Heyden, Hervé</cp:lastModifiedBy>
  <cp:lastPrinted>2023-11-30T20:01:16Z</cp:lastPrinted>
  <dcterms:created xsi:type="dcterms:W3CDTF">2023-12-01T14:09:28Z</dcterms:created>
  <dcterms:modified xsi:type="dcterms:W3CDTF">2023-12-22T03:32:54Z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ad8967-3ba6-4b00-a759-20a8ca19a393_Enabled">
    <vt:lpwstr>true</vt:lpwstr>
  </property>
  <property fmtid="{D5CDD505-2E9C-101B-9397-08002B2CF9AE}" pid="3" name="MSIP_Label_baad8967-3ba6-4b00-a759-20a8ca19a393_SetDate">
    <vt:lpwstr>2023-12-01T14:09:28Z</vt:lpwstr>
  </property>
  <property fmtid="{D5CDD505-2E9C-101B-9397-08002B2CF9AE}" pid="4" name="MSIP_Label_baad8967-3ba6-4b00-a759-20a8ca19a393_Method">
    <vt:lpwstr>Privileged</vt:lpwstr>
  </property>
  <property fmtid="{D5CDD505-2E9C-101B-9397-08002B2CF9AE}" pid="5" name="MSIP_Label_baad8967-3ba6-4b00-a759-20a8ca19a393_Name">
    <vt:lpwstr>UNCLASSIFIED</vt:lpwstr>
  </property>
  <property fmtid="{D5CDD505-2E9C-101B-9397-08002B2CF9AE}" pid="6" name="MSIP_Label_baad8967-3ba6-4b00-a759-20a8ca19a393_SiteId">
    <vt:lpwstr>9da98bb1-1857-4cc3-8751-9a49e35d24cd</vt:lpwstr>
  </property>
  <property fmtid="{D5CDD505-2E9C-101B-9397-08002B2CF9AE}" pid="7" name="MSIP_Label_baad8967-3ba6-4b00-a759-20a8ca19a393_ActionId">
    <vt:lpwstr>feac2215-e134-420e-aaf1-513a0f2c6553</vt:lpwstr>
  </property>
  <property fmtid="{D5CDD505-2E9C-101B-9397-08002B2CF9AE}" pid="8" name="MSIP_Label_baad8967-3ba6-4b00-a759-20a8ca19a393_ContentBits">
    <vt:lpwstr>1</vt:lpwstr>
  </property>
</Properties>
</file>