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varg\Desktop\"/>
    </mc:Choice>
  </mc:AlternateContent>
  <bookViews>
    <workbookView xWindow="0" yWindow="0" windowWidth="21570" windowHeight="85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2" l="1"/>
  <c r="N15" i="2"/>
  <c r="N28" i="2"/>
  <c r="N19" i="2"/>
  <c r="N14" i="2"/>
  <c r="N5" i="2"/>
  <c r="BI127" i="1"/>
  <c r="BI126" i="1"/>
  <c r="BI125" i="1"/>
  <c r="BI124" i="1"/>
  <c r="BI123" i="1"/>
  <c r="BI122" i="1"/>
  <c r="BI121" i="1"/>
  <c r="BI120" i="1"/>
  <c r="BI119" i="1"/>
  <c r="BI118" i="1"/>
  <c r="BC205" i="1"/>
  <c r="BC204" i="1"/>
  <c r="BC203" i="1"/>
  <c r="BC202" i="1"/>
  <c r="BC201" i="1"/>
  <c r="BC200" i="1"/>
  <c r="BC199" i="1"/>
  <c r="BC198" i="1"/>
  <c r="BC197" i="1"/>
  <c r="BC196" i="1"/>
  <c r="AW405" i="1"/>
  <c r="AW404" i="1"/>
  <c r="AW403" i="1"/>
  <c r="AW402" i="1"/>
  <c r="AW401" i="1"/>
  <c r="AW400" i="1"/>
  <c r="AW399" i="1"/>
  <c r="AW398" i="1"/>
  <c r="AW397" i="1"/>
  <c r="AW396" i="1"/>
  <c r="AQ210" i="1"/>
  <c r="AQ209" i="1"/>
  <c r="AQ208" i="1"/>
  <c r="AQ207" i="1"/>
  <c r="AQ206" i="1"/>
  <c r="AQ205" i="1"/>
  <c r="AQ204" i="1"/>
  <c r="AQ203" i="1"/>
  <c r="AQ202" i="1"/>
  <c r="AQ201" i="1"/>
  <c r="AQ211" i="1" s="1"/>
  <c r="AK83" i="1"/>
  <c r="AK82" i="1"/>
  <c r="AK81" i="1"/>
  <c r="AK80" i="1"/>
  <c r="AK79" i="1"/>
  <c r="AK78" i="1"/>
  <c r="AK77" i="1"/>
  <c r="AK76" i="1"/>
  <c r="AK75" i="1"/>
  <c r="AK74" i="1"/>
  <c r="AK84" i="1" s="1"/>
  <c r="M22" i="2"/>
  <c r="N24" i="2"/>
  <c r="N23" i="2"/>
  <c r="N22" i="2"/>
  <c r="N21" i="2"/>
  <c r="N20" i="2"/>
  <c r="Y101" i="1"/>
  <c r="Y100" i="1"/>
  <c r="Y99" i="1"/>
  <c r="Y98" i="1"/>
  <c r="Y97" i="1"/>
  <c r="Y96" i="1"/>
  <c r="Y95" i="1"/>
  <c r="Y94" i="1"/>
  <c r="Y93" i="1"/>
  <c r="Y92" i="1"/>
  <c r="Y102" i="1" s="1"/>
  <c r="AE187" i="1"/>
  <c r="AE186" i="1"/>
  <c r="AE185" i="1"/>
  <c r="AE184" i="1"/>
  <c r="AE183" i="1"/>
  <c r="AE182" i="1"/>
  <c r="AE181" i="1"/>
  <c r="AE180" i="1"/>
  <c r="AE179" i="1"/>
  <c r="AE178" i="1"/>
  <c r="AE188" i="1" s="1"/>
  <c r="S356" i="1"/>
  <c r="S357" i="1"/>
  <c r="S355" i="1"/>
  <c r="S354" i="1"/>
  <c r="S353" i="1"/>
  <c r="S352" i="1"/>
  <c r="S351" i="1"/>
  <c r="S350" i="1"/>
  <c r="S349" i="1"/>
  <c r="S348" i="1"/>
  <c r="M106" i="1"/>
  <c r="M105" i="1"/>
  <c r="M104" i="1"/>
  <c r="M103" i="1"/>
  <c r="M102" i="1"/>
  <c r="M101" i="1"/>
  <c r="M100" i="1"/>
  <c r="M99" i="1"/>
  <c r="M98" i="1"/>
  <c r="M97" i="1"/>
  <c r="M107" i="1" s="1"/>
  <c r="M20" i="2"/>
  <c r="M21" i="2"/>
  <c r="M23" i="2"/>
  <c r="M24" i="2"/>
  <c r="M25" i="2"/>
  <c r="N25" i="2" s="1"/>
  <c r="M26" i="2"/>
  <c r="N26" i="2" s="1"/>
  <c r="M27" i="2"/>
  <c r="N27" i="2" s="1"/>
  <c r="M28" i="2"/>
  <c r="M19" i="2"/>
  <c r="G152" i="1"/>
  <c r="G161" i="1"/>
  <c r="G160" i="1"/>
  <c r="G159" i="1"/>
  <c r="G158" i="1"/>
  <c r="G157" i="1"/>
  <c r="G156" i="1"/>
  <c r="G155" i="1"/>
  <c r="G154" i="1"/>
  <c r="G153" i="1"/>
  <c r="G162" i="1"/>
  <c r="BF127" i="1"/>
  <c r="BF126" i="1"/>
  <c r="BF125" i="1"/>
  <c r="BF124" i="1"/>
  <c r="BF123" i="1"/>
  <c r="BF122" i="1"/>
  <c r="BF121" i="1"/>
  <c r="BF120" i="1"/>
  <c r="BF119" i="1"/>
  <c r="BF118" i="1"/>
  <c r="AZ205" i="1"/>
  <c r="AZ204" i="1"/>
  <c r="AZ203" i="1"/>
  <c r="AZ202" i="1"/>
  <c r="AZ201" i="1"/>
  <c r="AZ200" i="1"/>
  <c r="AZ199" i="1"/>
  <c r="AZ198" i="1"/>
  <c r="AZ197" i="1"/>
  <c r="AZ196" i="1"/>
  <c r="AT405" i="1"/>
  <c r="AT404" i="1"/>
  <c r="AT403" i="1"/>
  <c r="AT402" i="1"/>
  <c r="AT401" i="1"/>
  <c r="AT400" i="1"/>
  <c r="AT399" i="1"/>
  <c r="AT398" i="1"/>
  <c r="AT397" i="1"/>
  <c r="AT396" i="1"/>
  <c r="AN211" i="1"/>
  <c r="AN210" i="1"/>
  <c r="AN209" i="1"/>
  <c r="AN208" i="1"/>
  <c r="AN207" i="1"/>
  <c r="AN206" i="1"/>
  <c r="AN205" i="1"/>
  <c r="AN204" i="1"/>
  <c r="AN203" i="1"/>
  <c r="AN202" i="1"/>
  <c r="AN201" i="1"/>
  <c r="AH83" i="1"/>
  <c r="AH82" i="1"/>
  <c r="AH81" i="1"/>
  <c r="AH80" i="1"/>
  <c r="AH79" i="1"/>
  <c r="AH78" i="1"/>
  <c r="AH77" i="1"/>
  <c r="AH76" i="1"/>
  <c r="AH75" i="1"/>
  <c r="AH74" i="1"/>
  <c r="N9" i="2"/>
  <c r="N8" i="2"/>
  <c r="N7" i="2"/>
  <c r="N6" i="2"/>
  <c r="AB187" i="1"/>
  <c r="AB186" i="1"/>
  <c r="AB185" i="1"/>
  <c r="AB184" i="1"/>
  <c r="AB183" i="1"/>
  <c r="AB182" i="1"/>
  <c r="AB181" i="1"/>
  <c r="AB180" i="1"/>
  <c r="AB179" i="1"/>
  <c r="AB178" i="1"/>
  <c r="V101" i="1"/>
  <c r="V100" i="1"/>
  <c r="V99" i="1"/>
  <c r="V98" i="1"/>
  <c r="V97" i="1"/>
  <c r="V96" i="1"/>
  <c r="V95" i="1"/>
  <c r="V94" i="1"/>
  <c r="V93" i="1"/>
  <c r="V92" i="1"/>
  <c r="P357" i="1"/>
  <c r="P356" i="1"/>
  <c r="P355" i="1"/>
  <c r="P354" i="1"/>
  <c r="P353" i="1"/>
  <c r="P352" i="1"/>
  <c r="P351" i="1"/>
  <c r="P350" i="1"/>
  <c r="P349" i="1"/>
  <c r="P348" i="1"/>
  <c r="J107" i="1"/>
  <c r="J106" i="1"/>
  <c r="J105" i="1"/>
  <c r="J104" i="1"/>
  <c r="J103" i="1"/>
  <c r="J102" i="1"/>
  <c r="J101" i="1"/>
  <c r="J100" i="1"/>
  <c r="J99" i="1"/>
  <c r="J98" i="1"/>
  <c r="J97" i="1"/>
  <c r="M6" i="2"/>
  <c r="M7" i="2"/>
  <c r="M8" i="2"/>
  <c r="M9" i="2"/>
  <c r="M10" i="2"/>
  <c r="N10" i="2" s="1"/>
  <c r="M11" i="2"/>
  <c r="N11" i="2" s="1"/>
  <c r="M12" i="2"/>
  <c r="N12" i="2" s="1"/>
  <c r="M13" i="2"/>
  <c r="N13" i="2" s="1"/>
  <c r="M14" i="2"/>
  <c r="M5" i="2"/>
  <c r="D161" i="1"/>
  <c r="D160" i="1"/>
  <c r="D159" i="1"/>
  <c r="D158" i="1"/>
  <c r="D157" i="1"/>
  <c r="D156" i="1"/>
  <c r="D155" i="1"/>
  <c r="D154" i="1"/>
  <c r="D153" i="1"/>
  <c r="D152" i="1"/>
  <c r="BI128" i="1" l="1"/>
  <c r="BC206" i="1"/>
  <c r="AW406" i="1"/>
  <c r="S358" i="1"/>
  <c r="BF128" i="1"/>
  <c r="AZ206" i="1"/>
  <c r="AT406" i="1"/>
  <c r="AH84" i="1"/>
  <c r="AB188" i="1"/>
  <c r="V102" i="1"/>
  <c r="D162" i="1"/>
  <c r="P358" i="1" l="1"/>
</calcChain>
</file>

<file path=xl/sharedStrings.xml><?xml version="1.0" encoding="utf-8"?>
<sst xmlns="http://schemas.openxmlformats.org/spreadsheetml/2006/main" count="3550" uniqueCount="49">
  <si>
    <t>classApple</t>
  </si>
  <si>
    <t>classBanana</t>
  </si>
  <si>
    <t>classBottle</t>
  </si>
  <si>
    <t>classBowl</t>
  </si>
  <si>
    <t>classCar</t>
  </si>
  <si>
    <t>classDonut</t>
  </si>
  <si>
    <t>classHammer</t>
  </si>
  <si>
    <t>classMug</t>
  </si>
  <si>
    <t>classTetraPak</t>
  </si>
  <si>
    <t>classToiletPaper</t>
  </si>
  <si>
    <t>View</t>
  </si>
  <si>
    <t>BestModel</t>
  </si>
  <si>
    <t>Donut</t>
  </si>
  <si>
    <t>Bowl</t>
  </si>
  <si>
    <t>Apple</t>
  </si>
  <si>
    <t>Mug</t>
  </si>
  <si>
    <t>classApple(najbolji model)</t>
  </si>
  <si>
    <t>BestClass</t>
  </si>
  <si>
    <t>classApple(najbolja klasa)</t>
  </si>
  <si>
    <t>classBanana(najbolji model)</t>
  </si>
  <si>
    <t>classBanana(najbolja klasa)</t>
  </si>
  <si>
    <t>Banana</t>
  </si>
  <si>
    <t>Hammer</t>
  </si>
  <si>
    <t>Bottle</t>
  </si>
  <si>
    <t>Car</t>
  </si>
  <si>
    <t>classBottle(najbolji model)</t>
  </si>
  <si>
    <t>classbottle(najbolja klasa)</t>
  </si>
  <si>
    <t>TetraPak</t>
  </si>
  <si>
    <t>classBowl(najbolji model)</t>
  </si>
  <si>
    <t>classBowl(najbolja klasa)</t>
  </si>
  <si>
    <t>classCar(najbolji model)</t>
  </si>
  <si>
    <t>classCar(najbolja klasa)</t>
  </si>
  <si>
    <t>Toilet paper</t>
  </si>
  <si>
    <t>Tetra pak</t>
  </si>
  <si>
    <t>classDonut(najbolji model)</t>
  </si>
  <si>
    <t>classDonut(najbolja klasa)</t>
  </si>
  <si>
    <t>classHammet(najbolji model)</t>
  </si>
  <si>
    <t>classHammer(najbolja klasa)</t>
  </si>
  <si>
    <t>classMug(najbolji model)</t>
  </si>
  <si>
    <t>classMug(najbolja klasa)</t>
  </si>
  <si>
    <t>classTetraPak(najbolji model)</t>
  </si>
  <si>
    <t>classTetraPak(najbolja klasa)</t>
  </si>
  <si>
    <t>ToiletPaper</t>
  </si>
  <si>
    <t>classToiletPaper(najbolji model)</t>
  </si>
  <si>
    <t>classToiletPaper(najbolja klasa)</t>
  </si>
  <si>
    <t>SUM</t>
  </si>
  <si>
    <t>%</t>
  </si>
  <si>
    <t>Best Model</t>
  </si>
  <si>
    <t>Best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</si>
</sst>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/>
    <xf numFmtId="0" fontId="0" fillId="0" borderId="5" xfId="0" applyFont="1" applyBorder="1"/>
    <xf numFmtId="0" fontId="0" fillId="0" borderId="5" xfId="0" applyFont="1" applyBorder="1" applyAlignment="1">
      <alignment vertical="center" wrapText="1"/>
    </xf>
    <xf numFmtId="10" fontId="2" fillId="3" borderId="5" xfId="2" applyNumberFormat="1" applyBorder="1"/>
    <xf numFmtId="10" fontId="1" fillId="2" borderId="5" xfId="1" applyNumberFormat="1" applyBorder="1"/>
    <xf numFmtId="10" fontId="3" fillId="4" borderId="0" xfId="3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BI406"/>
  <sheetViews>
    <sheetView topLeftCell="AH103" workbookViewId="0">
      <selection activeCell="BI128" sqref="BI128"/>
    </sheetView>
  </sheetViews>
  <sheetFormatPr defaultRowHeight="15" x14ac:dyDescent="0.25"/>
  <cols>
    <col min="3" max="3" width="16" customWidth="1"/>
    <col min="4" max="4" width="11.85546875" customWidth="1"/>
    <col min="5" max="5" width="12.42578125" customWidth="1"/>
    <col min="6" max="6" width="11" customWidth="1"/>
    <col min="7" max="7" width="12.5703125" customWidth="1"/>
    <col min="8" max="8" width="11" customWidth="1"/>
    <col min="9" max="9" width="11.5703125" customWidth="1"/>
    <col min="10" max="10" width="14.7109375" customWidth="1"/>
    <col min="12" max="12" width="14" customWidth="1"/>
    <col min="13" max="13" width="16.28515625" customWidth="1"/>
    <col min="16" max="16" width="10.5703125" bestFit="1" customWidth="1"/>
    <col min="19" max="19" width="9.28515625" bestFit="1" customWidth="1"/>
    <col min="22" max="22" width="10.5703125" bestFit="1" customWidth="1"/>
    <col min="28" max="28" width="10.5703125" bestFit="1" customWidth="1"/>
    <col min="34" max="34" width="10.5703125" bestFit="1" customWidth="1"/>
    <col min="40" max="40" width="10.5703125" bestFit="1" customWidth="1"/>
    <col min="46" max="46" width="10.5703125" bestFit="1" customWidth="1"/>
    <col min="52" max="52" width="10.5703125" bestFit="1" customWidth="1"/>
    <col min="58" max="58" width="10.5703125" bestFit="1" customWidth="1"/>
  </cols>
  <sheetData>
    <row r="5" spans="3:13" ht="15.75" thickBot="1" x14ac:dyDescent="0.3"/>
    <row r="6" spans="3:13" ht="15.75" thickBot="1" x14ac:dyDescent="0.3">
      <c r="C6" s="1"/>
      <c r="D6" s="2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  <c r="K6" s="2" t="s">
        <v>7</v>
      </c>
      <c r="L6" s="2" t="s">
        <v>8</v>
      </c>
      <c r="M6" s="2" t="s">
        <v>9</v>
      </c>
    </row>
    <row r="7" spans="3:13" ht="15.75" thickBot="1" x14ac:dyDescent="0.3">
      <c r="C7" s="3" t="s">
        <v>0</v>
      </c>
      <c r="D7" s="4">
        <v>92</v>
      </c>
      <c r="E7" s="4">
        <v>0</v>
      </c>
      <c r="F7" s="4">
        <v>0</v>
      </c>
      <c r="G7" s="4">
        <v>823</v>
      </c>
      <c r="H7" s="4">
        <v>1</v>
      </c>
      <c r="I7" s="4">
        <v>357</v>
      </c>
      <c r="J7" s="4">
        <v>0</v>
      </c>
      <c r="K7" s="4">
        <v>7</v>
      </c>
      <c r="L7" s="4">
        <v>0</v>
      </c>
      <c r="M7" s="4">
        <v>0</v>
      </c>
    </row>
    <row r="8" spans="3:13" ht="15.75" thickBot="1" x14ac:dyDescent="0.3">
      <c r="C8" s="3" t="s">
        <v>1</v>
      </c>
      <c r="D8" s="4">
        <v>0</v>
      </c>
      <c r="E8" s="4">
        <v>527</v>
      </c>
      <c r="F8" s="4">
        <v>69</v>
      </c>
      <c r="G8" s="4">
        <v>1</v>
      </c>
      <c r="H8" s="4">
        <v>115</v>
      </c>
      <c r="I8" s="4">
        <v>0</v>
      </c>
      <c r="J8" s="4">
        <v>16</v>
      </c>
      <c r="K8" s="4">
        <v>2</v>
      </c>
      <c r="L8" s="4">
        <v>0</v>
      </c>
      <c r="M8" s="4">
        <v>0</v>
      </c>
    </row>
    <row r="9" spans="3:13" ht="15.75" thickBot="1" x14ac:dyDescent="0.3">
      <c r="C9" s="3" t="s">
        <v>2</v>
      </c>
      <c r="D9" s="4">
        <v>0</v>
      </c>
      <c r="E9" s="4">
        <v>10</v>
      </c>
      <c r="F9" s="4">
        <v>2579</v>
      </c>
      <c r="G9" s="4">
        <v>0</v>
      </c>
      <c r="H9" s="4">
        <v>576</v>
      </c>
      <c r="I9" s="4">
        <v>17</v>
      </c>
      <c r="J9" s="4">
        <v>11</v>
      </c>
      <c r="K9" s="4">
        <v>29</v>
      </c>
      <c r="L9" s="4">
        <v>15</v>
      </c>
      <c r="M9" s="4">
        <v>3</v>
      </c>
    </row>
    <row r="10" spans="3:13" ht="15.75" thickBot="1" x14ac:dyDescent="0.3">
      <c r="C10" s="3" t="s">
        <v>3</v>
      </c>
      <c r="D10" s="4">
        <v>0</v>
      </c>
      <c r="E10" s="4">
        <v>0</v>
      </c>
      <c r="F10" s="4">
        <v>0</v>
      </c>
      <c r="G10" s="4">
        <v>386</v>
      </c>
      <c r="H10" s="4">
        <v>0</v>
      </c>
      <c r="I10" s="4">
        <v>121</v>
      </c>
      <c r="J10" s="4">
        <v>0</v>
      </c>
      <c r="K10" s="4">
        <v>173</v>
      </c>
      <c r="L10" s="4">
        <v>0</v>
      </c>
      <c r="M10" s="4">
        <v>0</v>
      </c>
    </row>
    <row r="11" spans="3:13" ht="15.75" thickBot="1" x14ac:dyDescent="0.3">
      <c r="C11" s="3" t="s">
        <v>4</v>
      </c>
      <c r="D11" s="4">
        <v>19</v>
      </c>
      <c r="E11" s="4">
        <v>8</v>
      </c>
      <c r="F11" s="4">
        <v>310</v>
      </c>
      <c r="G11" s="4">
        <v>16</v>
      </c>
      <c r="H11" s="4">
        <v>1027</v>
      </c>
      <c r="I11" s="4">
        <v>33</v>
      </c>
      <c r="J11" s="4">
        <v>0</v>
      </c>
      <c r="K11" s="4">
        <v>96</v>
      </c>
      <c r="L11" s="4">
        <v>23</v>
      </c>
      <c r="M11" s="4">
        <v>8</v>
      </c>
    </row>
    <row r="12" spans="3:13" ht="15.75" thickBot="1" x14ac:dyDescent="0.3">
      <c r="C12" s="3" t="s">
        <v>5</v>
      </c>
      <c r="D12" s="4">
        <v>5</v>
      </c>
      <c r="E12" s="4">
        <v>0</v>
      </c>
      <c r="F12" s="4">
        <v>0</v>
      </c>
      <c r="G12" s="4">
        <v>0</v>
      </c>
      <c r="H12" s="4">
        <v>0</v>
      </c>
      <c r="I12" s="4">
        <v>437</v>
      </c>
      <c r="J12" s="4">
        <v>0</v>
      </c>
      <c r="K12" s="4">
        <v>52</v>
      </c>
      <c r="L12" s="4">
        <v>0</v>
      </c>
      <c r="M12" s="4">
        <v>6</v>
      </c>
    </row>
    <row r="13" spans="3:13" ht="15.75" thickBot="1" x14ac:dyDescent="0.3">
      <c r="C13" s="3" t="s">
        <v>6</v>
      </c>
      <c r="D13" s="4">
        <v>0</v>
      </c>
      <c r="E13" s="4">
        <v>6</v>
      </c>
      <c r="F13" s="4">
        <v>64</v>
      </c>
      <c r="G13" s="4">
        <v>0</v>
      </c>
      <c r="H13" s="4">
        <v>0</v>
      </c>
      <c r="I13" s="4">
        <v>0</v>
      </c>
      <c r="J13" s="4">
        <v>1700</v>
      </c>
      <c r="K13" s="4">
        <v>0</v>
      </c>
      <c r="L13" s="4">
        <v>0</v>
      </c>
      <c r="M13" s="4">
        <v>0</v>
      </c>
    </row>
    <row r="14" spans="3:13" ht="15.75" thickBot="1" x14ac:dyDescent="0.3">
      <c r="C14" s="3" t="s">
        <v>7</v>
      </c>
      <c r="D14" s="4">
        <v>28</v>
      </c>
      <c r="E14" s="4">
        <v>0</v>
      </c>
      <c r="F14" s="4">
        <v>5</v>
      </c>
      <c r="G14" s="4">
        <v>256</v>
      </c>
      <c r="H14" s="4">
        <v>38</v>
      </c>
      <c r="I14" s="4">
        <v>103</v>
      </c>
      <c r="J14" s="4">
        <v>0</v>
      </c>
      <c r="K14" s="4">
        <v>3240</v>
      </c>
      <c r="L14" s="4">
        <v>9</v>
      </c>
      <c r="M14" s="4">
        <v>41</v>
      </c>
    </row>
    <row r="15" spans="3:13" ht="15.75" thickBot="1" x14ac:dyDescent="0.3">
      <c r="C15" s="3" t="s">
        <v>8</v>
      </c>
      <c r="D15" s="4">
        <v>0</v>
      </c>
      <c r="E15" s="4">
        <v>0</v>
      </c>
      <c r="F15" s="4">
        <v>217</v>
      </c>
      <c r="G15" s="4">
        <v>174</v>
      </c>
      <c r="H15" s="4">
        <v>197</v>
      </c>
      <c r="I15" s="4">
        <v>7</v>
      </c>
      <c r="J15" s="4">
        <v>0</v>
      </c>
      <c r="K15" s="4">
        <v>345</v>
      </c>
      <c r="L15" s="4">
        <v>749</v>
      </c>
      <c r="M15" s="4">
        <v>31</v>
      </c>
    </row>
    <row r="16" spans="3:13" ht="15.75" thickBot="1" x14ac:dyDescent="0.3">
      <c r="C16" s="3" t="s">
        <v>9</v>
      </c>
      <c r="D16" s="4">
        <v>20</v>
      </c>
      <c r="E16" s="4">
        <v>0</v>
      </c>
      <c r="F16" s="4">
        <v>0</v>
      </c>
      <c r="G16" s="4">
        <v>119</v>
      </c>
      <c r="H16" s="4">
        <v>7</v>
      </c>
      <c r="I16" s="4">
        <v>621</v>
      </c>
      <c r="J16" s="4">
        <v>0</v>
      </c>
      <c r="K16" s="4">
        <v>122</v>
      </c>
      <c r="L16" s="4">
        <v>0</v>
      </c>
      <c r="M16" s="4">
        <v>51</v>
      </c>
    </row>
    <row r="21" spans="3:61" x14ac:dyDescent="0.25">
      <c r="C21" t="s">
        <v>16</v>
      </c>
      <c r="F21" t="s">
        <v>18</v>
      </c>
      <c r="I21" t="s">
        <v>19</v>
      </c>
      <c r="L21" t="s">
        <v>20</v>
      </c>
      <c r="O21" t="s">
        <v>25</v>
      </c>
      <c r="R21" t="s">
        <v>26</v>
      </c>
      <c r="U21" t="s">
        <v>28</v>
      </c>
      <c r="X21" t="s">
        <v>29</v>
      </c>
      <c r="AA21" t="s">
        <v>30</v>
      </c>
      <c r="AD21" t="s">
        <v>31</v>
      </c>
      <c r="AG21" t="s">
        <v>34</v>
      </c>
      <c r="AJ21" t="s">
        <v>35</v>
      </c>
      <c r="AM21" t="s">
        <v>36</v>
      </c>
      <c r="AP21" t="s">
        <v>37</v>
      </c>
      <c r="AS21" t="s">
        <v>38</v>
      </c>
      <c r="AV21" t="s">
        <v>39</v>
      </c>
      <c r="AY21" t="s">
        <v>40</v>
      </c>
      <c r="BB21" t="s">
        <v>41</v>
      </c>
      <c r="BE21" t="s">
        <v>43</v>
      </c>
      <c r="BH21" t="s">
        <v>44</v>
      </c>
    </row>
    <row r="23" spans="3:61" x14ac:dyDescent="0.25">
      <c r="C23" s="5" t="s">
        <v>10</v>
      </c>
      <c r="D23" s="5" t="s">
        <v>11</v>
      </c>
      <c r="F23" s="5" t="s">
        <v>10</v>
      </c>
      <c r="G23" s="5" t="s">
        <v>17</v>
      </c>
      <c r="I23" s="5" t="s">
        <v>10</v>
      </c>
      <c r="J23" s="5" t="s">
        <v>11</v>
      </c>
      <c r="L23" s="5" t="s">
        <v>10</v>
      </c>
      <c r="M23" s="5" t="s">
        <v>17</v>
      </c>
      <c r="O23" s="5" t="s">
        <v>10</v>
      </c>
      <c r="P23" s="5" t="s">
        <v>11</v>
      </c>
      <c r="R23" s="5" t="s">
        <v>10</v>
      </c>
      <c r="S23" s="5" t="s">
        <v>17</v>
      </c>
      <c r="U23" s="5" t="s">
        <v>10</v>
      </c>
      <c r="V23" s="5" t="s">
        <v>11</v>
      </c>
      <c r="X23" s="5" t="s">
        <v>10</v>
      </c>
      <c r="Y23" s="5" t="s">
        <v>17</v>
      </c>
      <c r="AA23" s="5" t="s">
        <v>10</v>
      </c>
      <c r="AB23" s="5" t="s">
        <v>11</v>
      </c>
      <c r="AD23" s="5" t="s">
        <v>10</v>
      </c>
      <c r="AE23" s="5" t="s">
        <v>17</v>
      </c>
      <c r="AG23" s="5" t="s">
        <v>10</v>
      </c>
      <c r="AH23" s="5" t="s">
        <v>11</v>
      </c>
      <c r="AJ23" s="5" t="s">
        <v>10</v>
      </c>
      <c r="AK23" s="5" t="s">
        <v>17</v>
      </c>
      <c r="AM23" s="5" t="s">
        <v>10</v>
      </c>
      <c r="AN23" s="5" t="s">
        <v>11</v>
      </c>
      <c r="AP23" s="5" t="s">
        <v>10</v>
      </c>
      <c r="AQ23" s="5" t="s">
        <v>17</v>
      </c>
      <c r="AS23" s="5" t="s">
        <v>10</v>
      </c>
      <c r="AT23" s="5" t="s">
        <v>11</v>
      </c>
      <c r="AV23" s="5" t="s">
        <v>10</v>
      </c>
      <c r="AW23" s="5" t="s">
        <v>17</v>
      </c>
      <c r="AY23" s="5" t="s">
        <v>10</v>
      </c>
      <c r="AZ23" s="5" t="s">
        <v>11</v>
      </c>
      <c r="BB23" s="5" t="s">
        <v>10</v>
      </c>
      <c r="BC23" s="5" t="s">
        <v>17</v>
      </c>
      <c r="BE23" s="5" t="s">
        <v>10</v>
      </c>
      <c r="BF23" s="5" t="s">
        <v>11</v>
      </c>
      <c r="BH23" s="5" t="s">
        <v>10</v>
      </c>
      <c r="BI23" s="5" t="s">
        <v>17</v>
      </c>
    </row>
    <row r="24" spans="3:61" x14ac:dyDescent="0.25">
      <c r="C24" s="5">
        <v>1</v>
      </c>
      <c r="D24" s="5" t="s">
        <v>12</v>
      </c>
      <c r="F24" s="5">
        <v>1</v>
      </c>
      <c r="G24" s="5" t="s">
        <v>12</v>
      </c>
      <c r="I24" s="5">
        <v>1</v>
      </c>
      <c r="J24" s="5" t="s">
        <v>21</v>
      </c>
      <c r="L24" s="5">
        <v>1</v>
      </c>
      <c r="M24" s="5" t="s">
        <v>21</v>
      </c>
      <c r="O24" s="5">
        <v>1</v>
      </c>
      <c r="P24" s="5" t="s">
        <v>23</v>
      </c>
      <c r="R24" s="5">
        <v>1</v>
      </c>
      <c r="S24" s="5" t="s">
        <v>23</v>
      </c>
      <c r="U24" s="5">
        <v>1</v>
      </c>
      <c r="V24" s="5" t="s">
        <v>15</v>
      </c>
      <c r="X24" s="5">
        <v>1</v>
      </c>
      <c r="Y24" s="5" t="s">
        <v>13</v>
      </c>
      <c r="AA24" s="5">
        <v>1</v>
      </c>
      <c r="AB24" s="5" t="s">
        <v>24</v>
      </c>
      <c r="AD24" s="5">
        <v>1</v>
      </c>
      <c r="AE24" s="5" t="s">
        <v>24</v>
      </c>
      <c r="AG24" s="5">
        <v>1</v>
      </c>
      <c r="AH24" s="5" t="s">
        <v>12</v>
      </c>
      <c r="AJ24" s="5">
        <v>1</v>
      </c>
      <c r="AK24" s="5" t="s">
        <v>12</v>
      </c>
      <c r="AM24" s="5">
        <v>1</v>
      </c>
      <c r="AN24" s="5" t="s">
        <v>22</v>
      </c>
      <c r="AP24" s="5">
        <v>1</v>
      </c>
      <c r="AQ24" s="5" t="s">
        <v>22</v>
      </c>
      <c r="AS24" s="5">
        <v>1</v>
      </c>
      <c r="AT24" s="5" t="s">
        <v>15</v>
      </c>
      <c r="AV24" s="5">
        <v>1</v>
      </c>
      <c r="AW24" s="5" t="s">
        <v>15</v>
      </c>
      <c r="AY24" s="5">
        <v>1</v>
      </c>
      <c r="AZ24" s="5" t="s">
        <v>33</v>
      </c>
      <c r="BB24" s="5">
        <v>1</v>
      </c>
      <c r="BC24" s="5" t="s">
        <v>27</v>
      </c>
      <c r="BE24" s="5">
        <v>1</v>
      </c>
      <c r="BF24" s="5" t="s">
        <v>13</v>
      </c>
      <c r="BH24" s="5">
        <v>1</v>
      </c>
      <c r="BI24" s="5" t="s">
        <v>12</v>
      </c>
    </row>
    <row r="25" spans="3:61" x14ac:dyDescent="0.25">
      <c r="C25" s="5">
        <v>2</v>
      </c>
      <c r="D25" s="5" t="s">
        <v>12</v>
      </c>
      <c r="F25" s="5">
        <v>2</v>
      </c>
      <c r="G25" s="5" t="s">
        <v>12</v>
      </c>
      <c r="I25" s="5">
        <v>2</v>
      </c>
      <c r="J25" s="5" t="s">
        <v>21</v>
      </c>
      <c r="L25" s="5">
        <v>2</v>
      </c>
      <c r="M25" s="5" t="s">
        <v>21</v>
      </c>
      <c r="O25" s="5">
        <v>2</v>
      </c>
      <c r="P25" s="5" t="s">
        <v>23</v>
      </c>
      <c r="R25" s="5">
        <v>2</v>
      </c>
      <c r="S25" s="5" t="s">
        <v>23</v>
      </c>
      <c r="U25" s="5">
        <v>2</v>
      </c>
      <c r="V25" s="5" t="s">
        <v>13</v>
      </c>
      <c r="X25" s="5">
        <v>2</v>
      </c>
      <c r="Y25" s="5" t="s">
        <v>13</v>
      </c>
      <c r="AA25" s="5">
        <v>2</v>
      </c>
      <c r="AB25" s="5" t="s">
        <v>24</v>
      </c>
      <c r="AD25" s="5">
        <v>2</v>
      </c>
      <c r="AE25" s="5" t="s">
        <v>24</v>
      </c>
      <c r="AG25" s="5">
        <v>2</v>
      </c>
      <c r="AH25" s="5" t="s">
        <v>12</v>
      </c>
      <c r="AJ25" s="5">
        <v>2</v>
      </c>
      <c r="AK25" s="5" t="s">
        <v>12</v>
      </c>
      <c r="AM25" s="5">
        <v>2</v>
      </c>
      <c r="AN25" s="5" t="s">
        <v>22</v>
      </c>
      <c r="AP25" s="5">
        <v>2</v>
      </c>
      <c r="AQ25" s="5" t="s">
        <v>22</v>
      </c>
      <c r="AS25" s="5">
        <v>2</v>
      </c>
      <c r="AT25" s="5" t="s">
        <v>15</v>
      </c>
      <c r="AV25" s="5">
        <v>2</v>
      </c>
      <c r="AW25" s="5" t="s">
        <v>15</v>
      </c>
      <c r="AY25" s="5">
        <v>2</v>
      </c>
      <c r="AZ25" s="5" t="s">
        <v>33</v>
      </c>
      <c r="BB25" s="5">
        <v>2</v>
      </c>
      <c r="BC25" s="5" t="s">
        <v>27</v>
      </c>
      <c r="BE25" s="5">
        <v>2</v>
      </c>
      <c r="BF25" s="5" t="s">
        <v>13</v>
      </c>
      <c r="BH25" s="5">
        <v>2</v>
      </c>
      <c r="BI25" s="5" t="s">
        <v>12</v>
      </c>
    </row>
    <row r="26" spans="3:61" x14ac:dyDescent="0.25">
      <c r="C26" s="5">
        <v>3</v>
      </c>
      <c r="D26" s="5" t="s">
        <v>13</v>
      </c>
      <c r="F26" s="5">
        <v>3</v>
      </c>
      <c r="G26" s="5" t="s">
        <v>13</v>
      </c>
      <c r="I26" s="5">
        <v>3</v>
      </c>
      <c r="J26" s="5" t="s">
        <v>21</v>
      </c>
      <c r="L26" s="5">
        <v>3</v>
      </c>
      <c r="M26" s="5" t="s">
        <v>21</v>
      </c>
      <c r="O26" s="5">
        <v>3</v>
      </c>
      <c r="P26" s="5" t="s">
        <v>23</v>
      </c>
      <c r="R26" s="5">
        <v>3</v>
      </c>
      <c r="S26" s="5" t="s">
        <v>23</v>
      </c>
      <c r="U26" s="5">
        <v>3</v>
      </c>
      <c r="V26" s="5" t="s">
        <v>13</v>
      </c>
      <c r="X26" s="5">
        <v>3</v>
      </c>
      <c r="Y26" s="5" t="s">
        <v>13</v>
      </c>
      <c r="AA26" s="5">
        <v>3</v>
      </c>
      <c r="AB26" s="5" t="s">
        <v>23</v>
      </c>
      <c r="AD26" s="5">
        <v>3</v>
      </c>
      <c r="AE26" s="5" t="s">
        <v>23</v>
      </c>
      <c r="AG26" s="5">
        <v>3</v>
      </c>
      <c r="AH26" s="5" t="s">
        <v>12</v>
      </c>
      <c r="AJ26" s="5">
        <v>3</v>
      </c>
      <c r="AK26" s="5" t="s">
        <v>12</v>
      </c>
      <c r="AM26" s="5">
        <v>3</v>
      </c>
      <c r="AN26" s="5" t="s">
        <v>22</v>
      </c>
      <c r="AP26" s="5">
        <v>3</v>
      </c>
      <c r="AQ26" s="5" t="s">
        <v>22</v>
      </c>
      <c r="AS26" s="5">
        <v>3</v>
      </c>
      <c r="AT26" s="5" t="s">
        <v>15</v>
      </c>
      <c r="AV26" s="5">
        <v>3</v>
      </c>
      <c r="AW26" s="5" t="s">
        <v>15</v>
      </c>
      <c r="AY26" s="5">
        <v>3</v>
      </c>
      <c r="AZ26" s="5" t="s">
        <v>33</v>
      </c>
      <c r="BB26" s="5">
        <v>3</v>
      </c>
      <c r="BC26" s="5" t="s">
        <v>13</v>
      </c>
      <c r="BE26" s="5">
        <v>3</v>
      </c>
      <c r="BF26" s="5" t="s">
        <v>13</v>
      </c>
      <c r="BH26" s="5">
        <v>3</v>
      </c>
      <c r="BI26" s="5" t="s">
        <v>13</v>
      </c>
    </row>
    <row r="27" spans="3:61" x14ac:dyDescent="0.25">
      <c r="C27" s="5">
        <v>4</v>
      </c>
      <c r="D27" s="5" t="s">
        <v>13</v>
      </c>
      <c r="F27" s="5">
        <v>4</v>
      </c>
      <c r="G27" s="5" t="s">
        <v>13</v>
      </c>
      <c r="I27" s="5">
        <v>4</v>
      </c>
      <c r="J27" s="5" t="s">
        <v>21</v>
      </c>
      <c r="L27" s="5">
        <v>4</v>
      </c>
      <c r="M27" s="5" t="s">
        <v>21</v>
      </c>
      <c r="O27" s="5">
        <v>4</v>
      </c>
      <c r="P27" s="5" t="s">
        <v>23</v>
      </c>
      <c r="R27" s="5">
        <v>4</v>
      </c>
      <c r="S27" s="5" t="s">
        <v>23</v>
      </c>
      <c r="U27" s="5">
        <v>4</v>
      </c>
      <c r="V27" s="5" t="s">
        <v>13</v>
      </c>
      <c r="X27" s="5">
        <v>4</v>
      </c>
      <c r="Y27" s="5" t="s">
        <v>13</v>
      </c>
      <c r="AA27" s="5">
        <v>4</v>
      </c>
      <c r="AB27" s="5" t="s">
        <v>13</v>
      </c>
      <c r="AD27" s="5">
        <v>4</v>
      </c>
      <c r="AE27" s="5" t="s">
        <v>24</v>
      </c>
      <c r="AG27" s="5">
        <v>4</v>
      </c>
      <c r="AH27" s="5" t="s">
        <v>12</v>
      </c>
      <c r="AJ27" s="5">
        <v>4</v>
      </c>
      <c r="AK27" s="5" t="s">
        <v>12</v>
      </c>
      <c r="AM27" s="5">
        <v>4</v>
      </c>
      <c r="AN27" s="5" t="s">
        <v>22</v>
      </c>
      <c r="AP27" s="5">
        <v>4</v>
      </c>
      <c r="AQ27" s="5" t="s">
        <v>22</v>
      </c>
      <c r="AS27" s="5">
        <v>4</v>
      </c>
      <c r="AT27" s="5" t="s">
        <v>15</v>
      </c>
      <c r="AV27" s="5">
        <v>4</v>
      </c>
      <c r="AW27" s="5" t="s">
        <v>15</v>
      </c>
      <c r="AY27" s="5">
        <v>4</v>
      </c>
      <c r="AZ27" s="5" t="s">
        <v>33</v>
      </c>
      <c r="BB27" s="5">
        <v>4</v>
      </c>
      <c r="BC27" s="5" t="s">
        <v>13</v>
      </c>
      <c r="BE27" s="5">
        <v>4</v>
      </c>
      <c r="BF27" s="5" t="s">
        <v>13</v>
      </c>
      <c r="BH27" s="5">
        <v>4</v>
      </c>
      <c r="BI27" s="5" t="s">
        <v>12</v>
      </c>
    </row>
    <row r="28" spans="3:61" x14ac:dyDescent="0.25">
      <c r="C28" s="5">
        <v>5</v>
      </c>
      <c r="D28" s="5" t="s">
        <v>13</v>
      </c>
      <c r="F28" s="5">
        <v>5</v>
      </c>
      <c r="G28" s="5" t="s">
        <v>13</v>
      </c>
      <c r="I28" s="5">
        <v>5</v>
      </c>
      <c r="J28" s="5" t="s">
        <v>21</v>
      </c>
      <c r="L28" s="5">
        <v>5</v>
      </c>
      <c r="M28" s="5" t="s">
        <v>21</v>
      </c>
      <c r="O28" s="5">
        <v>5</v>
      </c>
      <c r="P28" s="5" t="s">
        <v>23</v>
      </c>
      <c r="R28" s="5">
        <v>5</v>
      </c>
      <c r="S28" s="5" t="s">
        <v>23</v>
      </c>
      <c r="U28" s="5">
        <v>5</v>
      </c>
      <c r="V28" s="5" t="s">
        <v>15</v>
      </c>
      <c r="X28" s="5">
        <v>5</v>
      </c>
      <c r="Y28" s="5" t="s">
        <v>13</v>
      </c>
      <c r="AA28" s="5">
        <v>5</v>
      </c>
      <c r="AB28" s="5" t="s">
        <v>23</v>
      </c>
      <c r="AD28" s="5">
        <v>5</v>
      </c>
      <c r="AE28" s="5" t="s">
        <v>23</v>
      </c>
      <c r="AG28" s="5">
        <v>5</v>
      </c>
      <c r="AH28" s="5" t="s">
        <v>12</v>
      </c>
      <c r="AJ28" s="5">
        <v>5</v>
      </c>
      <c r="AK28" s="5" t="s">
        <v>12</v>
      </c>
      <c r="AM28" s="5">
        <v>5</v>
      </c>
      <c r="AN28" s="5" t="s">
        <v>22</v>
      </c>
      <c r="AP28" s="5">
        <v>5</v>
      </c>
      <c r="AQ28" s="5" t="s">
        <v>22</v>
      </c>
      <c r="AS28" s="5">
        <v>5</v>
      </c>
      <c r="AT28" s="5" t="s">
        <v>15</v>
      </c>
      <c r="AV28" s="5">
        <v>5</v>
      </c>
      <c r="AW28" s="5" t="s">
        <v>15</v>
      </c>
      <c r="AY28" s="5">
        <v>5</v>
      </c>
      <c r="AZ28" s="5" t="s">
        <v>33</v>
      </c>
      <c r="BB28" s="5">
        <v>5</v>
      </c>
      <c r="BC28" s="5" t="s">
        <v>27</v>
      </c>
      <c r="BE28" s="5">
        <v>5</v>
      </c>
      <c r="BF28" s="5" t="s">
        <v>13</v>
      </c>
      <c r="BH28" s="5">
        <v>5</v>
      </c>
      <c r="BI28" s="5" t="s">
        <v>12</v>
      </c>
    </row>
    <row r="29" spans="3:61" x14ac:dyDescent="0.25">
      <c r="C29" s="5">
        <v>6</v>
      </c>
      <c r="D29" s="5" t="s">
        <v>13</v>
      </c>
      <c r="F29" s="5">
        <v>6</v>
      </c>
      <c r="G29" s="5" t="s">
        <v>13</v>
      </c>
      <c r="I29" s="5">
        <v>6</v>
      </c>
      <c r="J29" s="5" t="s">
        <v>21</v>
      </c>
      <c r="L29" s="5">
        <v>6</v>
      </c>
      <c r="M29" s="5" t="s">
        <v>21</v>
      </c>
      <c r="O29" s="5">
        <v>6</v>
      </c>
      <c r="P29" s="5" t="s">
        <v>23</v>
      </c>
      <c r="R29" s="5">
        <v>6</v>
      </c>
      <c r="S29" s="5" t="s">
        <v>23</v>
      </c>
      <c r="U29" s="5">
        <v>6</v>
      </c>
      <c r="V29" s="5" t="s">
        <v>13</v>
      </c>
      <c r="X29" s="5">
        <v>6</v>
      </c>
      <c r="Y29" s="5" t="s">
        <v>13</v>
      </c>
      <c r="AA29" s="5">
        <v>6</v>
      </c>
      <c r="AB29" s="5" t="s">
        <v>24</v>
      </c>
      <c r="AD29" s="5">
        <v>6</v>
      </c>
      <c r="AE29" s="5" t="s">
        <v>24</v>
      </c>
      <c r="AG29" s="5">
        <v>6</v>
      </c>
      <c r="AH29" s="5" t="s">
        <v>12</v>
      </c>
      <c r="AJ29" s="5">
        <v>6</v>
      </c>
      <c r="AK29" s="5" t="s">
        <v>12</v>
      </c>
      <c r="AM29" s="5">
        <v>6</v>
      </c>
      <c r="AN29" s="5" t="s">
        <v>22</v>
      </c>
      <c r="AP29" s="5">
        <v>6</v>
      </c>
      <c r="AQ29" s="5" t="s">
        <v>22</v>
      </c>
      <c r="AS29" s="5">
        <v>6</v>
      </c>
      <c r="AT29" s="5" t="s">
        <v>15</v>
      </c>
      <c r="AV29" s="5">
        <v>6</v>
      </c>
      <c r="AW29" s="5" t="s">
        <v>15</v>
      </c>
      <c r="AY29" s="5">
        <v>6</v>
      </c>
      <c r="AZ29" s="5" t="s">
        <v>13</v>
      </c>
      <c r="BB29" s="5">
        <v>6</v>
      </c>
      <c r="BC29" s="5" t="s">
        <v>13</v>
      </c>
      <c r="BE29" s="5">
        <v>6</v>
      </c>
      <c r="BF29" s="5" t="s">
        <v>13</v>
      </c>
      <c r="BH29" s="5">
        <v>6</v>
      </c>
      <c r="BI29" s="5" t="s">
        <v>12</v>
      </c>
    </row>
    <row r="30" spans="3:61" x14ac:dyDescent="0.25">
      <c r="C30" s="5">
        <v>7</v>
      </c>
      <c r="D30" s="5" t="s">
        <v>12</v>
      </c>
      <c r="F30" s="5">
        <v>7</v>
      </c>
      <c r="G30" s="5" t="s">
        <v>12</v>
      </c>
      <c r="I30" s="5">
        <v>7</v>
      </c>
      <c r="J30" s="5" t="s">
        <v>21</v>
      </c>
      <c r="L30" s="5">
        <v>7</v>
      </c>
      <c r="M30" s="5" t="s">
        <v>21</v>
      </c>
      <c r="O30" s="5">
        <v>7</v>
      </c>
      <c r="P30" s="5" t="s">
        <v>23</v>
      </c>
      <c r="R30" s="5">
        <v>7</v>
      </c>
      <c r="S30" s="5" t="s">
        <v>23</v>
      </c>
      <c r="U30" s="5">
        <v>7</v>
      </c>
      <c r="V30" s="5" t="s">
        <v>13</v>
      </c>
      <c r="X30" s="5">
        <v>7</v>
      </c>
      <c r="Y30" s="5" t="s">
        <v>13</v>
      </c>
      <c r="AA30" s="5">
        <v>7</v>
      </c>
      <c r="AB30" s="5" t="s">
        <v>24</v>
      </c>
      <c r="AD30" s="5">
        <v>7</v>
      </c>
      <c r="AE30" s="5" t="s">
        <v>24</v>
      </c>
      <c r="AG30" s="5">
        <v>7</v>
      </c>
      <c r="AH30" s="5" t="s">
        <v>12</v>
      </c>
      <c r="AJ30" s="5">
        <v>7</v>
      </c>
      <c r="AK30" s="5" t="s">
        <v>12</v>
      </c>
      <c r="AM30" s="5">
        <v>7</v>
      </c>
      <c r="AN30" s="5" t="s">
        <v>22</v>
      </c>
      <c r="AP30" s="5">
        <v>7</v>
      </c>
      <c r="AQ30" s="5" t="s">
        <v>22</v>
      </c>
      <c r="AS30" s="5">
        <v>7</v>
      </c>
      <c r="AT30" s="5" t="s">
        <v>15</v>
      </c>
      <c r="AV30" s="5">
        <v>7</v>
      </c>
      <c r="AW30" s="5" t="s">
        <v>15</v>
      </c>
      <c r="AY30" s="5">
        <v>7</v>
      </c>
      <c r="AZ30" s="5" t="s">
        <v>13</v>
      </c>
      <c r="BB30" s="5">
        <v>7</v>
      </c>
      <c r="BC30" s="5" t="s">
        <v>13</v>
      </c>
      <c r="BE30" s="5">
        <v>7</v>
      </c>
      <c r="BF30" s="5" t="s">
        <v>13</v>
      </c>
      <c r="BH30" s="5">
        <v>7</v>
      </c>
      <c r="BI30" s="5" t="s">
        <v>12</v>
      </c>
    </row>
    <row r="31" spans="3:61" x14ac:dyDescent="0.25">
      <c r="C31" s="5">
        <v>8</v>
      </c>
      <c r="D31" s="5" t="s">
        <v>12</v>
      </c>
      <c r="F31" s="5">
        <v>8</v>
      </c>
      <c r="G31" s="5" t="s">
        <v>12</v>
      </c>
      <c r="I31" s="5">
        <v>8</v>
      </c>
      <c r="J31" s="5" t="s">
        <v>21</v>
      </c>
      <c r="L31" s="5">
        <v>8</v>
      </c>
      <c r="M31" s="5" t="s">
        <v>21</v>
      </c>
      <c r="O31" s="5">
        <v>8</v>
      </c>
      <c r="P31" s="5" t="s">
        <v>23</v>
      </c>
      <c r="R31" s="5">
        <v>8</v>
      </c>
      <c r="S31" s="5" t="s">
        <v>23</v>
      </c>
      <c r="U31" s="5">
        <v>8</v>
      </c>
      <c r="V31" s="5" t="s">
        <v>13</v>
      </c>
      <c r="X31" s="5">
        <v>8</v>
      </c>
      <c r="Y31" s="5" t="s">
        <v>13</v>
      </c>
      <c r="AA31" s="5">
        <v>8</v>
      </c>
      <c r="AB31" s="5" t="s">
        <v>24</v>
      </c>
      <c r="AD31" s="5">
        <v>8</v>
      </c>
      <c r="AE31" s="5" t="s">
        <v>24</v>
      </c>
      <c r="AG31" s="5">
        <v>8</v>
      </c>
      <c r="AH31" s="5" t="s">
        <v>12</v>
      </c>
      <c r="AJ31" s="5">
        <v>8</v>
      </c>
      <c r="AK31" s="5" t="s">
        <v>12</v>
      </c>
      <c r="AM31" s="5">
        <v>8</v>
      </c>
      <c r="AN31" s="5" t="s">
        <v>22</v>
      </c>
      <c r="AP31" s="5">
        <v>8</v>
      </c>
      <c r="AQ31" s="5" t="s">
        <v>22</v>
      </c>
      <c r="AS31" s="5">
        <v>8</v>
      </c>
      <c r="AT31" s="5" t="s">
        <v>15</v>
      </c>
      <c r="AV31" s="5">
        <v>8</v>
      </c>
      <c r="AW31" s="5" t="s">
        <v>15</v>
      </c>
      <c r="AY31" s="5">
        <v>8</v>
      </c>
      <c r="AZ31" s="5" t="s">
        <v>15</v>
      </c>
      <c r="BB31" s="5">
        <v>8</v>
      </c>
      <c r="BC31" s="5" t="s">
        <v>15</v>
      </c>
      <c r="BE31" s="5">
        <v>8</v>
      </c>
      <c r="BF31" s="5" t="s">
        <v>32</v>
      </c>
      <c r="BH31" s="5">
        <v>8</v>
      </c>
      <c r="BI31" s="5" t="s">
        <v>42</v>
      </c>
    </row>
    <row r="32" spans="3:61" x14ac:dyDescent="0.25">
      <c r="C32" s="5">
        <v>9</v>
      </c>
      <c r="D32" s="5" t="s">
        <v>13</v>
      </c>
      <c r="F32" s="5">
        <v>9</v>
      </c>
      <c r="G32" s="5" t="s">
        <v>13</v>
      </c>
      <c r="I32" s="5">
        <v>9</v>
      </c>
      <c r="J32" s="5" t="s">
        <v>21</v>
      </c>
      <c r="L32" s="5">
        <v>9</v>
      </c>
      <c r="M32" s="5" t="s">
        <v>21</v>
      </c>
      <c r="O32" s="5">
        <v>9</v>
      </c>
      <c r="P32" s="5" t="s">
        <v>23</v>
      </c>
      <c r="R32" s="5">
        <v>9</v>
      </c>
      <c r="S32" s="5" t="s">
        <v>23</v>
      </c>
      <c r="U32" s="5">
        <v>9</v>
      </c>
      <c r="V32" s="5" t="s">
        <v>13</v>
      </c>
      <c r="X32" s="5">
        <v>9</v>
      </c>
      <c r="Y32" s="5" t="s">
        <v>12</v>
      </c>
      <c r="AA32" s="5">
        <v>9</v>
      </c>
      <c r="AB32" s="5" t="s">
        <v>24</v>
      </c>
      <c r="AD32" s="5">
        <v>9</v>
      </c>
      <c r="AE32" s="5" t="s">
        <v>24</v>
      </c>
      <c r="AG32" s="5">
        <v>9</v>
      </c>
      <c r="AH32" s="5" t="s">
        <v>12</v>
      </c>
      <c r="AJ32" s="5">
        <v>9</v>
      </c>
      <c r="AK32" s="5" t="s">
        <v>12</v>
      </c>
      <c r="AM32" s="5">
        <v>9</v>
      </c>
      <c r="AN32" s="5" t="s">
        <v>22</v>
      </c>
      <c r="AP32" s="5">
        <v>9</v>
      </c>
      <c r="AQ32" s="5" t="s">
        <v>22</v>
      </c>
      <c r="AS32" s="5">
        <v>9</v>
      </c>
      <c r="AT32" s="5" t="s">
        <v>15</v>
      </c>
      <c r="AV32" s="5">
        <v>9</v>
      </c>
      <c r="AW32" s="5" t="s">
        <v>15</v>
      </c>
      <c r="AY32" s="5">
        <v>9</v>
      </c>
      <c r="AZ32" s="5" t="s">
        <v>24</v>
      </c>
      <c r="BB32" s="5">
        <v>9</v>
      </c>
      <c r="BC32" s="5" t="s">
        <v>24</v>
      </c>
      <c r="BE32" s="5">
        <v>9</v>
      </c>
      <c r="BF32" s="5" t="s">
        <v>13</v>
      </c>
      <c r="BH32" s="5">
        <v>9</v>
      </c>
      <c r="BI32" s="5" t="s">
        <v>12</v>
      </c>
    </row>
    <row r="33" spans="3:61" x14ac:dyDescent="0.25">
      <c r="C33" s="5">
        <v>10</v>
      </c>
      <c r="D33" s="5" t="s">
        <v>12</v>
      </c>
      <c r="F33" s="5">
        <v>10</v>
      </c>
      <c r="G33" s="5" t="s">
        <v>12</v>
      </c>
      <c r="I33" s="5">
        <v>10</v>
      </c>
      <c r="J33" s="5" t="s">
        <v>21</v>
      </c>
      <c r="L33" s="5">
        <v>10</v>
      </c>
      <c r="M33" s="5" t="s">
        <v>21</v>
      </c>
      <c r="O33" s="5">
        <v>10</v>
      </c>
      <c r="P33" s="5" t="s">
        <v>23</v>
      </c>
      <c r="R33" s="5">
        <v>10</v>
      </c>
      <c r="S33" s="5" t="s">
        <v>23</v>
      </c>
      <c r="U33" s="5">
        <v>10</v>
      </c>
      <c r="V33" s="5" t="s">
        <v>12</v>
      </c>
      <c r="X33" s="5">
        <v>10</v>
      </c>
      <c r="Y33" s="5" t="s">
        <v>12</v>
      </c>
      <c r="AA33" s="5">
        <v>10</v>
      </c>
      <c r="AB33" s="5" t="s">
        <v>24</v>
      </c>
      <c r="AD33" s="5">
        <v>10</v>
      </c>
      <c r="AE33" s="5" t="s">
        <v>24</v>
      </c>
      <c r="AG33" s="5">
        <v>10</v>
      </c>
      <c r="AH33" s="5" t="s">
        <v>12</v>
      </c>
      <c r="AJ33" s="5">
        <v>10</v>
      </c>
      <c r="AK33" s="5" t="s">
        <v>12</v>
      </c>
      <c r="AM33" s="5">
        <v>10</v>
      </c>
      <c r="AN33" s="5" t="s">
        <v>22</v>
      </c>
      <c r="AP33" s="5">
        <v>10</v>
      </c>
      <c r="AQ33" s="5" t="s">
        <v>22</v>
      </c>
      <c r="AS33" s="5">
        <v>10</v>
      </c>
      <c r="AT33" s="5" t="s">
        <v>15</v>
      </c>
      <c r="AV33" s="5">
        <v>10</v>
      </c>
      <c r="AW33" s="5" t="s">
        <v>15</v>
      </c>
      <c r="AY33" s="5">
        <v>10</v>
      </c>
      <c r="AZ33" s="5" t="s">
        <v>33</v>
      </c>
      <c r="BB33" s="5">
        <v>10</v>
      </c>
      <c r="BC33" s="5" t="s">
        <v>15</v>
      </c>
      <c r="BE33" s="5">
        <v>10</v>
      </c>
      <c r="BF33" s="5" t="s">
        <v>13</v>
      </c>
      <c r="BH33" s="5">
        <v>10</v>
      </c>
      <c r="BI33" s="5" t="s">
        <v>12</v>
      </c>
    </row>
    <row r="34" spans="3:61" x14ac:dyDescent="0.25">
      <c r="C34" s="5">
        <v>11</v>
      </c>
      <c r="D34" s="5" t="s">
        <v>13</v>
      </c>
      <c r="F34" s="5">
        <v>11</v>
      </c>
      <c r="G34" s="5" t="s">
        <v>13</v>
      </c>
      <c r="I34" s="5">
        <v>11</v>
      </c>
      <c r="J34" s="5" t="s">
        <v>21</v>
      </c>
      <c r="L34" s="5">
        <v>11</v>
      </c>
      <c r="M34" s="5" t="s">
        <v>21</v>
      </c>
      <c r="O34" s="5">
        <v>11</v>
      </c>
      <c r="P34" s="5" t="s">
        <v>23</v>
      </c>
      <c r="R34" s="5">
        <v>11</v>
      </c>
      <c r="S34" s="5" t="s">
        <v>23</v>
      </c>
      <c r="U34" s="5">
        <v>11</v>
      </c>
      <c r="V34" s="5" t="s">
        <v>12</v>
      </c>
      <c r="X34" s="5">
        <v>11</v>
      </c>
      <c r="Y34" s="5" t="s">
        <v>13</v>
      </c>
      <c r="AA34" s="5">
        <v>11</v>
      </c>
      <c r="AB34" s="5" t="s">
        <v>24</v>
      </c>
      <c r="AD34" s="5">
        <v>11</v>
      </c>
      <c r="AE34" s="5" t="s">
        <v>24</v>
      </c>
      <c r="AG34" s="5">
        <v>11</v>
      </c>
      <c r="AH34" s="5" t="s">
        <v>12</v>
      </c>
      <c r="AJ34" s="5">
        <v>11</v>
      </c>
      <c r="AK34" s="5" t="s">
        <v>12</v>
      </c>
      <c r="AM34" s="5">
        <v>11</v>
      </c>
      <c r="AN34" s="5" t="s">
        <v>22</v>
      </c>
      <c r="AP34" s="5">
        <v>11</v>
      </c>
      <c r="AQ34" s="5" t="s">
        <v>22</v>
      </c>
      <c r="AS34" s="5">
        <v>11</v>
      </c>
      <c r="AT34" s="5" t="s">
        <v>15</v>
      </c>
      <c r="AV34" s="5">
        <v>11</v>
      </c>
      <c r="AW34" s="5" t="s">
        <v>15</v>
      </c>
      <c r="AY34" s="5">
        <v>11</v>
      </c>
      <c r="AZ34" s="5" t="s">
        <v>15</v>
      </c>
      <c r="BB34" s="5">
        <v>11</v>
      </c>
      <c r="BC34" s="5" t="s">
        <v>15</v>
      </c>
      <c r="BE34" s="5">
        <v>11</v>
      </c>
      <c r="BF34" s="5" t="s">
        <v>13</v>
      </c>
      <c r="BH34" s="5">
        <v>11</v>
      </c>
      <c r="BI34" s="5" t="s">
        <v>12</v>
      </c>
    </row>
    <row r="35" spans="3:61" x14ac:dyDescent="0.25">
      <c r="C35" s="5">
        <v>12</v>
      </c>
      <c r="D35" s="5" t="s">
        <v>14</v>
      </c>
      <c r="F35" s="5">
        <v>12</v>
      </c>
      <c r="G35" s="5" t="s">
        <v>12</v>
      </c>
      <c r="I35" s="5">
        <v>12</v>
      </c>
      <c r="J35" s="5" t="s">
        <v>21</v>
      </c>
      <c r="L35" s="5">
        <v>12</v>
      </c>
      <c r="M35" s="5" t="s">
        <v>21</v>
      </c>
      <c r="O35" s="5">
        <v>12</v>
      </c>
      <c r="P35" s="5" t="s">
        <v>23</v>
      </c>
      <c r="R35" s="5">
        <v>12</v>
      </c>
      <c r="S35" s="5" t="s">
        <v>23</v>
      </c>
      <c r="U35" s="5">
        <v>12</v>
      </c>
      <c r="V35" s="5" t="s">
        <v>13</v>
      </c>
      <c r="X35" s="5">
        <v>12</v>
      </c>
      <c r="Y35" s="5" t="s">
        <v>13</v>
      </c>
      <c r="AA35" s="5">
        <v>12</v>
      </c>
      <c r="AB35" s="5" t="s">
        <v>24</v>
      </c>
      <c r="AD35" s="5">
        <v>12</v>
      </c>
      <c r="AE35" s="5" t="s">
        <v>24</v>
      </c>
      <c r="AG35" s="5">
        <v>12</v>
      </c>
      <c r="AH35" s="5" t="s">
        <v>12</v>
      </c>
      <c r="AJ35" s="5">
        <v>12</v>
      </c>
      <c r="AK35" s="5" t="s">
        <v>12</v>
      </c>
      <c r="AM35" s="5">
        <v>12</v>
      </c>
      <c r="AN35" s="5" t="s">
        <v>22</v>
      </c>
      <c r="AP35" s="5">
        <v>12</v>
      </c>
      <c r="AQ35" s="5" t="s">
        <v>22</v>
      </c>
      <c r="AS35" s="5">
        <v>12</v>
      </c>
      <c r="AT35" s="5" t="s">
        <v>15</v>
      </c>
      <c r="AV35" s="5">
        <v>12</v>
      </c>
      <c r="AW35" s="5" t="s">
        <v>15</v>
      </c>
      <c r="AY35" s="5">
        <v>12</v>
      </c>
      <c r="AZ35" s="5" t="s">
        <v>15</v>
      </c>
      <c r="BB35" s="5">
        <v>12</v>
      </c>
      <c r="BC35" s="5" t="s">
        <v>15</v>
      </c>
      <c r="BE35" s="5">
        <v>12</v>
      </c>
      <c r="BF35" s="5" t="s">
        <v>13</v>
      </c>
      <c r="BH35" s="5">
        <v>12</v>
      </c>
      <c r="BI35" s="5" t="s">
        <v>12</v>
      </c>
    </row>
    <row r="36" spans="3:61" x14ac:dyDescent="0.25">
      <c r="C36" s="5">
        <v>13</v>
      </c>
      <c r="D36" s="5" t="s">
        <v>13</v>
      </c>
      <c r="F36" s="5">
        <v>13</v>
      </c>
      <c r="G36" s="5" t="s">
        <v>12</v>
      </c>
      <c r="I36" s="5">
        <v>13</v>
      </c>
      <c r="J36" s="5" t="s">
        <v>21</v>
      </c>
      <c r="L36" s="5">
        <v>13</v>
      </c>
      <c r="M36" s="5" t="s">
        <v>21</v>
      </c>
      <c r="O36" s="5">
        <v>13</v>
      </c>
      <c r="P36" s="5" t="s">
        <v>23</v>
      </c>
      <c r="R36" s="5">
        <v>13</v>
      </c>
      <c r="S36" s="5" t="s">
        <v>23</v>
      </c>
      <c r="U36" s="5">
        <v>13</v>
      </c>
      <c r="V36" s="5" t="s">
        <v>13</v>
      </c>
      <c r="X36" s="5">
        <v>13</v>
      </c>
      <c r="Y36" s="5" t="s">
        <v>13</v>
      </c>
      <c r="AA36" s="5">
        <v>13</v>
      </c>
      <c r="AB36" s="5" t="s">
        <v>24</v>
      </c>
      <c r="AD36" s="5">
        <v>13</v>
      </c>
      <c r="AE36" s="5" t="s">
        <v>24</v>
      </c>
      <c r="AG36" s="5">
        <v>13</v>
      </c>
      <c r="AH36" s="5" t="s">
        <v>12</v>
      </c>
      <c r="AJ36" s="5">
        <v>13</v>
      </c>
      <c r="AK36" s="5" t="s">
        <v>12</v>
      </c>
      <c r="AM36" s="5">
        <v>13</v>
      </c>
      <c r="AN36" s="5" t="s">
        <v>22</v>
      </c>
      <c r="AP36" s="5">
        <v>13</v>
      </c>
      <c r="AQ36" s="5" t="s">
        <v>22</v>
      </c>
      <c r="AS36" s="5">
        <v>13</v>
      </c>
      <c r="AT36" s="5" t="s">
        <v>13</v>
      </c>
      <c r="AV36" s="5">
        <v>13</v>
      </c>
      <c r="AW36" s="5" t="s">
        <v>15</v>
      </c>
      <c r="AY36" s="5">
        <v>13</v>
      </c>
      <c r="AZ36" s="5" t="s">
        <v>33</v>
      </c>
      <c r="BB36" s="5">
        <v>13</v>
      </c>
      <c r="BC36" s="5" t="s">
        <v>13</v>
      </c>
      <c r="BE36" s="5">
        <v>13</v>
      </c>
      <c r="BF36" s="5" t="s">
        <v>12</v>
      </c>
      <c r="BH36" s="5">
        <v>13</v>
      </c>
      <c r="BI36" s="5" t="s">
        <v>12</v>
      </c>
    </row>
    <row r="37" spans="3:61" x14ac:dyDescent="0.25">
      <c r="C37" s="5">
        <v>14</v>
      </c>
      <c r="D37" s="5" t="s">
        <v>12</v>
      </c>
      <c r="F37" s="5">
        <v>14</v>
      </c>
      <c r="G37" s="5" t="s">
        <v>12</v>
      </c>
      <c r="I37" s="5">
        <v>14</v>
      </c>
      <c r="J37" s="5" t="s">
        <v>21</v>
      </c>
      <c r="L37" s="5">
        <v>14</v>
      </c>
      <c r="M37" s="5" t="s">
        <v>21</v>
      </c>
      <c r="O37" s="5">
        <v>14</v>
      </c>
      <c r="P37" s="5" t="s">
        <v>23</v>
      </c>
      <c r="R37" s="5">
        <v>14</v>
      </c>
      <c r="S37" s="5" t="s">
        <v>23</v>
      </c>
      <c r="U37" s="5">
        <v>14</v>
      </c>
      <c r="V37" s="5" t="s">
        <v>15</v>
      </c>
      <c r="X37" s="5">
        <v>14</v>
      </c>
      <c r="Y37" s="5" t="s">
        <v>15</v>
      </c>
      <c r="AA37" s="5">
        <v>14</v>
      </c>
      <c r="AB37" s="5" t="s">
        <v>24</v>
      </c>
      <c r="AD37" s="5">
        <v>14</v>
      </c>
      <c r="AE37" s="5" t="s">
        <v>24</v>
      </c>
      <c r="AG37" s="5">
        <v>14</v>
      </c>
      <c r="AH37" s="5" t="s">
        <v>12</v>
      </c>
      <c r="AJ37" s="5">
        <v>14</v>
      </c>
      <c r="AK37" s="5" t="s">
        <v>12</v>
      </c>
      <c r="AM37" s="5">
        <v>14</v>
      </c>
      <c r="AN37" s="5" t="s">
        <v>22</v>
      </c>
      <c r="AP37" s="5">
        <v>14</v>
      </c>
      <c r="AQ37" s="5" t="s">
        <v>22</v>
      </c>
      <c r="AS37" s="5">
        <v>14</v>
      </c>
      <c r="AT37" s="5" t="s">
        <v>15</v>
      </c>
      <c r="AV37" s="5">
        <v>14</v>
      </c>
      <c r="AW37" s="5" t="s">
        <v>15</v>
      </c>
      <c r="AY37" s="5">
        <v>14</v>
      </c>
      <c r="AZ37" s="5" t="s">
        <v>24</v>
      </c>
      <c r="BB37" s="5">
        <v>14</v>
      </c>
      <c r="BC37" s="5" t="s">
        <v>24</v>
      </c>
      <c r="BE37" s="5">
        <v>14</v>
      </c>
      <c r="BF37" s="5" t="s">
        <v>13</v>
      </c>
      <c r="BH37" s="5">
        <v>14</v>
      </c>
      <c r="BI37" s="5" t="s">
        <v>12</v>
      </c>
    </row>
    <row r="38" spans="3:61" x14ac:dyDescent="0.25">
      <c r="C38" s="5">
        <v>15</v>
      </c>
      <c r="D38" s="5" t="s">
        <v>13</v>
      </c>
      <c r="F38" s="5">
        <v>15</v>
      </c>
      <c r="G38" s="5" t="s">
        <v>12</v>
      </c>
      <c r="I38" s="5">
        <v>15</v>
      </c>
      <c r="J38" s="5" t="s">
        <v>21</v>
      </c>
      <c r="L38" s="5">
        <v>15</v>
      </c>
      <c r="M38" s="5" t="s">
        <v>21</v>
      </c>
      <c r="O38" s="5">
        <v>15</v>
      </c>
      <c r="P38" s="5" t="s">
        <v>23</v>
      </c>
      <c r="R38" s="5">
        <v>15</v>
      </c>
      <c r="S38" s="5" t="s">
        <v>23</v>
      </c>
      <c r="U38" s="5">
        <v>15</v>
      </c>
      <c r="V38" s="5" t="s">
        <v>13</v>
      </c>
      <c r="X38" s="5">
        <v>15</v>
      </c>
      <c r="Y38" s="5" t="s">
        <v>13</v>
      </c>
      <c r="AA38" s="5">
        <v>15</v>
      </c>
      <c r="AB38" s="5" t="s">
        <v>24</v>
      </c>
      <c r="AD38" s="5">
        <v>15</v>
      </c>
      <c r="AE38" s="5" t="s">
        <v>24</v>
      </c>
      <c r="AG38" s="5">
        <v>15</v>
      </c>
      <c r="AH38" s="5" t="s">
        <v>12</v>
      </c>
      <c r="AJ38" s="5">
        <v>15</v>
      </c>
      <c r="AK38" s="5" t="s">
        <v>12</v>
      </c>
      <c r="AM38" s="5">
        <v>15</v>
      </c>
      <c r="AN38" s="5" t="s">
        <v>22</v>
      </c>
      <c r="AP38" s="5">
        <v>15</v>
      </c>
      <c r="AQ38" s="5" t="s">
        <v>22</v>
      </c>
      <c r="AS38" s="5">
        <v>15</v>
      </c>
      <c r="AT38" s="5" t="s">
        <v>13</v>
      </c>
      <c r="AV38" s="5">
        <v>15</v>
      </c>
      <c r="AW38" s="5" t="s">
        <v>12</v>
      </c>
      <c r="AY38" s="5">
        <v>15</v>
      </c>
      <c r="AZ38" s="5" t="s">
        <v>13</v>
      </c>
      <c r="BB38" s="5">
        <v>15</v>
      </c>
      <c r="BC38" s="5" t="s">
        <v>13</v>
      </c>
      <c r="BE38" s="5">
        <v>15</v>
      </c>
      <c r="BF38" s="5" t="s">
        <v>13</v>
      </c>
      <c r="BH38" s="5">
        <v>15</v>
      </c>
      <c r="BI38" s="5" t="s">
        <v>12</v>
      </c>
    </row>
    <row r="39" spans="3:61" x14ac:dyDescent="0.25">
      <c r="C39" s="5">
        <v>16</v>
      </c>
      <c r="D39" s="5" t="s">
        <v>12</v>
      </c>
      <c r="F39" s="5">
        <v>16</v>
      </c>
      <c r="G39" s="5" t="s">
        <v>12</v>
      </c>
      <c r="I39" s="5">
        <v>16</v>
      </c>
      <c r="J39" s="5" t="s">
        <v>21</v>
      </c>
      <c r="L39" s="5">
        <v>16</v>
      </c>
      <c r="M39" s="5" t="s">
        <v>21</v>
      </c>
      <c r="O39" s="5">
        <v>16</v>
      </c>
      <c r="P39" s="5" t="s">
        <v>23</v>
      </c>
      <c r="R39" s="5">
        <v>16</v>
      </c>
      <c r="S39" s="5" t="s">
        <v>23</v>
      </c>
      <c r="U39" s="5">
        <v>16</v>
      </c>
      <c r="V39" s="5" t="s">
        <v>13</v>
      </c>
      <c r="X39" s="5">
        <v>16</v>
      </c>
      <c r="Y39" s="5" t="s">
        <v>13</v>
      </c>
      <c r="AA39" s="5">
        <v>16</v>
      </c>
      <c r="AB39" s="5" t="s">
        <v>24</v>
      </c>
      <c r="AD39" s="5">
        <v>16</v>
      </c>
      <c r="AE39" s="5" t="s">
        <v>23</v>
      </c>
      <c r="AG39" s="5">
        <v>16</v>
      </c>
      <c r="AH39" s="5" t="s">
        <v>12</v>
      </c>
      <c r="AJ39" s="5">
        <v>16</v>
      </c>
      <c r="AK39" s="5" t="s">
        <v>12</v>
      </c>
      <c r="AM39" s="5">
        <v>16</v>
      </c>
      <c r="AN39" s="5" t="s">
        <v>22</v>
      </c>
      <c r="AP39" s="5">
        <v>16</v>
      </c>
      <c r="AQ39" s="5" t="s">
        <v>22</v>
      </c>
      <c r="AS39" s="5">
        <v>16</v>
      </c>
      <c r="AT39" s="5" t="s">
        <v>15</v>
      </c>
      <c r="AV39" s="5">
        <v>16</v>
      </c>
      <c r="AW39" s="5" t="s">
        <v>15</v>
      </c>
      <c r="AY39" s="5">
        <v>16</v>
      </c>
      <c r="AZ39" s="5" t="s">
        <v>33</v>
      </c>
      <c r="BB39" s="5">
        <v>16</v>
      </c>
      <c r="BC39" s="5" t="s">
        <v>15</v>
      </c>
      <c r="BE39" s="5">
        <v>16</v>
      </c>
      <c r="BF39" s="5" t="s">
        <v>13</v>
      </c>
      <c r="BH39" s="5">
        <v>16</v>
      </c>
      <c r="BI39" s="5" t="s">
        <v>12</v>
      </c>
    </row>
    <row r="40" spans="3:61" x14ac:dyDescent="0.25">
      <c r="C40" s="5">
        <v>17</v>
      </c>
      <c r="D40" s="5" t="s">
        <v>12</v>
      </c>
      <c r="F40" s="5">
        <v>17</v>
      </c>
      <c r="G40" s="5" t="s">
        <v>12</v>
      </c>
      <c r="I40" s="5">
        <v>17</v>
      </c>
      <c r="J40" s="5" t="s">
        <v>22</v>
      </c>
      <c r="L40" s="5">
        <v>17</v>
      </c>
      <c r="M40" s="5" t="s">
        <v>21</v>
      </c>
      <c r="O40" s="5">
        <v>17</v>
      </c>
      <c r="P40" s="5" t="s">
        <v>23</v>
      </c>
      <c r="R40" s="5">
        <v>17</v>
      </c>
      <c r="S40" s="5" t="s">
        <v>23</v>
      </c>
      <c r="U40" s="5">
        <v>17</v>
      </c>
      <c r="V40" s="5" t="s">
        <v>13</v>
      </c>
      <c r="X40" s="5">
        <v>17</v>
      </c>
      <c r="Y40" s="5" t="s">
        <v>13</v>
      </c>
      <c r="AA40" s="5">
        <v>17</v>
      </c>
      <c r="AB40" s="5" t="s">
        <v>24</v>
      </c>
      <c r="AD40" s="5">
        <v>17</v>
      </c>
      <c r="AE40" s="5" t="s">
        <v>24</v>
      </c>
      <c r="AG40" s="5">
        <v>17</v>
      </c>
      <c r="AH40" s="5" t="s">
        <v>12</v>
      </c>
      <c r="AJ40" s="5">
        <v>17</v>
      </c>
      <c r="AK40" s="5" t="s">
        <v>12</v>
      </c>
      <c r="AM40" s="5">
        <v>17</v>
      </c>
      <c r="AN40" s="5" t="s">
        <v>22</v>
      </c>
      <c r="AP40" s="5">
        <v>17</v>
      </c>
      <c r="AQ40" s="5" t="s">
        <v>22</v>
      </c>
      <c r="AS40" s="5">
        <v>17</v>
      </c>
      <c r="AT40" s="5" t="s">
        <v>15</v>
      </c>
      <c r="AV40" s="5">
        <v>17</v>
      </c>
      <c r="AW40" s="5" t="s">
        <v>24</v>
      </c>
      <c r="AY40" s="5">
        <v>17</v>
      </c>
      <c r="AZ40" s="5" t="s">
        <v>15</v>
      </c>
      <c r="BB40" s="5">
        <v>17</v>
      </c>
      <c r="BC40" s="5" t="s">
        <v>15</v>
      </c>
      <c r="BE40" s="5">
        <v>17</v>
      </c>
      <c r="BF40" s="5" t="s">
        <v>13</v>
      </c>
      <c r="BH40" s="5">
        <v>17</v>
      </c>
      <c r="BI40" s="5" t="s">
        <v>12</v>
      </c>
    </row>
    <row r="41" spans="3:61" x14ac:dyDescent="0.25">
      <c r="C41" s="5">
        <v>18</v>
      </c>
      <c r="D41" s="5" t="s">
        <v>12</v>
      </c>
      <c r="F41" s="5">
        <v>18</v>
      </c>
      <c r="G41" s="5" t="s">
        <v>12</v>
      </c>
      <c r="I41" s="5">
        <v>18</v>
      </c>
      <c r="J41" s="5" t="s">
        <v>21</v>
      </c>
      <c r="L41" s="5">
        <v>18</v>
      </c>
      <c r="M41" s="5" t="s">
        <v>21</v>
      </c>
      <c r="O41" s="5">
        <v>18</v>
      </c>
      <c r="P41" s="5" t="s">
        <v>23</v>
      </c>
      <c r="R41" s="5">
        <v>18</v>
      </c>
      <c r="S41" s="5" t="s">
        <v>23</v>
      </c>
      <c r="U41" s="5">
        <v>18</v>
      </c>
      <c r="V41" s="5" t="s">
        <v>13</v>
      </c>
      <c r="X41" s="5">
        <v>18</v>
      </c>
      <c r="Y41" s="5" t="s">
        <v>13</v>
      </c>
      <c r="AA41" s="5">
        <v>18</v>
      </c>
      <c r="AB41" s="5" t="s">
        <v>24</v>
      </c>
      <c r="AD41" s="5">
        <v>18</v>
      </c>
      <c r="AE41" s="5" t="s">
        <v>24</v>
      </c>
      <c r="AG41" s="5">
        <v>18</v>
      </c>
      <c r="AH41" s="5" t="s">
        <v>12</v>
      </c>
      <c r="AJ41" s="5">
        <v>18</v>
      </c>
      <c r="AK41" s="5" t="s">
        <v>12</v>
      </c>
      <c r="AM41" s="5">
        <v>18</v>
      </c>
      <c r="AN41" s="5" t="s">
        <v>22</v>
      </c>
      <c r="AP41" s="5">
        <v>18</v>
      </c>
      <c r="AQ41" s="5" t="s">
        <v>22</v>
      </c>
      <c r="AS41" s="5">
        <v>18</v>
      </c>
      <c r="AT41" s="5" t="s">
        <v>24</v>
      </c>
      <c r="AV41" s="5">
        <v>18</v>
      </c>
      <c r="AW41" s="5" t="s">
        <v>24</v>
      </c>
      <c r="AY41" s="5">
        <v>18</v>
      </c>
      <c r="AZ41" s="5" t="s">
        <v>33</v>
      </c>
      <c r="BB41" s="5">
        <v>18</v>
      </c>
      <c r="BC41" s="5" t="s">
        <v>27</v>
      </c>
      <c r="BE41" s="5">
        <v>18</v>
      </c>
      <c r="BF41" s="5" t="s">
        <v>12</v>
      </c>
      <c r="BH41" s="5">
        <v>18</v>
      </c>
      <c r="BI41" s="5" t="s">
        <v>12</v>
      </c>
    </row>
    <row r="42" spans="3:61" x14ac:dyDescent="0.25">
      <c r="C42" s="5">
        <v>19</v>
      </c>
      <c r="D42" s="5" t="s">
        <v>12</v>
      </c>
      <c r="F42" s="5">
        <v>19</v>
      </c>
      <c r="G42" s="5" t="s">
        <v>12</v>
      </c>
      <c r="I42" s="5">
        <v>19</v>
      </c>
      <c r="J42" s="5" t="s">
        <v>21</v>
      </c>
      <c r="L42" s="5">
        <v>19</v>
      </c>
      <c r="M42" s="5" t="s">
        <v>23</v>
      </c>
      <c r="O42" s="5">
        <v>19</v>
      </c>
      <c r="P42" s="5" t="s">
        <v>23</v>
      </c>
      <c r="R42" s="5">
        <v>19</v>
      </c>
      <c r="S42" s="5" t="s">
        <v>23</v>
      </c>
      <c r="U42" s="5">
        <v>19</v>
      </c>
      <c r="V42" s="5" t="s">
        <v>12</v>
      </c>
      <c r="X42" s="5">
        <v>19</v>
      </c>
      <c r="Y42" s="5" t="s">
        <v>13</v>
      </c>
      <c r="AA42" s="5">
        <v>19</v>
      </c>
      <c r="AB42" s="5" t="s">
        <v>24</v>
      </c>
      <c r="AD42" s="5">
        <v>19</v>
      </c>
      <c r="AE42" s="5" t="s">
        <v>24</v>
      </c>
      <c r="AG42" s="5">
        <v>19</v>
      </c>
      <c r="AH42" s="5" t="s">
        <v>12</v>
      </c>
      <c r="AJ42" s="5">
        <v>19</v>
      </c>
      <c r="AK42" s="5" t="s">
        <v>12</v>
      </c>
      <c r="AM42" s="5">
        <v>19</v>
      </c>
      <c r="AN42" s="5" t="s">
        <v>22</v>
      </c>
      <c r="AP42" s="5">
        <v>19</v>
      </c>
      <c r="AQ42" s="5" t="s">
        <v>22</v>
      </c>
      <c r="AS42" s="5">
        <v>19</v>
      </c>
      <c r="AT42" s="5" t="s">
        <v>15</v>
      </c>
      <c r="AV42" s="5">
        <v>19</v>
      </c>
      <c r="AW42" s="5" t="s">
        <v>15</v>
      </c>
      <c r="AY42" s="5">
        <v>19</v>
      </c>
      <c r="AZ42" s="5" t="s">
        <v>32</v>
      </c>
      <c r="BB42" s="5">
        <v>19</v>
      </c>
      <c r="BC42" s="5" t="s">
        <v>42</v>
      </c>
      <c r="BE42" s="5">
        <v>19</v>
      </c>
      <c r="BF42" s="5" t="s">
        <v>12</v>
      </c>
      <c r="BH42" s="5">
        <v>19</v>
      </c>
      <c r="BI42" s="5" t="s">
        <v>12</v>
      </c>
    </row>
    <row r="43" spans="3:61" x14ac:dyDescent="0.25">
      <c r="C43" s="5">
        <v>20</v>
      </c>
      <c r="D43" s="5" t="s">
        <v>13</v>
      </c>
      <c r="F43" s="5">
        <v>20</v>
      </c>
      <c r="G43" s="5" t="s">
        <v>13</v>
      </c>
      <c r="I43" s="5">
        <v>20</v>
      </c>
      <c r="J43" s="5" t="s">
        <v>21</v>
      </c>
      <c r="L43" s="5">
        <v>20</v>
      </c>
      <c r="M43" s="5" t="s">
        <v>21</v>
      </c>
      <c r="O43" s="5">
        <v>20</v>
      </c>
      <c r="P43" s="5" t="s">
        <v>23</v>
      </c>
      <c r="R43" s="5">
        <v>20</v>
      </c>
      <c r="S43" s="5" t="s">
        <v>23</v>
      </c>
      <c r="U43" s="5">
        <v>20</v>
      </c>
      <c r="V43" s="5" t="s">
        <v>12</v>
      </c>
      <c r="X43" s="5">
        <v>20</v>
      </c>
      <c r="Y43" s="5" t="s">
        <v>13</v>
      </c>
      <c r="AA43" s="5">
        <v>20</v>
      </c>
      <c r="AB43" s="5" t="s">
        <v>24</v>
      </c>
      <c r="AD43" s="5">
        <v>20</v>
      </c>
      <c r="AE43" s="5" t="s">
        <v>24</v>
      </c>
      <c r="AG43" s="5">
        <v>20</v>
      </c>
      <c r="AH43" s="5" t="s">
        <v>12</v>
      </c>
      <c r="AJ43" s="5">
        <v>20</v>
      </c>
      <c r="AK43" s="5" t="s">
        <v>12</v>
      </c>
      <c r="AM43" s="5">
        <v>20</v>
      </c>
      <c r="AN43" s="5" t="s">
        <v>22</v>
      </c>
      <c r="AP43" s="5">
        <v>20</v>
      </c>
      <c r="AQ43" s="5" t="s">
        <v>22</v>
      </c>
      <c r="AS43" s="5">
        <v>20</v>
      </c>
      <c r="AT43" s="5" t="s">
        <v>15</v>
      </c>
      <c r="AV43" s="5">
        <v>20</v>
      </c>
      <c r="AW43" s="5" t="s">
        <v>15</v>
      </c>
      <c r="AY43" s="5">
        <v>20</v>
      </c>
      <c r="AZ43" s="5" t="s">
        <v>33</v>
      </c>
      <c r="BB43" s="5">
        <v>20</v>
      </c>
      <c r="BC43" s="5" t="s">
        <v>15</v>
      </c>
      <c r="BE43" s="5">
        <v>20</v>
      </c>
      <c r="BF43" s="5" t="s">
        <v>12</v>
      </c>
      <c r="BH43" s="5">
        <v>20</v>
      </c>
      <c r="BI43" s="5" t="s">
        <v>12</v>
      </c>
    </row>
    <row r="44" spans="3:61" x14ac:dyDescent="0.25">
      <c r="C44" s="5">
        <v>21</v>
      </c>
      <c r="D44" s="5" t="s">
        <v>13</v>
      </c>
      <c r="F44" s="5">
        <v>21</v>
      </c>
      <c r="G44" s="5" t="s">
        <v>13</v>
      </c>
      <c r="I44" s="5">
        <v>21</v>
      </c>
      <c r="J44" s="5" t="s">
        <v>21</v>
      </c>
      <c r="L44" s="5">
        <v>21</v>
      </c>
      <c r="M44" s="5" t="s">
        <v>21</v>
      </c>
      <c r="O44" s="5">
        <v>21</v>
      </c>
      <c r="P44" s="5" t="s">
        <v>23</v>
      </c>
      <c r="R44" s="5">
        <v>21</v>
      </c>
      <c r="S44" s="5" t="s">
        <v>23</v>
      </c>
      <c r="U44" s="5">
        <v>21</v>
      </c>
      <c r="V44" s="5" t="s">
        <v>12</v>
      </c>
      <c r="X44" s="5">
        <v>21</v>
      </c>
      <c r="Y44" s="5" t="s">
        <v>12</v>
      </c>
      <c r="AA44" s="5">
        <v>21</v>
      </c>
      <c r="AB44" s="5" t="s">
        <v>24</v>
      </c>
      <c r="AD44" s="5">
        <v>21</v>
      </c>
      <c r="AE44" s="5" t="s">
        <v>24</v>
      </c>
      <c r="AG44" s="5">
        <v>21</v>
      </c>
      <c r="AH44" s="5" t="s">
        <v>12</v>
      </c>
      <c r="AJ44" s="5">
        <v>21</v>
      </c>
      <c r="AK44" s="5" t="s">
        <v>12</v>
      </c>
      <c r="AM44" s="5">
        <v>21</v>
      </c>
      <c r="AN44" s="5" t="s">
        <v>22</v>
      </c>
      <c r="AP44" s="5">
        <v>21</v>
      </c>
      <c r="AQ44" s="5" t="s">
        <v>22</v>
      </c>
      <c r="AS44" s="5">
        <v>21</v>
      </c>
      <c r="AT44" s="5" t="s">
        <v>13</v>
      </c>
      <c r="AV44" s="5">
        <v>21</v>
      </c>
      <c r="AW44" s="5" t="s">
        <v>13</v>
      </c>
      <c r="AY44" s="5">
        <v>21</v>
      </c>
      <c r="AZ44" s="5" t="s">
        <v>33</v>
      </c>
      <c r="BB44" s="5">
        <v>21</v>
      </c>
      <c r="BC44" s="5" t="s">
        <v>27</v>
      </c>
      <c r="BE44" s="5">
        <v>21</v>
      </c>
      <c r="BF44" s="5" t="s">
        <v>12</v>
      </c>
      <c r="BH44" s="5">
        <v>21</v>
      </c>
      <c r="BI44" s="5" t="s">
        <v>12</v>
      </c>
    </row>
    <row r="45" spans="3:61" x14ac:dyDescent="0.25">
      <c r="C45" s="5">
        <v>22</v>
      </c>
      <c r="D45" s="5" t="s">
        <v>13</v>
      </c>
      <c r="F45" s="5">
        <v>22</v>
      </c>
      <c r="G45" s="5" t="s">
        <v>13</v>
      </c>
      <c r="I45" s="5">
        <v>22</v>
      </c>
      <c r="J45" s="5" t="s">
        <v>21</v>
      </c>
      <c r="L45" s="5">
        <v>22</v>
      </c>
      <c r="M45" s="5" t="s">
        <v>21</v>
      </c>
      <c r="O45" s="5">
        <v>22</v>
      </c>
      <c r="P45" s="5" t="s">
        <v>23</v>
      </c>
      <c r="R45" s="5">
        <v>22</v>
      </c>
      <c r="S45" s="5" t="s">
        <v>23</v>
      </c>
      <c r="U45" s="5">
        <v>22</v>
      </c>
      <c r="V45" s="5" t="s">
        <v>15</v>
      </c>
      <c r="X45" s="5">
        <v>22</v>
      </c>
      <c r="Y45" s="5" t="s">
        <v>15</v>
      </c>
      <c r="AA45" s="5">
        <v>22</v>
      </c>
      <c r="AB45" s="5" t="s">
        <v>24</v>
      </c>
      <c r="AD45" s="5">
        <v>22</v>
      </c>
      <c r="AE45" s="5" t="s">
        <v>24</v>
      </c>
      <c r="AG45" s="5">
        <v>22</v>
      </c>
      <c r="AH45" s="5" t="s">
        <v>15</v>
      </c>
      <c r="AJ45" s="5">
        <v>22</v>
      </c>
      <c r="AK45" s="5" t="s">
        <v>12</v>
      </c>
      <c r="AM45" s="5">
        <v>22</v>
      </c>
      <c r="AN45" s="5" t="s">
        <v>22</v>
      </c>
      <c r="AP45" s="5">
        <v>22</v>
      </c>
      <c r="AQ45" s="5" t="s">
        <v>22</v>
      </c>
      <c r="AS45" s="5">
        <v>22</v>
      </c>
      <c r="AT45" s="5" t="s">
        <v>13</v>
      </c>
      <c r="AV45" s="5">
        <v>22</v>
      </c>
      <c r="AW45" s="5" t="s">
        <v>15</v>
      </c>
      <c r="AY45" s="5">
        <v>22</v>
      </c>
      <c r="AZ45" s="5" t="s">
        <v>15</v>
      </c>
      <c r="BB45" s="5">
        <v>22</v>
      </c>
      <c r="BC45" s="5" t="s">
        <v>42</v>
      </c>
      <c r="BE45" s="5">
        <v>22</v>
      </c>
      <c r="BF45" s="5" t="s">
        <v>12</v>
      </c>
      <c r="BH45" s="5">
        <v>22</v>
      </c>
      <c r="BI45" s="5" t="s">
        <v>12</v>
      </c>
    </row>
    <row r="46" spans="3:61" x14ac:dyDescent="0.25">
      <c r="C46" s="5">
        <v>23</v>
      </c>
      <c r="D46" s="5" t="s">
        <v>13</v>
      </c>
      <c r="F46" s="5">
        <v>23</v>
      </c>
      <c r="G46" s="5" t="s">
        <v>13</v>
      </c>
      <c r="I46" s="5">
        <v>23</v>
      </c>
      <c r="J46" s="5" t="s">
        <v>21</v>
      </c>
      <c r="L46" s="5">
        <v>23</v>
      </c>
      <c r="M46" s="5" t="s">
        <v>21</v>
      </c>
      <c r="O46" s="5">
        <v>23</v>
      </c>
      <c r="P46" s="5" t="s">
        <v>23</v>
      </c>
      <c r="R46" s="5">
        <v>23</v>
      </c>
      <c r="S46" s="5" t="s">
        <v>23</v>
      </c>
      <c r="U46" s="5">
        <v>23</v>
      </c>
      <c r="V46" s="5" t="s">
        <v>12</v>
      </c>
      <c r="X46" s="5">
        <v>23</v>
      </c>
      <c r="Y46" s="5" t="s">
        <v>12</v>
      </c>
      <c r="AA46" s="5">
        <v>23</v>
      </c>
      <c r="AB46" s="5" t="s">
        <v>24</v>
      </c>
      <c r="AD46" s="5">
        <v>23</v>
      </c>
      <c r="AE46" s="5" t="s">
        <v>24</v>
      </c>
      <c r="AG46" s="5">
        <v>23</v>
      </c>
      <c r="AH46" s="5" t="s">
        <v>12</v>
      </c>
      <c r="AJ46" s="5">
        <v>23</v>
      </c>
      <c r="AK46" s="5" t="s">
        <v>12</v>
      </c>
      <c r="AM46" s="5">
        <v>23</v>
      </c>
      <c r="AN46" s="5" t="s">
        <v>22</v>
      </c>
      <c r="AP46" s="5">
        <v>23</v>
      </c>
      <c r="AQ46" s="5" t="s">
        <v>22</v>
      </c>
      <c r="AS46" s="5">
        <v>23</v>
      </c>
      <c r="AT46" s="5" t="s">
        <v>15</v>
      </c>
      <c r="AV46" s="5">
        <v>23</v>
      </c>
      <c r="AW46" s="5" t="s">
        <v>15</v>
      </c>
      <c r="AY46" s="5">
        <v>23</v>
      </c>
      <c r="AZ46" s="5" t="s">
        <v>33</v>
      </c>
      <c r="BB46" s="5">
        <v>23</v>
      </c>
      <c r="BC46" s="5" t="s">
        <v>27</v>
      </c>
      <c r="BE46" s="5">
        <v>23</v>
      </c>
      <c r="BF46" s="5" t="s">
        <v>12</v>
      </c>
      <c r="BH46" s="5">
        <v>23</v>
      </c>
      <c r="BI46" s="5" t="s">
        <v>12</v>
      </c>
    </row>
    <row r="47" spans="3:61" x14ac:dyDescent="0.25">
      <c r="C47" s="5">
        <v>24</v>
      </c>
      <c r="D47" s="5" t="s">
        <v>13</v>
      </c>
      <c r="F47" s="5">
        <v>24</v>
      </c>
      <c r="G47" s="5" t="s">
        <v>13</v>
      </c>
      <c r="I47" s="5">
        <v>24</v>
      </c>
      <c r="J47" s="5" t="s">
        <v>21</v>
      </c>
      <c r="L47" s="5">
        <v>24</v>
      </c>
      <c r="M47" s="5" t="s">
        <v>21</v>
      </c>
      <c r="O47" s="5">
        <v>24</v>
      </c>
      <c r="P47" s="5" t="s">
        <v>23</v>
      </c>
      <c r="R47" s="5">
        <v>24</v>
      </c>
      <c r="S47" s="5" t="s">
        <v>23</v>
      </c>
      <c r="U47" s="5">
        <v>24</v>
      </c>
      <c r="V47" s="5" t="s">
        <v>15</v>
      </c>
      <c r="X47" s="5">
        <v>24</v>
      </c>
      <c r="Y47" s="5" t="s">
        <v>13</v>
      </c>
      <c r="AA47" s="5">
        <v>24</v>
      </c>
      <c r="AB47" s="5" t="s">
        <v>23</v>
      </c>
      <c r="AD47" s="5">
        <v>24</v>
      </c>
      <c r="AE47" s="5" t="s">
        <v>23</v>
      </c>
      <c r="AG47" s="5">
        <v>24</v>
      </c>
      <c r="AH47" s="5" t="s">
        <v>12</v>
      </c>
      <c r="AJ47" s="5">
        <v>24</v>
      </c>
      <c r="AK47" s="5" t="s">
        <v>12</v>
      </c>
      <c r="AM47" s="5">
        <v>24</v>
      </c>
      <c r="AN47" s="5" t="s">
        <v>22</v>
      </c>
      <c r="AP47" s="5">
        <v>24</v>
      </c>
      <c r="AQ47" s="5" t="s">
        <v>22</v>
      </c>
      <c r="AS47" s="5">
        <v>24</v>
      </c>
      <c r="AT47" s="5" t="s">
        <v>13</v>
      </c>
      <c r="AV47" s="5">
        <v>24</v>
      </c>
      <c r="AW47" s="5" t="s">
        <v>13</v>
      </c>
      <c r="AY47" s="5">
        <v>24</v>
      </c>
      <c r="AZ47" s="5" t="s">
        <v>13</v>
      </c>
      <c r="BB47" s="5">
        <v>24</v>
      </c>
      <c r="BC47" s="5" t="s">
        <v>13</v>
      </c>
      <c r="BE47" s="5">
        <v>24</v>
      </c>
      <c r="BF47" s="5" t="s">
        <v>13</v>
      </c>
      <c r="BH47" s="5">
        <v>24</v>
      </c>
      <c r="BI47" s="5" t="s">
        <v>12</v>
      </c>
    </row>
    <row r="48" spans="3:61" x14ac:dyDescent="0.25">
      <c r="C48" s="5">
        <v>25</v>
      </c>
      <c r="D48" s="5" t="s">
        <v>13</v>
      </c>
      <c r="F48" s="5">
        <v>25</v>
      </c>
      <c r="G48" s="5" t="s">
        <v>13</v>
      </c>
      <c r="I48" s="5">
        <v>25</v>
      </c>
      <c r="J48" s="5" t="s">
        <v>21</v>
      </c>
      <c r="L48" s="5">
        <v>25</v>
      </c>
      <c r="M48" s="5" t="s">
        <v>21</v>
      </c>
      <c r="O48" s="5">
        <v>25</v>
      </c>
      <c r="P48" s="5" t="s">
        <v>22</v>
      </c>
      <c r="R48" s="5">
        <v>25</v>
      </c>
      <c r="S48" s="5" t="s">
        <v>12</v>
      </c>
      <c r="U48" s="5">
        <v>25</v>
      </c>
      <c r="V48" s="5" t="s">
        <v>13</v>
      </c>
      <c r="X48" s="5">
        <v>25</v>
      </c>
      <c r="Y48" s="5" t="s">
        <v>12</v>
      </c>
      <c r="AA48" s="5">
        <v>25</v>
      </c>
      <c r="AB48" s="5" t="s">
        <v>24</v>
      </c>
      <c r="AD48" s="5">
        <v>25</v>
      </c>
      <c r="AE48" s="5" t="s">
        <v>24</v>
      </c>
      <c r="AG48" s="5">
        <v>25</v>
      </c>
      <c r="AH48" s="5" t="s">
        <v>15</v>
      </c>
      <c r="AJ48" s="5">
        <v>25</v>
      </c>
      <c r="AK48" s="5" t="s">
        <v>12</v>
      </c>
      <c r="AM48" s="5">
        <v>25</v>
      </c>
      <c r="AN48" s="5" t="s">
        <v>22</v>
      </c>
      <c r="AP48" s="5">
        <v>25</v>
      </c>
      <c r="AQ48" s="5" t="s">
        <v>22</v>
      </c>
      <c r="AS48" s="5">
        <v>25</v>
      </c>
      <c r="AT48" s="5" t="s">
        <v>15</v>
      </c>
      <c r="AV48" s="5">
        <v>25</v>
      </c>
      <c r="AW48" s="5" t="s">
        <v>15</v>
      </c>
      <c r="AY48" s="5">
        <v>25</v>
      </c>
      <c r="AZ48" s="5" t="s">
        <v>15</v>
      </c>
      <c r="BB48" s="5">
        <v>25</v>
      </c>
      <c r="BC48" s="5" t="s">
        <v>15</v>
      </c>
      <c r="BE48" s="5">
        <v>25</v>
      </c>
      <c r="BF48" s="5" t="s">
        <v>13</v>
      </c>
      <c r="BH48" s="5">
        <v>25</v>
      </c>
      <c r="BI48" s="5" t="s">
        <v>12</v>
      </c>
    </row>
    <row r="49" spans="3:61" x14ac:dyDescent="0.25">
      <c r="C49" s="5">
        <v>26</v>
      </c>
      <c r="D49" s="5" t="s">
        <v>13</v>
      </c>
      <c r="F49" s="5">
        <v>26</v>
      </c>
      <c r="G49" s="5" t="s">
        <v>13</v>
      </c>
      <c r="I49" s="5">
        <v>26</v>
      </c>
      <c r="J49" s="5" t="s">
        <v>23</v>
      </c>
      <c r="L49" s="5">
        <v>26</v>
      </c>
      <c r="M49" s="5" t="s">
        <v>23</v>
      </c>
      <c r="O49" s="5">
        <v>26</v>
      </c>
      <c r="P49" s="5" t="s">
        <v>23</v>
      </c>
      <c r="R49" s="5">
        <v>26</v>
      </c>
      <c r="S49" s="5" t="s">
        <v>23</v>
      </c>
      <c r="U49" s="5">
        <v>26</v>
      </c>
      <c r="V49" s="5" t="s">
        <v>15</v>
      </c>
      <c r="X49" s="5">
        <v>26</v>
      </c>
      <c r="Y49" s="5" t="s">
        <v>15</v>
      </c>
      <c r="AA49" s="5">
        <v>26</v>
      </c>
      <c r="AB49" s="5" t="s">
        <v>15</v>
      </c>
      <c r="AD49" s="5">
        <v>26</v>
      </c>
      <c r="AE49" s="5" t="s">
        <v>15</v>
      </c>
      <c r="AG49" s="5">
        <v>26</v>
      </c>
      <c r="AH49" s="5" t="s">
        <v>12</v>
      </c>
      <c r="AJ49" s="5">
        <v>26</v>
      </c>
      <c r="AK49" s="5" t="s">
        <v>12</v>
      </c>
      <c r="AM49" s="5">
        <v>26</v>
      </c>
      <c r="AN49" s="5" t="s">
        <v>22</v>
      </c>
      <c r="AP49" s="5">
        <v>26</v>
      </c>
      <c r="AQ49" s="5" t="s">
        <v>22</v>
      </c>
      <c r="AS49" s="5">
        <v>26</v>
      </c>
      <c r="AT49" s="5" t="s">
        <v>15</v>
      </c>
      <c r="AV49" s="5">
        <v>26</v>
      </c>
      <c r="AW49" s="5" t="s">
        <v>15</v>
      </c>
      <c r="AY49" s="5">
        <v>26</v>
      </c>
      <c r="AZ49" s="5" t="s">
        <v>33</v>
      </c>
      <c r="BB49" s="5">
        <v>26</v>
      </c>
      <c r="BC49" s="5" t="s">
        <v>15</v>
      </c>
      <c r="BE49" s="5">
        <v>26</v>
      </c>
      <c r="BF49" s="5" t="s">
        <v>13</v>
      </c>
      <c r="BH49" s="5">
        <v>26</v>
      </c>
      <c r="BI49" s="5" t="s">
        <v>12</v>
      </c>
    </row>
    <row r="50" spans="3:61" x14ac:dyDescent="0.25">
      <c r="C50" s="5">
        <v>27</v>
      </c>
      <c r="D50" s="5" t="s">
        <v>13</v>
      </c>
      <c r="F50" s="5">
        <v>27</v>
      </c>
      <c r="G50" s="5" t="s">
        <v>13</v>
      </c>
      <c r="I50" s="5">
        <v>27</v>
      </c>
      <c r="J50" s="5" t="s">
        <v>21</v>
      </c>
      <c r="L50" s="5">
        <v>27</v>
      </c>
      <c r="M50" s="5" t="s">
        <v>21</v>
      </c>
      <c r="O50" s="5">
        <v>27</v>
      </c>
      <c r="P50" s="5" t="s">
        <v>23</v>
      </c>
      <c r="R50" s="5">
        <v>27</v>
      </c>
      <c r="S50" s="5" t="s">
        <v>23</v>
      </c>
      <c r="U50" s="5">
        <v>27</v>
      </c>
      <c r="V50" s="5" t="s">
        <v>12</v>
      </c>
      <c r="X50" s="5">
        <v>27</v>
      </c>
      <c r="Y50" s="5" t="s">
        <v>12</v>
      </c>
      <c r="AA50" s="5">
        <v>27</v>
      </c>
      <c r="AB50" s="5" t="s">
        <v>12</v>
      </c>
      <c r="AD50" s="5">
        <v>27</v>
      </c>
      <c r="AE50" s="5" t="s">
        <v>12</v>
      </c>
      <c r="AG50" s="5">
        <v>27</v>
      </c>
      <c r="AH50" s="5" t="s">
        <v>12</v>
      </c>
      <c r="AJ50" s="5">
        <v>27</v>
      </c>
      <c r="AK50" s="5" t="s">
        <v>12</v>
      </c>
      <c r="AM50" s="5">
        <v>27</v>
      </c>
      <c r="AN50" s="5" t="s">
        <v>22</v>
      </c>
      <c r="AP50" s="5">
        <v>27</v>
      </c>
      <c r="AQ50" s="5" t="s">
        <v>22</v>
      </c>
      <c r="AS50" s="5">
        <v>27</v>
      </c>
      <c r="AT50" s="5" t="s">
        <v>15</v>
      </c>
      <c r="AV50" s="5">
        <v>27</v>
      </c>
      <c r="AW50" s="5" t="s">
        <v>15</v>
      </c>
      <c r="AY50" s="5">
        <v>27</v>
      </c>
      <c r="AZ50" s="5" t="s">
        <v>33</v>
      </c>
      <c r="BB50" s="5">
        <v>27</v>
      </c>
      <c r="BC50" s="5" t="s">
        <v>27</v>
      </c>
      <c r="BE50" s="5">
        <v>27</v>
      </c>
      <c r="BF50" s="5" t="s">
        <v>13</v>
      </c>
      <c r="BH50" s="5">
        <v>27</v>
      </c>
      <c r="BI50" s="5" t="s">
        <v>12</v>
      </c>
    </row>
    <row r="51" spans="3:61" x14ac:dyDescent="0.25">
      <c r="C51" s="5">
        <v>28</v>
      </c>
      <c r="D51" s="5" t="s">
        <v>13</v>
      </c>
      <c r="F51" s="5">
        <v>28</v>
      </c>
      <c r="G51" s="5" t="s">
        <v>13</v>
      </c>
      <c r="I51" s="5">
        <v>28</v>
      </c>
      <c r="J51" s="5" t="s">
        <v>21</v>
      </c>
      <c r="L51" s="5">
        <v>28</v>
      </c>
      <c r="M51" s="5" t="s">
        <v>21</v>
      </c>
      <c r="O51" s="5">
        <v>28</v>
      </c>
      <c r="P51" s="5" t="s">
        <v>23</v>
      </c>
      <c r="R51" s="5">
        <v>28</v>
      </c>
      <c r="S51" s="5" t="s">
        <v>23</v>
      </c>
      <c r="U51" s="5">
        <v>28</v>
      </c>
      <c r="V51" s="5" t="s">
        <v>15</v>
      </c>
      <c r="X51" s="5">
        <v>28</v>
      </c>
      <c r="Y51" s="5" t="s">
        <v>12</v>
      </c>
      <c r="AA51" s="5">
        <v>28</v>
      </c>
      <c r="AB51" s="5" t="s">
        <v>12</v>
      </c>
      <c r="AD51" s="5">
        <v>28</v>
      </c>
      <c r="AE51" s="5" t="s">
        <v>12</v>
      </c>
      <c r="AG51" s="5">
        <v>28</v>
      </c>
      <c r="AH51" s="5" t="s">
        <v>12</v>
      </c>
      <c r="AJ51" s="5">
        <v>28</v>
      </c>
      <c r="AK51" s="5" t="s">
        <v>12</v>
      </c>
      <c r="AM51" s="5">
        <v>28</v>
      </c>
      <c r="AN51" s="5" t="s">
        <v>22</v>
      </c>
      <c r="AP51" s="5">
        <v>28</v>
      </c>
      <c r="AQ51" s="5" t="s">
        <v>22</v>
      </c>
      <c r="AS51" s="5">
        <v>28</v>
      </c>
      <c r="AT51" s="5" t="s">
        <v>15</v>
      </c>
      <c r="AV51" s="5">
        <v>28</v>
      </c>
      <c r="AW51" s="5" t="s">
        <v>15</v>
      </c>
      <c r="AY51" s="5">
        <v>28</v>
      </c>
      <c r="AZ51" s="5" t="s">
        <v>33</v>
      </c>
      <c r="BB51" s="5">
        <v>28</v>
      </c>
      <c r="BC51" s="5" t="s">
        <v>15</v>
      </c>
      <c r="BE51" s="5">
        <v>28</v>
      </c>
      <c r="BF51" s="5" t="s">
        <v>13</v>
      </c>
      <c r="BH51" s="5">
        <v>28</v>
      </c>
      <c r="BI51" s="5" t="s">
        <v>12</v>
      </c>
    </row>
    <row r="52" spans="3:61" x14ac:dyDescent="0.25">
      <c r="C52" s="5">
        <v>29</v>
      </c>
      <c r="D52" s="5" t="s">
        <v>13</v>
      </c>
      <c r="F52" s="5">
        <v>29</v>
      </c>
      <c r="G52" s="5" t="s">
        <v>13</v>
      </c>
      <c r="I52" s="5">
        <v>29</v>
      </c>
      <c r="J52" s="5" t="s">
        <v>24</v>
      </c>
      <c r="L52" s="5">
        <v>29</v>
      </c>
      <c r="M52" s="5" t="s">
        <v>24</v>
      </c>
      <c r="O52" s="5">
        <v>29</v>
      </c>
      <c r="P52" s="5" t="s">
        <v>22</v>
      </c>
      <c r="R52" s="5">
        <v>29</v>
      </c>
      <c r="S52" s="5" t="s">
        <v>23</v>
      </c>
      <c r="U52" s="5">
        <v>29</v>
      </c>
      <c r="V52" s="5" t="s">
        <v>12</v>
      </c>
      <c r="X52" s="5">
        <v>29</v>
      </c>
      <c r="Y52" s="5" t="s">
        <v>12</v>
      </c>
      <c r="AA52" s="5">
        <v>29</v>
      </c>
      <c r="AB52" s="5" t="s">
        <v>24</v>
      </c>
      <c r="AD52" s="5">
        <v>29</v>
      </c>
      <c r="AE52" s="5" t="s">
        <v>24</v>
      </c>
      <c r="AG52" s="5">
        <v>29</v>
      </c>
      <c r="AH52" s="5" t="s">
        <v>12</v>
      </c>
      <c r="AJ52" s="5">
        <v>29</v>
      </c>
      <c r="AK52" s="5" t="s">
        <v>12</v>
      </c>
      <c r="AM52" s="5">
        <v>29</v>
      </c>
      <c r="AN52" s="5" t="s">
        <v>22</v>
      </c>
      <c r="AP52" s="5">
        <v>29</v>
      </c>
      <c r="AQ52" s="5" t="s">
        <v>22</v>
      </c>
      <c r="AS52" s="5">
        <v>29</v>
      </c>
      <c r="AT52" s="5" t="s">
        <v>15</v>
      </c>
      <c r="AV52" s="5">
        <v>29</v>
      </c>
      <c r="AW52" s="5" t="s">
        <v>15</v>
      </c>
      <c r="AY52" s="5">
        <v>29</v>
      </c>
      <c r="AZ52" s="5" t="s">
        <v>24</v>
      </c>
      <c r="BB52" s="5">
        <v>29</v>
      </c>
      <c r="BC52" s="5" t="s">
        <v>24</v>
      </c>
      <c r="BE52" s="5">
        <v>29</v>
      </c>
      <c r="BF52" s="5" t="s">
        <v>13</v>
      </c>
      <c r="BH52" s="5">
        <v>29</v>
      </c>
      <c r="BI52" s="5" t="s">
        <v>12</v>
      </c>
    </row>
    <row r="53" spans="3:61" x14ac:dyDescent="0.25">
      <c r="C53" s="5">
        <v>30</v>
      </c>
      <c r="D53" s="5" t="s">
        <v>13</v>
      </c>
      <c r="F53" s="5">
        <v>30</v>
      </c>
      <c r="G53" s="5" t="s">
        <v>13</v>
      </c>
      <c r="I53" s="5">
        <v>30</v>
      </c>
      <c r="J53" s="5" t="s">
        <v>23</v>
      </c>
      <c r="L53" s="5">
        <v>30</v>
      </c>
      <c r="M53" s="5" t="s">
        <v>21</v>
      </c>
      <c r="O53" s="5">
        <v>30</v>
      </c>
      <c r="P53" s="5" t="s">
        <v>23</v>
      </c>
      <c r="R53" s="5">
        <v>30</v>
      </c>
      <c r="S53" s="5" t="s">
        <v>23</v>
      </c>
      <c r="U53" s="5">
        <v>30</v>
      </c>
      <c r="V53" s="5" t="s">
        <v>15</v>
      </c>
      <c r="X53" s="5">
        <v>30</v>
      </c>
      <c r="Y53" s="5" t="s">
        <v>15</v>
      </c>
      <c r="AA53" s="5">
        <v>30</v>
      </c>
      <c r="AB53" s="5" t="s">
        <v>24</v>
      </c>
      <c r="AD53" s="5">
        <v>30</v>
      </c>
      <c r="AE53" s="5" t="s">
        <v>24</v>
      </c>
      <c r="AG53" s="5">
        <v>30</v>
      </c>
      <c r="AH53" s="5" t="s">
        <v>12</v>
      </c>
      <c r="AJ53" s="5">
        <v>30</v>
      </c>
      <c r="AK53" s="5" t="s">
        <v>12</v>
      </c>
      <c r="AM53" s="5">
        <v>30</v>
      </c>
      <c r="AN53" s="5" t="s">
        <v>22</v>
      </c>
      <c r="AP53" s="5">
        <v>30</v>
      </c>
      <c r="AQ53" s="5" t="s">
        <v>22</v>
      </c>
      <c r="AS53" s="5">
        <v>30</v>
      </c>
      <c r="AT53" s="5" t="s">
        <v>15</v>
      </c>
      <c r="AV53" s="5">
        <v>30</v>
      </c>
      <c r="AW53" s="5" t="s">
        <v>15</v>
      </c>
      <c r="AY53" s="5">
        <v>30</v>
      </c>
      <c r="AZ53" s="5" t="s">
        <v>33</v>
      </c>
      <c r="BB53" s="5">
        <v>30</v>
      </c>
      <c r="BC53" s="5" t="s">
        <v>27</v>
      </c>
      <c r="BE53" s="5">
        <v>30</v>
      </c>
      <c r="BF53" s="5" t="s">
        <v>13</v>
      </c>
      <c r="BH53" s="5">
        <v>30</v>
      </c>
      <c r="BI53" s="5" t="s">
        <v>12</v>
      </c>
    </row>
    <row r="54" spans="3:61" x14ac:dyDescent="0.25">
      <c r="C54" s="5">
        <v>31</v>
      </c>
      <c r="D54" s="5" t="s">
        <v>13</v>
      </c>
      <c r="F54" s="5">
        <v>31</v>
      </c>
      <c r="G54" s="5" t="s">
        <v>13</v>
      </c>
      <c r="I54" s="5">
        <v>31</v>
      </c>
      <c r="J54" s="5" t="s">
        <v>21</v>
      </c>
      <c r="L54" s="5">
        <v>31</v>
      </c>
      <c r="M54" s="5" t="s">
        <v>21</v>
      </c>
      <c r="O54" s="5">
        <v>31</v>
      </c>
      <c r="P54" s="5" t="s">
        <v>23</v>
      </c>
      <c r="R54" s="5">
        <v>31</v>
      </c>
      <c r="S54" s="5" t="s">
        <v>23</v>
      </c>
      <c r="U54" s="5">
        <v>31</v>
      </c>
      <c r="V54" s="5" t="s">
        <v>15</v>
      </c>
      <c r="X54" s="5">
        <v>31</v>
      </c>
      <c r="Y54" s="5" t="s">
        <v>15</v>
      </c>
      <c r="AA54" s="5">
        <v>31</v>
      </c>
      <c r="AB54" s="5" t="s">
        <v>24</v>
      </c>
      <c r="AD54" s="5">
        <v>31</v>
      </c>
      <c r="AE54" s="5" t="s">
        <v>24</v>
      </c>
      <c r="AG54" s="5">
        <v>31</v>
      </c>
      <c r="AH54" s="5" t="s">
        <v>12</v>
      </c>
      <c r="AJ54" s="5">
        <v>31</v>
      </c>
      <c r="AK54" s="5" t="s">
        <v>12</v>
      </c>
      <c r="AM54" s="5">
        <v>31</v>
      </c>
      <c r="AN54" s="5" t="s">
        <v>22</v>
      </c>
      <c r="AP54" s="5">
        <v>31</v>
      </c>
      <c r="AQ54" s="5" t="s">
        <v>22</v>
      </c>
      <c r="AS54" s="5">
        <v>31</v>
      </c>
      <c r="AT54" s="5" t="s">
        <v>15</v>
      </c>
      <c r="AV54" s="5">
        <v>31</v>
      </c>
      <c r="AW54" s="5" t="s">
        <v>15</v>
      </c>
      <c r="AY54" s="5">
        <v>31</v>
      </c>
      <c r="AZ54" s="5" t="s">
        <v>24</v>
      </c>
      <c r="BB54" s="5">
        <v>31</v>
      </c>
      <c r="BC54" s="5" t="s">
        <v>24</v>
      </c>
      <c r="BE54" s="5">
        <v>31</v>
      </c>
      <c r="BF54" s="5" t="s">
        <v>12</v>
      </c>
      <c r="BH54" s="5">
        <v>31</v>
      </c>
      <c r="BI54" s="5" t="s">
        <v>12</v>
      </c>
    </row>
    <row r="55" spans="3:61" x14ac:dyDescent="0.25">
      <c r="C55" s="5">
        <v>32</v>
      </c>
      <c r="D55" s="5" t="s">
        <v>13</v>
      </c>
      <c r="F55" s="5">
        <v>32</v>
      </c>
      <c r="G55" s="5" t="s">
        <v>13</v>
      </c>
      <c r="I55" s="5">
        <v>32</v>
      </c>
      <c r="J55" s="5" t="s">
        <v>21</v>
      </c>
      <c r="L55" s="5">
        <v>32</v>
      </c>
      <c r="M55" s="5" t="s">
        <v>21</v>
      </c>
      <c r="O55" s="5">
        <v>32</v>
      </c>
      <c r="P55" s="5" t="s">
        <v>23</v>
      </c>
      <c r="R55" s="5">
        <v>32</v>
      </c>
      <c r="S55" s="5" t="s">
        <v>23</v>
      </c>
      <c r="U55" s="5">
        <v>32</v>
      </c>
      <c r="V55" s="5" t="s">
        <v>15</v>
      </c>
      <c r="X55" s="5">
        <v>32</v>
      </c>
      <c r="Y55" s="5" t="s">
        <v>15</v>
      </c>
      <c r="AA55" s="5">
        <v>32</v>
      </c>
      <c r="AB55" s="5" t="s">
        <v>24</v>
      </c>
      <c r="AD55" s="5">
        <v>32</v>
      </c>
      <c r="AE55" s="5" t="s">
        <v>24</v>
      </c>
      <c r="AG55" s="5">
        <v>32</v>
      </c>
      <c r="AH55" s="5" t="s">
        <v>12</v>
      </c>
      <c r="AJ55" s="5">
        <v>32</v>
      </c>
      <c r="AK55" s="5" t="s">
        <v>12</v>
      </c>
      <c r="AM55" s="5">
        <v>32</v>
      </c>
      <c r="AN55" s="5" t="s">
        <v>22</v>
      </c>
      <c r="AP55" s="5">
        <v>32</v>
      </c>
      <c r="AQ55" s="5" t="s">
        <v>22</v>
      </c>
      <c r="AS55" s="5">
        <v>32</v>
      </c>
      <c r="AT55" s="5" t="s">
        <v>15</v>
      </c>
      <c r="AV55" s="5">
        <v>32</v>
      </c>
      <c r="AW55" s="5" t="s">
        <v>15</v>
      </c>
      <c r="AY55" s="5">
        <v>32</v>
      </c>
      <c r="AZ55" s="5" t="s">
        <v>33</v>
      </c>
      <c r="BB55" s="5">
        <v>32</v>
      </c>
      <c r="BC55" s="5" t="s">
        <v>27</v>
      </c>
      <c r="BE55" s="5">
        <v>32</v>
      </c>
      <c r="BF55" s="5" t="s">
        <v>12</v>
      </c>
      <c r="BH55" s="5">
        <v>32</v>
      </c>
      <c r="BI55" s="5" t="s">
        <v>12</v>
      </c>
    </row>
    <row r="56" spans="3:61" x14ac:dyDescent="0.25">
      <c r="C56" s="5">
        <v>33</v>
      </c>
      <c r="D56" s="5" t="s">
        <v>13</v>
      </c>
      <c r="F56" s="5">
        <v>33</v>
      </c>
      <c r="G56" s="5" t="s">
        <v>13</v>
      </c>
      <c r="I56" s="5">
        <v>33</v>
      </c>
      <c r="J56" s="5" t="s">
        <v>21</v>
      </c>
      <c r="L56" s="5">
        <v>33</v>
      </c>
      <c r="M56" s="5" t="s">
        <v>21</v>
      </c>
      <c r="O56" s="5">
        <v>33</v>
      </c>
      <c r="P56" s="5" t="s">
        <v>23</v>
      </c>
      <c r="R56" s="5">
        <v>33</v>
      </c>
      <c r="S56" s="5" t="s">
        <v>23</v>
      </c>
      <c r="U56" s="5">
        <v>33</v>
      </c>
      <c r="V56" s="5" t="s">
        <v>15</v>
      </c>
      <c r="X56" s="5">
        <v>33</v>
      </c>
      <c r="Y56" s="5" t="s">
        <v>15</v>
      </c>
      <c r="AA56" s="5">
        <v>33</v>
      </c>
      <c r="AB56" s="5" t="s">
        <v>24</v>
      </c>
      <c r="AD56" s="5">
        <v>33</v>
      </c>
      <c r="AE56" s="5" t="s">
        <v>24</v>
      </c>
      <c r="AG56" s="5">
        <v>33</v>
      </c>
      <c r="AH56" s="5" t="s">
        <v>12</v>
      </c>
      <c r="AJ56" s="5">
        <v>33</v>
      </c>
      <c r="AK56" s="5" t="s">
        <v>12</v>
      </c>
      <c r="AM56" s="5">
        <v>33</v>
      </c>
      <c r="AN56" s="5" t="s">
        <v>22</v>
      </c>
      <c r="AP56" s="5">
        <v>33</v>
      </c>
      <c r="AQ56" s="5" t="s">
        <v>22</v>
      </c>
      <c r="AS56" s="5">
        <v>33</v>
      </c>
      <c r="AT56" s="5" t="s">
        <v>15</v>
      </c>
      <c r="AV56" s="5">
        <v>33</v>
      </c>
      <c r="AW56" s="5" t="s">
        <v>15</v>
      </c>
      <c r="AY56" s="5">
        <v>33</v>
      </c>
      <c r="AZ56" s="5" t="s">
        <v>33</v>
      </c>
      <c r="BB56" s="5">
        <v>33</v>
      </c>
      <c r="BC56" s="5" t="s">
        <v>27</v>
      </c>
      <c r="BE56" s="5">
        <v>33</v>
      </c>
      <c r="BF56" s="5" t="s">
        <v>13</v>
      </c>
      <c r="BH56" s="5">
        <v>33</v>
      </c>
      <c r="BI56" s="5" t="s">
        <v>12</v>
      </c>
    </row>
    <row r="57" spans="3:61" x14ac:dyDescent="0.25">
      <c r="C57" s="5">
        <v>34</v>
      </c>
      <c r="D57" s="5" t="s">
        <v>13</v>
      </c>
      <c r="F57" s="5">
        <v>34</v>
      </c>
      <c r="G57" s="5" t="s">
        <v>13</v>
      </c>
      <c r="I57" s="5">
        <v>34</v>
      </c>
      <c r="J57" s="5" t="s">
        <v>21</v>
      </c>
      <c r="L57" s="5">
        <v>34</v>
      </c>
      <c r="M57" s="5" t="s">
        <v>21</v>
      </c>
      <c r="O57" s="5">
        <v>34</v>
      </c>
      <c r="P57" s="5" t="s">
        <v>23</v>
      </c>
      <c r="R57" s="5">
        <v>34</v>
      </c>
      <c r="S57" s="5" t="s">
        <v>23</v>
      </c>
      <c r="U57" s="5">
        <v>34</v>
      </c>
      <c r="V57" s="5" t="s">
        <v>15</v>
      </c>
      <c r="X57" s="5">
        <v>34</v>
      </c>
      <c r="Y57" s="5" t="s">
        <v>15</v>
      </c>
      <c r="AA57" s="5">
        <v>34</v>
      </c>
      <c r="AB57" s="5" t="s">
        <v>13</v>
      </c>
      <c r="AD57" s="5">
        <v>34</v>
      </c>
      <c r="AE57" s="5" t="s">
        <v>24</v>
      </c>
      <c r="AG57" s="5">
        <v>34</v>
      </c>
      <c r="AH57" s="5" t="s">
        <v>12</v>
      </c>
      <c r="AJ57" s="5">
        <v>34</v>
      </c>
      <c r="AK57" s="5" t="s">
        <v>12</v>
      </c>
      <c r="AM57" s="5">
        <v>34</v>
      </c>
      <c r="AN57" s="5" t="s">
        <v>22</v>
      </c>
      <c r="AP57" s="5">
        <v>34</v>
      </c>
      <c r="AQ57" s="5" t="s">
        <v>22</v>
      </c>
      <c r="AS57" s="5">
        <v>34</v>
      </c>
      <c r="AT57" s="5" t="s">
        <v>15</v>
      </c>
      <c r="AV57" s="5">
        <v>34</v>
      </c>
      <c r="AW57" s="5" t="s">
        <v>15</v>
      </c>
      <c r="AY57" s="5">
        <v>34</v>
      </c>
      <c r="AZ57" s="5" t="s">
        <v>23</v>
      </c>
      <c r="BB57" s="5">
        <v>34</v>
      </c>
      <c r="BC57" s="5" t="s">
        <v>23</v>
      </c>
      <c r="BE57" s="5">
        <v>34</v>
      </c>
      <c r="BF57" s="5" t="s">
        <v>13</v>
      </c>
      <c r="BH57" s="5">
        <v>34</v>
      </c>
      <c r="BI57" s="5" t="s">
        <v>12</v>
      </c>
    </row>
    <row r="58" spans="3:61" x14ac:dyDescent="0.25">
      <c r="C58" s="5">
        <v>35</v>
      </c>
      <c r="D58" s="5" t="s">
        <v>13</v>
      </c>
      <c r="F58" s="5">
        <v>35</v>
      </c>
      <c r="G58" s="5" t="s">
        <v>13</v>
      </c>
      <c r="I58" s="5">
        <v>35</v>
      </c>
      <c r="J58" s="5" t="s">
        <v>21</v>
      </c>
      <c r="L58" s="5">
        <v>35</v>
      </c>
      <c r="M58" s="5" t="s">
        <v>21</v>
      </c>
      <c r="O58" s="5">
        <v>35</v>
      </c>
      <c r="P58" s="5" t="s">
        <v>23</v>
      </c>
      <c r="R58" s="5">
        <v>35</v>
      </c>
      <c r="S58" s="5" t="s">
        <v>23</v>
      </c>
      <c r="U58" s="5">
        <v>35</v>
      </c>
      <c r="V58" s="5" t="s">
        <v>13</v>
      </c>
      <c r="X58" s="5">
        <v>35</v>
      </c>
      <c r="Y58" s="5" t="s">
        <v>13</v>
      </c>
      <c r="AA58" s="5">
        <v>35</v>
      </c>
      <c r="AB58" s="5" t="s">
        <v>24</v>
      </c>
      <c r="AD58" s="5">
        <v>35</v>
      </c>
      <c r="AE58" s="5" t="s">
        <v>24</v>
      </c>
      <c r="AG58" s="5">
        <v>35</v>
      </c>
      <c r="AH58" s="5" t="s">
        <v>12</v>
      </c>
      <c r="AJ58" s="5">
        <v>35</v>
      </c>
      <c r="AK58" s="5" t="s">
        <v>12</v>
      </c>
      <c r="AM58" s="5">
        <v>35</v>
      </c>
      <c r="AN58" s="5" t="s">
        <v>22</v>
      </c>
      <c r="AP58" s="5">
        <v>35</v>
      </c>
      <c r="AQ58" s="5" t="s">
        <v>22</v>
      </c>
      <c r="AS58" s="5">
        <v>35</v>
      </c>
      <c r="AT58" s="5" t="s">
        <v>15</v>
      </c>
      <c r="AV58" s="5">
        <v>35</v>
      </c>
      <c r="AW58" s="5" t="s">
        <v>15</v>
      </c>
      <c r="AY58" s="5">
        <v>35</v>
      </c>
      <c r="AZ58" s="5" t="s">
        <v>33</v>
      </c>
      <c r="BB58" s="5">
        <v>35</v>
      </c>
      <c r="BC58" s="5" t="s">
        <v>13</v>
      </c>
      <c r="BE58" s="5">
        <v>35</v>
      </c>
      <c r="BF58" s="5" t="s">
        <v>13</v>
      </c>
      <c r="BH58" s="5">
        <v>35</v>
      </c>
      <c r="BI58" s="5" t="s">
        <v>12</v>
      </c>
    </row>
    <row r="59" spans="3:61" x14ac:dyDescent="0.25">
      <c r="C59" s="5">
        <v>36</v>
      </c>
      <c r="D59" s="5" t="s">
        <v>13</v>
      </c>
      <c r="F59" s="5">
        <v>36</v>
      </c>
      <c r="G59" s="5" t="s">
        <v>13</v>
      </c>
      <c r="I59" s="5">
        <v>36</v>
      </c>
      <c r="J59" s="5" t="s">
        <v>21</v>
      </c>
      <c r="L59" s="5">
        <v>36</v>
      </c>
      <c r="M59" s="5" t="s">
        <v>21</v>
      </c>
      <c r="O59" s="5">
        <v>36</v>
      </c>
      <c r="P59" s="5" t="s">
        <v>23</v>
      </c>
      <c r="R59" s="5">
        <v>36</v>
      </c>
      <c r="S59" s="5" t="s">
        <v>23</v>
      </c>
      <c r="U59" s="5">
        <v>36</v>
      </c>
      <c r="V59" s="5" t="s">
        <v>15</v>
      </c>
      <c r="X59" s="5">
        <v>36</v>
      </c>
      <c r="Y59" s="5" t="s">
        <v>15</v>
      </c>
      <c r="AA59" s="5">
        <v>36</v>
      </c>
      <c r="AB59" s="5" t="s">
        <v>24</v>
      </c>
      <c r="AD59" s="5">
        <v>36</v>
      </c>
      <c r="AE59" s="5" t="s">
        <v>24</v>
      </c>
      <c r="AG59" s="5">
        <v>36</v>
      </c>
      <c r="AH59" s="5" t="s">
        <v>12</v>
      </c>
      <c r="AJ59" s="5">
        <v>36</v>
      </c>
      <c r="AK59" s="5" t="s">
        <v>12</v>
      </c>
      <c r="AM59" s="5">
        <v>36</v>
      </c>
      <c r="AN59" s="5" t="s">
        <v>22</v>
      </c>
      <c r="AP59" s="5">
        <v>36</v>
      </c>
      <c r="AQ59" s="5" t="s">
        <v>22</v>
      </c>
      <c r="AS59" s="5">
        <v>36</v>
      </c>
      <c r="AT59" s="5" t="s">
        <v>15</v>
      </c>
      <c r="AV59" s="5">
        <v>36</v>
      </c>
      <c r="AW59" s="5" t="s">
        <v>15</v>
      </c>
      <c r="AY59" s="5">
        <v>36</v>
      </c>
      <c r="AZ59" s="5" t="s">
        <v>33</v>
      </c>
      <c r="BB59" s="5">
        <v>36</v>
      </c>
      <c r="BC59" s="5" t="s">
        <v>27</v>
      </c>
      <c r="BE59" s="5">
        <v>36</v>
      </c>
      <c r="BF59" s="5" t="s">
        <v>13</v>
      </c>
      <c r="BH59" s="5">
        <v>36</v>
      </c>
      <c r="BI59" s="5" t="s">
        <v>12</v>
      </c>
    </row>
    <row r="60" spans="3:61" x14ac:dyDescent="0.25">
      <c r="C60" s="5">
        <v>37</v>
      </c>
      <c r="D60" s="5" t="s">
        <v>13</v>
      </c>
      <c r="F60" s="5">
        <v>37</v>
      </c>
      <c r="G60" s="5" t="s">
        <v>13</v>
      </c>
      <c r="I60" s="5">
        <v>37</v>
      </c>
      <c r="J60" s="5" t="s">
        <v>21</v>
      </c>
      <c r="L60" s="5">
        <v>37</v>
      </c>
      <c r="M60" s="5" t="s">
        <v>21</v>
      </c>
      <c r="O60" s="5">
        <v>37</v>
      </c>
      <c r="P60" s="5" t="s">
        <v>23</v>
      </c>
      <c r="R60" s="5">
        <v>37</v>
      </c>
      <c r="S60" s="5" t="s">
        <v>23</v>
      </c>
      <c r="U60" s="5">
        <v>37</v>
      </c>
      <c r="V60" s="5" t="s">
        <v>12</v>
      </c>
      <c r="X60" s="5">
        <v>37</v>
      </c>
      <c r="Y60" s="5" t="s">
        <v>12</v>
      </c>
      <c r="AA60" s="5">
        <v>37</v>
      </c>
      <c r="AB60" s="5" t="s">
        <v>15</v>
      </c>
      <c r="AD60" s="5">
        <v>37</v>
      </c>
      <c r="AE60" s="5" t="s">
        <v>15</v>
      </c>
      <c r="AG60" s="5">
        <v>37</v>
      </c>
      <c r="AH60" s="5" t="s">
        <v>12</v>
      </c>
      <c r="AJ60" s="5">
        <v>37</v>
      </c>
      <c r="AK60" s="5" t="s">
        <v>12</v>
      </c>
      <c r="AM60" s="5">
        <v>37</v>
      </c>
      <c r="AN60" s="5" t="s">
        <v>22</v>
      </c>
      <c r="AP60" s="5">
        <v>37</v>
      </c>
      <c r="AQ60" s="5" t="s">
        <v>22</v>
      </c>
      <c r="AS60" s="5">
        <v>37</v>
      </c>
      <c r="AT60" s="5" t="s">
        <v>15</v>
      </c>
      <c r="AV60" s="5">
        <v>37</v>
      </c>
      <c r="AW60" s="5" t="s">
        <v>15</v>
      </c>
      <c r="AY60" s="5">
        <v>37</v>
      </c>
      <c r="AZ60" s="5" t="s">
        <v>24</v>
      </c>
      <c r="BB60" s="5">
        <v>37</v>
      </c>
      <c r="BC60" s="5" t="s">
        <v>24</v>
      </c>
      <c r="BE60" s="5">
        <v>37</v>
      </c>
      <c r="BF60" s="5" t="s">
        <v>12</v>
      </c>
      <c r="BH60" s="5">
        <v>37</v>
      </c>
      <c r="BI60" s="5" t="s">
        <v>12</v>
      </c>
    </row>
    <row r="61" spans="3:61" x14ac:dyDescent="0.25">
      <c r="C61" s="5">
        <v>38</v>
      </c>
      <c r="D61" s="5" t="s">
        <v>13</v>
      </c>
      <c r="F61" s="5">
        <v>38</v>
      </c>
      <c r="G61" s="5" t="s">
        <v>13</v>
      </c>
      <c r="I61" s="5">
        <v>38</v>
      </c>
      <c r="J61" s="5" t="s">
        <v>21</v>
      </c>
      <c r="L61" s="5">
        <v>38</v>
      </c>
      <c r="M61" s="5" t="s">
        <v>21</v>
      </c>
      <c r="O61" s="5">
        <v>38</v>
      </c>
      <c r="P61" s="5" t="s">
        <v>24</v>
      </c>
      <c r="R61" s="5">
        <v>38</v>
      </c>
      <c r="S61" s="5" t="s">
        <v>24</v>
      </c>
      <c r="U61" s="5">
        <v>38</v>
      </c>
      <c r="V61" s="5" t="s">
        <v>15</v>
      </c>
      <c r="X61" s="5">
        <v>38</v>
      </c>
      <c r="Y61" s="5" t="s">
        <v>15</v>
      </c>
      <c r="AA61" s="5">
        <v>38</v>
      </c>
      <c r="AB61" s="5" t="s">
        <v>24</v>
      </c>
      <c r="AD61" s="5">
        <v>38</v>
      </c>
      <c r="AE61" s="5" t="s">
        <v>15</v>
      </c>
      <c r="AG61" s="5">
        <v>38</v>
      </c>
      <c r="AH61" s="5" t="s">
        <v>12</v>
      </c>
      <c r="AJ61" s="5">
        <v>38</v>
      </c>
      <c r="AK61" s="5" t="s">
        <v>12</v>
      </c>
      <c r="AM61" s="5">
        <v>38</v>
      </c>
      <c r="AN61" s="5" t="s">
        <v>22</v>
      </c>
      <c r="AP61" s="5">
        <v>38</v>
      </c>
      <c r="AQ61" s="5" t="s">
        <v>22</v>
      </c>
      <c r="AS61" s="5">
        <v>38</v>
      </c>
      <c r="AT61" s="5" t="s">
        <v>15</v>
      </c>
      <c r="AV61" s="5">
        <v>38</v>
      </c>
      <c r="AW61" s="5" t="s">
        <v>15</v>
      </c>
      <c r="AY61" s="5">
        <v>38</v>
      </c>
      <c r="AZ61" s="5" t="s">
        <v>33</v>
      </c>
      <c r="BB61" s="5">
        <v>38</v>
      </c>
      <c r="BC61" s="5" t="s">
        <v>27</v>
      </c>
      <c r="BE61" s="5">
        <v>38</v>
      </c>
      <c r="BF61" s="5" t="s">
        <v>32</v>
      </c>
      <c r="BH61" s="5">
        <v>38</v>
      </c>
      <c r="BI61" s="5" t="s">
        <v>15</v>
      </c>
    </row>
    <row r="62" spans="3:61" x14ac:dyDescent="0.25">
      <c r="C62" s="5">
        <v>39</v>
      </c>
      <c r="D62" s="5" t="s">
        <v>13</v>
      </c>
      <c r="F62" s="5">
        <v>39</v>
      </c>
      <c r="G62" s="5" t="s">
        <v>13</v>
      </c>
      <c r="I62" s="5">
        <v>39</v>
      </c>
      <c r="J62" s="5" t="s">
        <v>21</v>
      </c>
      <c r="L62" s="5">
        <v>39</v>
      </c>
      <c r="M62" s="5" t="s">
        <v>21</v>
      </c>
      <c r="O62" s="5">
        <v>39</v>
      </c>
      <c r="P62" s="5" t="s">
        <v>24</v>
      </c>
      <c r="R62" s="5">
        <v>39</v>
      </c>
      <c r="S62" s="5" t="s">
        <v>24</v>
      </c>
      <c r="U62" s="5">
        <v>39</v>
      </c>
      <c r="V62" s="5" t="s">
        <v>15</v>
      </c>
      <c r="X62" s="5">
        <v>39</v>
      </c>
      <c r="Y62" s="5" t="s">
        <v>15</v>
      </c>
      <c r="AA62" s="5">
        <v>39</v>
      </c>
      <c r="AB62" s="5" t="s">
        <v>24</v>
      </c>
      <c r="AD62" s="5">
        <v>39</v>
      </c>
      <c r="AE62" s="5" t="s">
        <v>24</v>
      </c>
      <c r="AG62" s="5">
        <v>39</v>
      </c>
      <c r="AH62" s="5" t="s">
        <v>12</v>
      </c>
      <c r="AJ62" s="5">
        <v>39</v>
      </c>
      <c r="AK62" s="5" t="s">
        <v>12</v>
      </c>
      <c r="AM62" s="5">
        <v>39</v>
      </c>
      <c r="AN62" s="5" t="s">
        <v>22</v>
      </c>
      <c r="AP62" s="5">
        <v>39</v>
      </c>
      <c r="AQ62" s="5" t="s">
        <v>22</v>
      </c>
      <c r="AS62" s="5">
        <v>39</v>
      </c>
      <c r="AT62" s="5" t="s">
        <v>15</v>
      </c>
      <c r="AV62" s="5">
        <v>39</v>
      </c>
      <c r="AW62" s="5" t="s">
        <v>15</v>
      </c>
      <c r="AY62" s="5">
        <v>39</v>
      </c>
      <c r="AZ62" s="5" t="s">
        <v>33</v>
      </c>
      <c r="BB62" s="5">
        <v>39</v>
      </c>
      <c r="BC62" s="5" t="s">
        <v>23</v>
      </c>
      <c r="BE62" s="5">
        <v>39</v>
      </c>
      <c r="BF62" s="5" t="s">
        <v>15</v>
      </c>
      <c r="BH62" s="5">
        <v>39</v>
      </c>
      <c r="BI62" s="5" t="s">
        <v>15</v>
      </c>
    </row>
    <row r="63" spans="3:61" x14ac:dyDescent="0.25">
      <c r="C63" s="5">
        <v>40</v>
      </c>
      <c r="D63" s="5" t="s">
        <v>13</v>
      </c>
      <c r="F63" s="5">
        <v>40</v>
      </c>
      <c r="G63" s="5" t="s">
        <v>13</v>
      </c>
      <c r="I63" s="5">
        <v>40</v>
      </c>
      <c r="J63" s="5" t="s">
        <v>21</v>
      </c>
      <c r="L63" s="5">
        <v>40</v>
      </c>
      <c r="M63" s="5" t="s">
        <v>21</v>
      </c>
      <c r="O63" s="5">
        <v>40</v>
      </c>
      <c r="P63" s="5" t="s">
        <v>24</v>
      </c>
      <c r="R63" s="5">
        <v>40</v>
      </c>
      <c r="S63" s="5" t="s">
        <v>24</v>
      </c>
      <c r="U63" s="5">
        <v>40</v>
      </c>
      <c r="V63" s="5" t="s">
        <v>12</v>
      </c>
      <c r="X63" s="5">
        <v>40</v>
      </c>
      <c r="Y63" s="5" t="s">
        <v>12</v>
      </c>
      <c r="AA63" s="5">
        <v>40</v>
      </c>
      <c r="AB63" s="5" t="s">
        <v>24</v>
      </c>
      <c r="AD63" s="5">
        <v>40</v>
      </c>
      <c r="AE63" s="5" t="s">
        <v>24</v>
      </c>
      <c r="AG63" s="5">
        <v>40</v>
      </c>
      <c r="AH63" s="5" t="s">
        <v>12</v>
      </c>
      <c r="AJ63" s="5">
        <v>40</v>
      </c>
      <c r="AK63" s="5" t="s">
        <v>12</v>
      </c>
      <c r="AM63" s="5">
        <v>40</v>
      </c>
      <c r="AN63" s="5" t="s">
        <v>22</v>
      </c>
      <c r="AP63" s="5">
        <v>40</v>
      </c>
      <c r="AQ63" s="5" t="s">
        <v>22</v>
      </c>
      <c r="AS63" s="5">
        <v>40</v>
      </c>
      <c r="AT63" s="5" t="s">
        <v>15</v>
      </c>
      <c r="AV63" s="5">
        <v>40</v>
      </c>
      <c r="AW63" s="5" t="s">
        <v>15</v>
      </c>
      <c r="AY63" s="5">
        <v>40</v>
      </c>
      <c r="AZ63" s="5" t="s">
        <v>23</v>
      </c>
      <c r="BB63" s="5">
        <v>40</v>
      </c>
      <c r="BC63" s="5" t="s">
        <v>23</v>
      </c>
      <c r="BE63" s="5">
        <v>40</v>
      </c>
      <c r="BF63" s="5" t="s">
        <v>15</v>
      </c>
      <c r="BH63" s="5">
        <v>40</v>
      </c>
      <c r="BI63" s="5" t="s">
        <v>15</v>
      </c>
    </row>
    <row r="64" spans="3:61" x14ac:dyDescent="0.25">
      <c r="C64" s="5">
        <v>41</v>
      </c>
      <c r="D64" s="5" t="s">
        <v>13</v>
      </c>
      <c r="F64" s="5">
        <v>41</v>
      </c>
      <c r="G64" s="5" t="s">
        <v>13</v>
      </c>
      <c r="I64" s="5">
        <v>41</v>
      </c>
      <c r="J64" s="5" t="s">
        <v>21</v>
      </c>
      <c r="L64" s="5">
        <v>41</v>
      </c>
      <c r="M64" s="5" t="s">
        <v>23</v>
      </c>
      <c r="O64" s="5">
        <v>41</v>
      </c>
      <c r="P64" s="5" t="s">
        <v>24</v>
      </c>
      <c r="R64" s="5">
        <v>41</v>
      </c>
      <c r="S64" s="5" t="s">
        <v>24</v>
      </c>
      <c r="U64" s="5">
        <v>41</v>
      </c>
      <c r="V64" s="5" t="s">
        <v>15</v>
      </c>
      <c r="X64" s="5">
        <v>41</v>
      </c>
      <c r="Y64" s="5" t="s">
        <v>12</v>
      </c>
      <c r="AA64" s="5">
        <v>41</v>
      </c>
      <c r="AB64" s="5" t="s">
        <v>24</v>
      </c>
      <c r="AD64" s="5">
        <v>41</v>
      </c>
      <c r="AE64" s="5" t="s">
        <v>24</v>
      </c>
      <c r="AG64" s="5">
        <v>41</v>
      </c>
      <c r="AH64" s="5" t="s">
        <v>12</v>
      </c>
      <c r="AJ64" s="5">
        <v>41</v>
      </c>
      <c r="AK64" s="5" t="s">
        <v>12</v>
      </c>
      <c r="AM64" s="5">
        <v>41</v>
      </c>
      <c r="AN64" s="5" t="s">
        <v>22</v>
      </c>
      <c r="AP64" s="5">
        <v>41</v>
      </c>
      <c r="AQ64" s="5" t="s">
        <v>22</v>
      </c>
      <c r="AS64" s="5">
        <v>41</v>
      </c>
      <c r="AT64" s="5" t="s">
        <v>15</v>
      </c>
      <c r="AV64" s="5">
        <v>41</v>
      </c>
      <c r="AW64" s="5" t="s">
        <v>15</v>
      </c>
      <c r="AY64" s="5">
        <v>41</v>
      </c>
      <c r="AZ64" s="5" t="s">
        <v>23</v>
      </c>
      <c r="BB64" s="5">
        <v>41</v>
      </c>
      <c r="BC64" s="5" t="s">
        <v>23</v>
      </c>
      <c r="BE64" s="5">
        <v>41</v>
      </c>
      <c r="BF64" s="5" t="s">
        <v>13</v>
      </c>
      <c r="BH64" s="5">
        <v>41</v>
      </c>
      <c r="BI64" s="5" t="s">
        <v>12</v>
      </c>
    </row>
    <row r="65" spans="3:61" x14ac:dyDescent="0.25">
      <c r="C65" s="5">
        <v>42</v>
      </c>
      <c r="D65" s="5" t="s">
        <v>13</v>
      </c>
      <c r="F65" s="5">
        <v>42</v>
      </c>
      <c r="G65" s="5" t="s">
        <v>13</v>
      </c>
      <c r="I65" s="5">
        <v>42</v>
      </c>
      <c r="J65" s="5" t="s">
        <v>21</v>
      </c>
      <c r="L65" s="5">
        <v>42</v>
      </c>
      <c r="M65" s="5" t="s">
        <v>21</v>
      </c>
      <c r="O65" s="5">
        <v>42</v>
      </c>
      <c r="P65" s="5" t="s">
        <v>24</v>
      </c>
      <c r="R65" s="5">
        <v>42</v>
      </c>
      <c r="S65" s="5" t="s">
        <v>24</v>
      </c>
      <c r="U65" s="5">
        <v>42</v>
      </c>
      <c r="V65" s="5" t="s">
        <v>15</v>
      </c>
      <c r="X65" s="5">
        <v>42</v>
      </c>
      <c r="Y65" s="5" t="s">
        <v>12</v>
      </c>
      <c r="AA65" s="5">
        <v>42</v>
      </c>
      <c r="AB65" s="5" t="s">
        <v>24</v>
      </c>
      <c r="AD65" s="5">
        <v>42</v>
      </c>
      <c r="AE65" s="5" t="s">
        <v>24</v>
      </c>
      <c r="AG65" s="5">
        <v>42</v>
      </c>
      <c r="AH65" s="5" t="s">
        <v>12</v>
      </c>
      <c r="AJ65" s="5">
        <v>42</v>
      </c>
      <c r="AK65" s="5" t="s">
        <v>12</v>
      </c>
      <c r="AM65" s="5">
        <v>42</v>
      </c>
      <c r="AN65" s="5" t="s">
        <v>22</v>
      </c>
      <c r="AP65" s="5">
        <v>42</v>
      </c>
      <c r="AQ65" s="5" t="s">
        <v>22</v>
      </c>
      <c r="AS65" s="5">
        <v>42</v>
      </c>
      <c r="AT65" s="5" t="s">
        <v>15</v>
      </c>
      <c r="AV65" s="5">
        <v>42</v>
      </c>
      <c r="AW65" s="5" t="s">
        <v>15</v>
      </c>
      <c r="AY65" s="5">
        <v>42</v>
      </c>
      <c r="AZ65" s="5" t="s">
        <v>33</v>
      </c>
      <c r="BB65" s="5">
        <v>42</v>
      </c>
      <c r="BC65" s="5" t="s">
        <v>27</v>
      </c>
      <c r="BE65" s="5">
        <v>42</v>
      </c>
      <c r="BF65" s="5" t="s">
        <v>13</v>
      </c>
      <c r="BH65" s="5">
        <v>42</v>
      </c>
      <c r="BI65" s="5" t="s">
        <v>12</v>
      </c>
    </row>
    <row r="66" spans="3:61" x14ac:dyDescent="0.25">
      <c r="C66" s="5">
        <v>43</v>
      </c>
      <c r="D66" s="5" t="s">
        <v>13</v>
      </c>
      <c r="F66" s="5">
        <v>43</v>
      </c>
      <c r="G66" s="5" t="s">
        <v>13</v>
      </c>
      <c r="I66" s="5">
        <v>43</v>
      </c>
      <c r="J66" s="5" t="s">
        <v>21</v>
      </c>
      <c r="L66" s="5">
        <v>43</v>
      </c>
      <c r="M66" s="5" t="s">
        <v>21</v>
      </c>
      <c r="O66" s="5">
        <v>43</v>
      </c>
      <c r="P66" s="5" t="s">
        <v>24</v>
      </c>
      <c r="R66" s="5">
        <v>43</v>
      </c>
      <c r="S66" s="5" t="s">
        <v>24</v>
      </c>
      <c r="U66" s="5">
        <v>43</v>
      </c>
      <c r="V66" s="5" t="s">
        <v>12</v>
      </c>
      <c r="X66" s="5">
        <v>43</v>
      </c>
      <c r="Y66" s="5" t="s">
        <v>12</v>
      </c>
      <c r="AA66" s="5">
        <v>43</v>
      </c>
      <c r="AB66" s="5" t="s">
        <v>24</v>
      </c>
      <c r="AD66" s="5">
        <v>43</v>
      </c>
      <c r="AE66" s="5" t="s">
        <v>24</v>
      </c>
      <c r="AG66" s="5">
        <v>43</v>
      </c>
      <c r="AH66" s="5" t="s">
        <v>12</v>
      </c>
      <c r="AJ66" s="5">
        <v>43</v>
      </c>
      <c r="AK66" s="5" t="s">
        <v>12</v>
      </c>
      <c r="AM66" s="5">
        <v>43</v>
      </c>
      <c r="AN66" s="5" t="s">
        <v>22</v>
      </c>
      <c r="AP66" s="5">
        <v>43</v>
      </c>
      <c r="AQ66" s="5" t="s">
        <v>22</v>
      </c>
      <c r="AS66" s="5">
        <v>43</v>
      </c>
      <c r="AT66" s="5" t="s">
        <v>15</v>
      </c>
      <c r="AV66" s="5">
        <v>43</v>
      </c>
      <c r="AW66" s="5" t="s">
        <v>15</v>
      </c>
      <c r="AY66" s="5">
        <v>43</v>
      </c>
      <c r="AZ66" s="5" t="s">
        <v>33</v>
      </c>
      <c r="BB66" s="5">
        <v>43</v>
      </c>
      <c r="BC66" s="5" t="s">
        <v>27</v>
      </c>
      <c r="BE66" s="5">
        <v>43</v>
      </c>
      <c r="BF66" s="5" t="s">
        <v>12</v>
      </c>
      <c r="BH66" s="5">
        <v>43</v>
      </c>
      <c r="BI66" s="5" t="s">
        <v>12</v>
      </c>
    </row>
    <row r="67" spans="3:61" x14ac:dyDescent="0.25">
      <c r="C67" s="5">
        <v>44</v>
      </c>
      <c r="D67" s="5" t="s">
        <v>13</v>
      </c>
      <c r="F67" s="5">
        <v>44</v>
      </c>
      <c r="G67" s="5" t="s">
        <v>13</v>
      </c>
      <c r="I67" s="5">
        <v>44</v>
      </c>
      <c r="J67" s="5" t="s">
        <v>24</v>
      </c>
      <c r="L67" s="5">
        <v>44</v>
      </c>
      <c r="M67" s="5" t="s">
        <v>24</v>
      </c>
      <c r="O67" s="5">
        <v>44</v>
      </c>
      <c r="P67" s="5" t="s">
        <v>24</v>
      </c>
      <c r="R67" s="5">
        <v>44</v>
      </c>
      <c r="S67" s="5" t="s">
        <v>24</v>
      </c>
      <c r="U67" s="5">
        <v>44</v>
      </c>
      <c r="V67" s="5" t="s">
        <v>12</v>
      </c>
      <c r="X67" s="5">
        <v>44</v>
      </c>
      <c r="Y67" s="5" t="s">
        <v>12</v>
      </c>
      <c r="AA67" s="5">
        <v>44</v>
      </c>
      <c r="AB67" s="5" t="s">
        <v>24</v>
      </c>
      <c r="AD67" s="5">
        <v>44</v>
      </c>
      <c r="AE67" s="5" t="s">
        <v>24</v>
      </c>
      <c r="AG67" s="5">
        <v>44</v>
      </c>
      <c r="AH67" s="5" t="s">
        <v>12</v>
      </c>
      <c r="AJ67" s="5">
        <v>44</v>
      </c>
      <c r="AK67" s="5" t="s">
        <v>12</v>
      </c>
      <c r="AM67" s="5">
        <v>44</v>
      </c>
      <c r="AN67" s="5" t="s">
        <v>22</v>
      </c>
      <c r="AP67" s="5">
        <v>44</v>
      </c>
      <c r="AQ67" s="5" t="s">
        <v>22</v>
      </c>
      <c r="AS67" s="5">
        <v>44</v>
      </c>
      <c r="AT67" s="5" t="s">
        <v>15</v>
      </c>
      <c r="AV67" s="5">
        <v>44</v>
      </c>
      <c r="AW67" s="5" t="s">
        <v>15</v>
      </c>
      <c r="AY67" s="5">
        <v>44</v>
      </c>
      <c r="AZ67" s="5" t="s">
        <v>23</v>
      </c>
      <c r="BB67" s="5">
        <v>44</v>
      </c>
      <c r="BC67" s="5" t="s">
        <v>23</v>
      </c>
      <c r="BE67" s="5">
        <v>44</v>
      </c>
      <c r="BF67" s="5" t="s">
        <v>13</v>
      </c>
      <c r="BH67" s="5">
        <v>44</v>
      </c>
      <c r="BI67" s="5" t="s">
        <v>12</v>
      </c>
    </row>
    <row r="68" spans="3:61" x14ac:dyDescent="0.25">
      <c r="C68" s="5">
        <v>45</v>
      </c>
      <c r="D68" s="5" t="s">
        <v>13</v>
      </c>
      <c r="F68" s="5">
        <v>45</v>
      </c>
      <c r="G68" s="5" t="s">
        <v>13</v>
      </c>
      <c r="I68" s="5">
        <v>45</v>
      </c>
      <c r="J68" s="5" t="s">
        <v>21</v>
      </c>
      <c r="L68" s="5">
        <v>45</v>
      </c>
      <c r="M68" s="5" t="s">
        <v>24</v>
      </c>
      <c r="O68" s="5">
        <v>45</v>
      </c>
      <c r="P68" s="5" t="s">
        <v>24</v>
      </c>
      <c r="R68" s="5">
        <v>45</v>
      </c>
      <c r="S68" s="5" t="s">
        <v>24</v>
      </c>
      <c r="U68" s="5">
        <v>45</v>
      </c>
      <c r="V68" s="5" t="s">
        <v>15</v>
      </c>
      <c r="X68" s="5">
        <v>45</v>
      </c>
      <c r="Y68" s="5" t="s">
        <v>15</v>
      </c>
      <c r="AA68" s="5">
        <v>45</v>
      </c>
      <c r="AB68" s="5" t="s">
        <v>24</v>
      </c>
      <c r="AD68" s="5">
        <v>45</v>
      </c>
      <c r="AE68" s="5" t="s">
        <v>24</v>
      </c>
      <c r="AG68" s="5">
        <v>45</v>
      </c>
      <c r="AH68" s="5" t="s">
        <v>12</v>
      </c>
      <c r="AJ68" s="5">
        <v>45</v>
      </c>
      <c r="AK68" s="5" t="s">
        <v>12</v>
      </c>
      <c r="AM68" s="5">
        <v>45</v>
      </c>
      <c r="AN68" s="5" t="s">
        <v>22</v>
      </c>
      <c r="AP68" s="5">
        <v>45</v>
      </c>
      <c r="AQ68" s="5" t="s">
        <v>22</v>
      </c>
      <c r="AS68" s="5">
        <v>45</v>
      </c>
      <c r="AT68" s="5" t="s">
        <v>15</v>
      </c>
      <c r="AV68" s="5">
        <v>45</v>
      </c>
      <c r="AW68" s="5" t="s">
        <v>15</v>
      </c>
      <c r="AY68" s="5">
        <v>45</v>
      </c>
      <c r="AZ68" s="5" t="s">
        <v>23</v>
      </c>
      <c r="BB68" s="5">
        <v>45</v>
      </c>
      <c r="BC68" s="5" t="s">
        <v>23</v>
      </c>
      <c r="BE68" s="5">
        <v>45</v>
      </c>
      <c r="BF68" s="5" t="s">
        <v>13</v>
      </c>
      <c r="BH68" s="5">
        <v>45</v>
      </c>
      <c r="BI68" s="5" t="s">
        <v>12</v>
      </c>
    </row>
    <row r="69" spans="3:61" x14ac:dyDescent="0.25">
      <c r="C69" s="5">
        <v>46</v>
      </c>
      <c r="D69" s="5" t="s">
        <v>13</v>
      </c>
      <c r="F69" s="5">
        <v>46</v>
      </c>
      <c r="G69" s="5" t="s">
        <v>13</v>
      </c>
      <c r="I69" s="5">
        <v>46</v>
      </c>
      <c r="J69" s="5" t="s">
        <v>21</v>
      </c>
      <c r="L69" s="5">
        <v>46</v>
      </c>
      <c r="M69" s="5" t="s">
        <v>21</v>
      </c>
      <c r="O69" s="5">
        <v>46</v>
      </c>
      <c r="P69" s="5" t="s">
        <v>24</v>
      </c>
      <c r="R69" s="5">
        <v>46</v>
      </c>
      <c r="S69" s="5" t="s">
        <v>24</v>
      </c>
      <c r="U69" s="5">
        <v>46</v>
      </c>
      <c r="V69" s="5" t="s">
        <v>13</v>
      </c>
      <c r="X69" s="5">
        <v>46</v>
      </c>
      <c r="Y69" s="5" t="s">
        <v>13</v>
      </c>
      <c r="AA69" s="5">
        <v>46</v>
      </c>
      <c r="AB69" s="5" t="s">
        <v>23</v>
      </c>
      <c r="AD69" s="5">
        <v>46</v>
      </c>
      <c r="AE69" s="5" t="s">
        <v>23</v>
      </c>
      <c r="AG69" s="5">
        <v>46</v>
      </c>
      <c r="AH69" s="5" t="s">
        <v>12</v>
      </c>
      <c r="AJ69" s="5">
        <v>46</v>
      </c>
      <c r="AK69" s="5" t="s">
        <v>12</v>
      </c>
      <c r="AM69" s="5">
        <v>46</v>
      </c>
      <c r="AN69" s="5" t="s">
        <v>22</v>
      </c>
      <c r="AP69" s="5">
        <v>46</v>
      </c>
      <c r="AQ69" s="5" t="s">
        <v>22</v>
      </c>
      <c r="AS69" s="5">
        <v>46</v>
      </c>
      <c r="AT69" s="5" t="s">
        <v>32</v>
      </c>
      <c r="AV69" s="5">
        <v>46</v>
      </c>
      <c r="AW69" s="5" t="s">
        <v>15</v>
      </c>
      <c r="AY69" s="5">
        <v>46</v>
      </c>
      <c r="AZ69" s="5" t="s">
        <v>33</v>
      </c>
      <c r="BB69" s="5">
        <v>46</v>
      </c>
      <c r="BC69" s="5" t="s">
        <v>13</v>
      </c>
      <c r="BE69" s="5">
        <v>46</v>
      </c>
      <c r="BF69" s="5" t="s">
        <v>13</v>
      </c>
      <c r="BH69" s="5">
        <v>46</v>
      </c>
      <c r="BI69" s="5" t="s">
        <v>12</v>
      </c>
    </row>
    <row r="70" spans="3:61" x14ac:dyDescent="0.25">
      <c r="C70" s="5">
        <v>47</v>
      </c>
      <c r="D70" s="5" t="s">
        <v>13</v>
      </c>
      <c r="F70" s="5">
        <v>47</v>
      </c>
      <c r="G70" s="5" t="s">
        <v>13</v>
      </c>
      <c r="I70" s="5">
        <v>47</v>
      </c>
      <c r="J70" s="5" t="s">
        <v>21</v>
      </c>
      <c r="L70" s="5">
        <v>47</v>
      </c>
      <c r="M70" s="5" t="s">
        <v>21</v>
      </c>
      <c r="O70" s="5">
        <v>47</v>
      </c>
      <c r="P70" s="5" t="s">
        <v>24</v>
      </c>
      <c r="R70" s="5">
        <v>47</v>
      </c>
      <c r="S70" s="5" t="s">
        <v>24</v>
      </c>
      <c r="U70" s="5">
        <v>47</v>
      </c>
      <c r="V70" s="5" t="s">
        <v>13</v>
      </c>
      <c r="X70" s="5">
        <v>47</v>
      </c>
      <c r="Y70" s="5" t="s">
        <v>13</v>
      </c>
      <c r="AA70" s="5">
        <v>47</v>
      </c>
      <c r="AB70" s="5" t="s">
        <v>13</v>
      </c>
      <c r="AD70" s="5">
        <v>47</v>
      </c>
      <c r="AE70" s="5" t="s">
        <v>24</v>
      </c>
      <c r="AG70" s="5">
        <v>47</v>
      </c>
      <c r="AH70" s="5" t="s">
        <v>12</v>
      </c>
      <c r="AJ70" s="5">
        <v>47</v>
      </c>
      <c r="AK70" s="5" t="s">
        <v>12</v>
      </c>
      <c r="AM70" s="5">
        <v>47</v>
      </c>
      <c r="AN70" s="5" t="s">
        <v>22</v>
      </c>
      <c r="AP70" s="5">
        <v>47</v>
      </c>
      <c r="AQ70" s="5" t="s">
        <v>22</v>
      </c>
      <c r="AS70" s="5">
        <v>47</v>
      </c>
      <c r="AT70" s="5" t="s">
        <v>13</v>
      </c>
      <c r="AV70" s="5">
        <v>47</v>
      </c>
      <c r="AW70" s="5" t="s">
        <v>13</v>
      </c>
      <c r="AY70" s="5">
        <v>47</v>
      </c>
      <c r="AZ70" s="5" t="s">
        <v>23</v>
      </c>
      <c r="BB70" s="5">
        <v>47</v>
      </c>
      <c r="BC70" s="5" t="s">
        <v>23</v>
      </c>
      <c r="BE70" s="5">
        <v>47</v>
      </c>
      <c r="BF70" s="5" t="s">
        <v>15</v>
      </c>
      <c r="BH70" s="5">
        <v>47</v>
      </c>
      <c r="BI70" s="5" t="s">
        <v>15</v>
      </c>
    </row>
    <row r="71" spans="3:61" x14ac:dyDescent="0.25">
      <c r="C71" s="5">
        <v>48</v>
      </c>
      <c r="D71" s="5" t="s">
        <v>13</v>
      </c>
      <c r="F71" s="5">
        <v>48</v>
      </c>
      <c r="G71" s="5" t="s">
        <v>12</v>
      </c>
      <c r="I71" s="5">
        <v>48</v>
      </c>
      <c r="J71" s="5" t="s">
        <v>21</v>
      </c>
      <c r="L71" s="5">
        <v>48</v>
      </c>
      <c r="M71" s="5" t="s">
        <v>21</v>
      </c>
      <c r="O71" s="5">
        <v>48</v>
      </c>
      <c r="P71" s="5" t="s">
        <v>24</v>
      </c>
      <c r="R71" s="5">
        <v>48</v>
      </c>
      <c r="S71" s="5" t="s">
        <v>24</v>
      </c>
      <c r="U71" s="5">
        <v>48</v>
      </c>
      <c r="V71" s="5" t="s">
        <v>13</v>
      </c>
      <c r="X71" s="5">
        <v>48</v>
      </c>
      <c r="Y71" s="5" t="s">
        <v>13</v>
      </c>
      <c r="AA71" s="5">
        <v>48</v>
      </c>
      <c r="AB71" s="5" t="s">
        <v>24</v>
      </c>
      <c r="AD71" s="5">
        <v>48</v>
      </c>
      <c r="AE71" s="5" t="s">
        <v>24</v>
      </c>
      <c r="AG71" s="5">
        <v>48</v>
      </c>
      <c r="AH71" s="5" t="s">
        <v>12</v>
      </c>
      <c r="AJ71" s="5">
        <v>48</v>
      </c>
      <c r="AK71" s="5" t="s">
        <v>12</v>
      </c>
      <c r="AM71" s="5">
        <v>48</v>
      </c>
      <c r="AN71" s="5" t="s">
        <v>22</v>
      </c>
      <c r="AP71" s="5">
        <v>48</v>
      </c>
      <c r="AQ71" s="5" t="s">
        <v>22</v>
      </c>
      <c r="AS71" s="5">
        <v>48</v>
      </c>
      <c r="AT71" s="5" t="s">
        <v>15</v>
      </c>
      <c r="AV71" s="5">
        <v>48</v>
      </c>
      <c r="AW71" s="5" t="s">
        <v>13</v>
      </c>
      <c r="AY71" s="5">
        <v>48</v>
      </c>
      <c r="AZ71" s="5" t="s">
        <v>24</v>
      </c>
      <c r="BB71" s="5">
        <v>48</v>
      </c>
      <c r="BC71" s="5" t="s">
        <v>24</v>
      </c>
      <c r="BE71" s="5">
        <v>48</v>
      </c>
      <c r="BF71" s="5" t="s">
        <v>15</v>
      </c>
      <c r="BH71" s="5">
        <v>48</v>
      </c>
      <c r="BI71" s="5" t="s">
        <v>15</v>
      </c>
    </row>
    <row r="72" spans="3:61" x14ac:dyDescent="0.25">
      <c r="C72" s="5">
        <v>49</v>
      </c>
      <c r="D72" s="5" t="s">
        <v>14</v>
      </c>
      <c r="F72" s="5">
        <v>49</v>
      </c>
      <c r="G72" s="5" t="s">
        <v>14</v>
      </c>
      <c r="I72" s="5">
        <v>49</v>
      </c>
      <c r="J72" s="5" t="s">
        <v>21</v>
      </c>
      <c r="L72" s="5">
        <v>49</v>
      </c>
      <c r="M72" s="5" t="s">
        <v>21</v>
      </c>
      <c r="O72" s="5">
        <v>49</v>
      </c>
      <c r="P72" s="5" t="s">
        <v>24</v>
      </c>
      <c r="R72" s="5">
        <v>49</v>
      </c>
      <c r="S72" s="5" t="s">
        <v>24</v>
      </c>
      <c r="U72" s="5">
        <v>49</v>
      </c>
      <c r="V72" s="5" t="s">
        <v>13</v>
      </c>
      <c r="X72" s="5">
        <v>49</v>
      </c>
      <c r="Y72" s="5" t="s">
        <v>13</v>
      </c>
      <c r="AA72" s="5">
        <v>49</v>
      </c>
      <c r="AB72" s="5" t="s">
        <v>24</v>
      </c>
      <c r="AD72" s="5">
        <v>49</v>
      </c>
      <c r="AE72" s="5" t="s">
        <v>24</v>
      </c>
      <c r="AG72" s="5">
        <v>49</v>
      </c>
      <c r="AH72" s="5" t="s">
        <v>12</v>
      </c>
      <c r="AJ72" s="5">
        <v>49</v>
      </c>
      <c r="AK72" s="5" t="s">
        <v>12</v>
      </c>
      <c r="AM72" s="5">
        <v>49</v>
      </c>
      <c r="AN72" s="5" t="s">
        <v>22</v>
      </c>
      <c r="AP72" s="5">
        <v>49</v>
      </c>
      <c r="AQ72" s="5" t="s">
        <v>22</v>
      </c>
      <c r="AS72" s="5">
        <v>49</v>
      </c>
      <c r="AT72" s="5" t="s">
        <v>15</v>
      </c>
      <c r="AV72" s="5">
        <v>49</v>
      </c>
      <c r="AW72" s="5" t="s">
        <v>15</v>
      </c>
      <c r="AY72" s="5">
        <v>49</v>
      </c>
      <c r="AZ72" s="5" t="s">
        <v>33</v>
      </c>
      <c r="BB72" s="5">
        <v>49</v>
      </c>
      <c r="BC72" s="5" t="s">
        <v>27</v>
      </c>
      <c r="BE72" s="5">
        <v>49</v>
      </c>
      <c r="BF72" s="5" t="s">
        <v>15</v>
      </c>
      <c r="BH72" s="5">
        <v>49</v>
      </c>
      <c r="BI72" s="5" t="s">
        <v>15</v>
      </c>
    </row>
    <row r="73" spans="3:61" x14ac:dyDescent="0.25">
      <c r="C73" s="5">
        <v>50</v>
      </c>
      <c r="D73" s="5" t="s">
        <v>14</v>
      </c>
      <c r="F73" s="5">
        <v>50</v>
      </c>
      <c r="G73" s="5" t="s">
        <v>12</v>
      </c>
      <c r="I73" s="5">
        <v>50</v>
      </c>
      <c r="J73" s="5" t="s">
        <v>21</v>
      </c>
      <c r="L73" s="5">
        <v>50</v>
      </c>
      <c r="M73" s="5" t="s">
        <v>21</v>
      </c>
      <c r="O73" s="5">
        <v>50</v>
      </c>
      <c r="P73" s="5" t="s">
        <v>24</v>
      </c>
      <c r="R73" s="5">
        <v>50</v>
      </c>
      <c r="S73" s="5" t="s">
        <v>24</v>
      </c>
      <c r="U73" s="5">
        <v>50</v>
      </c>
      <c r="V73" s="5" t="s">
        <v>13</v>
      </c>
      <c r="X73" s="5">
        <v>50</v>
      </c>
      <c r="Y73" s="5" t="s">
        <v>13</v>
      </c>
      <c r="AA73" s="5">
        <v>50</v>
      </c>
      <c r="AB73" s="5" t="s">
        <v>24</v>
      </c>
      <c r="AD73" s="5">
        <v>50</v>
      </c>
      <c r="AE73" s="5" t="s">
        <v>23</v>
      </c>
      <c r="AG73" s="5">
        <v>50</v>
      </c>
      <c r="AH73" s="5" t="s">
        <v>12</v>
      </c>
      <c r="AJ73" s="5">
        <v>50</v>
      </c>
      <c r="AK73" s="5" t="s">
        <v>12</v>
      </c>
      <c r="AM73" s="5">
        <v>50</v>
      </c>
      <c r="AN73" s="5" t="s">
        <v>22</v>
      </c>
      <c r="AP73" s="5">
        <v>50</v>
      </c>
      <c r="AQ73" s="5" t="s">
        <v>22</v>
      </c>
      <c r="AS73" s="5">
        <v>50</v>
      </c>
      <c r="AT73" s="5" t="s">
        <v>15</v>
      </c>
      <c r="AV73" s="5">
        <v>50</v>
      </c>
      <c r="AW73" s="5" t="s">
        <v>15</v>
      </c>
      <c r="AY73" s="5">
        <v>50</v>
      </c>
      <c r="AZ73" s="5" t="s">
        <v>23</v>
      </c>
      <c r="BB73" s="5">
        <v>50</v>
      </c>
      <c r="BC73" s="5" t="s">
        <v>23</v>
      </c>
      <c r="BE73" s="5">
        <v>50</v>
      </c>
      <c r="BF73" s="5" t="s">
        <v>13</v>
      </c>
      <c r="BH73" s="5">
        <v>50</v>
      </c>
      <c r="BI73" s="5" t="s">
        <v>12</v>
      </c>
    </row>
    <row r="74" spans="3:61" x14ac:dyDescent="0.25">
      <c r="C74" s="5">
        <v>51</v>
      </c>
      <c r="D74" s="5" t="s">
        <v>12</v>
      </c>
      <c r="F74" s="5">
        <v>51</v>
      </c>
      <c r="G74" s="5" t="s">
        <v>12</v>
      </c>
      <c r="I74" s="5">
        <v>51</v>
      </c>
      <c r="J74" s="5" t="s">
        <v>21</v>
      </c>
      <c r="L74" s="5">
        <v>51</v>
      </c>
      <c r="M74" s="5" t="s">
        <v>21</v>
      </c>
      <c r="O74" s="5">
        <v>51</v>
      </c>
      <c r="P74" s="5" t="s">
        <v>24</v>
      </c>
      <c r="R74" s="5">
        <v>51</v>
      </c>
      <c r="S74" s="5" t="s">
        <v>24</v>
      </c>
      <c r="U74" s="5">
        <v>51</v>
      </c>
      <c r="V74" s="5" t="s">
        <v>13</v>
      </c>
      <c r="X74" s="5">
        <v>51</v>
      </c>
      <c r="Y74" s="5" t="s">
        <v>13</v>
      </c>
      <c r="AA74" s="5">
        <v>51</v>
      </c>
      <c r="AB74" s="5" t="s">
        <v>24</v>
      </c>
      <c r="AD74" s="5">
        <v>51</v>
      </c>
      <c r="AE74" s="5" t="s">
        <v>23</v>
      </c>
      <c r="AG74" t="s">
        <v>14</v>
      </c>
      <c r="AH74">
        <f>COUNTIF(AH24:AH73,"Apple")</f>
        <v>0</v>
      </c>
      <c r="AJ74" t="s">
        <v>14</v>
      </c>
      <c r="AK74">
        <f>COUNTIF(AK24:AK73,"Apple")</f>
        <v>0</v>
      </c>
      <c r="AM74" s="5">
        <v>51</v>
      </c>
      <c r="AN74" s="5" t="s">
        <v>22</v>
      </c>
      <c r="AP74" s="5">
        <v>51</v>
      </c>
      <c r="AQ74" s="5" t="s">
        <v>22</v>
      </c>
      <c r="AS74" s="5">
        <v>51</v>
      </c>
      <c r="AT74" s="5" t="s">
        <v>13</v>
      </c>
      <c r="AV74" s="5">
        <v>51</v>
      </c>
      <c r="AW74" s="5" t="s">
        <v>15</v>
      </c>
      <c r="AY74" s="5">
        <v>51</v>
      </c>
      <c r="AZ74" s="5" t="s">
        <v>24</v>
      </c>
      <c r="BB74" s="5">
        <v>51</v>
      </c>
      <c r="BC74" s="5" t="s">
        <v>23</v>
      </c>
      <c r="BE74" s="5">
        <v>51</v>
      </c>
      <c r="BF74" s="5" t="s">
        <v>13</v>
      </c>
      <c r="BH74" s="5">
        <v>51</v>
      </c>
      <c r="BI74" s="5" t="s">
        <v>12</v>
      </c>
    </row>
    <row r="75" spans="3:61" x14ac:dyDescent="0.25">
      <c r="C75" s="5">
        <v>52</v>
      </c>
      <c r="D75" s="5" t="s">
        <v>13</v>
      </c>
      <c r="F75" s="5">
        <v>52</v>
      </c>
      <c r="G75" s="5" t="s">
        <v>12</v>
      </c>
      <c r="I75" s="5">
        <v>52</v>
      </c>
      <c r="J75" s="5" t="s">
        <v>21</v>
      </c>
      <c r="L75" s="5">
        <v>52</v>
      </c>
      <c r="M75" s="5" t="s">
        <v>21</v>
      </c>
      <c r="O75" s="5">
        <v>52</v>
      </c>
      <c r="P75" s="5" t="s">
        <v>24</v>
      </c>
      <c r="R75" s="5">
        <v>52</v>
      </c>
      <c r="S75" s="5" t="s">
        <v>24</v>
      </c>
      <c r="U75" s="5">
        <v>52</v>
      </c>
      <c r="V75" s="5" t="s">
        <v>13</v>
      </c>
      <c r="X75" s="5">
        <v>52</v>
      </c>
      <c r="Y75" s="5" t="s">
        <v>13</v>
      </c>
      <c r="AA75" s="5">
        <v>52</v>
      </c>
      <c r="AB75" s="5" t="s">
        <v>23</v>
      </c>
      <c r="AD75" s="5">
        <v>52</v>
      </c>
      <c r="AE75" s="5" t="s">
        <v>23</v>
      </c>
      <c r="AG75" t="s">
        <v>21</v>
      </c>
      <c r="AH75">
        <f>COUNTIF(AH24:AH73,"Banana")</f>
        <v>0</v>
      </c>
      <c r="AJ75" t="s">
        <v>21</v>
      </c>
      <c r="AK75">
        <f>COUNTIF(AK24:AK73,"Banana")</f>
        <v>0</v>
      </c>
      <c r="AM75" s="5">
        <v>52</v>
      </c>
      <c r="AN75" s="5" t="s">
        <v>22</v>
      </c>
      <c r="AP75" s="5">
        <v>52</v>
      </c>
      <c r="AQ75" s="5" t="s">
        <v>23</v>
      </c>
      <c r="AS75" s="5">
        <v>52</v>
      </c>
      <c r="AT75" s="5" t="s">
        <v>13</v>
      </c>
      <c r="AV75" s="5">
        <v>52</v>
      </c>
      <c r="AW75" s="5" t="s">
        <v>15</v>
      </c>
      <c r="AY75" s="5">
        <v>52</v>
      </c>
      <c r="AZ75" s="5" t="s">
        <v>33</v>
      </c>
      <c r="BB75" s="5">
        <v>52</v>
      </c>
      <c r="BC75" s="5" t="s">
        <v>27</v>
      </c>
      <c r="BE75" s="5">
        <v>52</v>
      </c>
      <c r="BF75" s="5" t="s">
        <v>12</v>
      </c>
      <c r="BH75" s="5">
        <v>52</v>
      </c>
      <c r="BI75" s="5" t="s">
        <v>12</v>
      </c>
    </row>
    <row r="76" spans="3:61" x14ac:dyDescent="0.25">
      <c r="C76" s="5">
        <v>53</v>
      </c>
      <c r="D76" s="5" t="s">
        <v>13</v>
      </c>
      <c r="F76" s="5">
        <v>53</v>
      </c>
      <c r="G76" s="5" t="s">
        <v>13</v>
      </c>
      <c r="I76" s="5">
        <v>53</v>
      </c>
      <c r="J76" s="5" t="s">
        <v>21</v>
      </c>
      <c r="L76" s="5">
        <v>53</v>
      </c>
      <c r="M76" s="5" t="s">
        <v>21</v>
      </c>
      <c r="O76" s="5">
        <v>53</v>
      </c>
      <c r="P76" s="5" t="s">
        <v>24</v>
      </c>
      <c r="R76" s="5">
        <v>53</v>
      </c>
      <c r="S76" s="5" t="s">
        <v>24</v>
      </c>
      <c r="U76" s="5">
        <v>53</v>
      </c>
      <c r="V76" s="5" t="s">
        <v>13</v>
      </c>
      <c r="X76" s="5">
        <v>53</v>
      </c>
      <c r="Y76" s="5" t="s">
        <v>13</v>
      </c>
      <c r="AA76" s="5">
        <v>53</v>
      </c>
      <c r="AB76" s="5" t="s">
        <v>24</v>
      </c>
      <c r="AD76" s="5">
        <v>53</v>
      </c>
      <c r="AE76" s="5" t="s">
        <v>24</v>
      </c>
      <c r="AG76" t="s">
        <v>23</v>
      </c>
      <c r="AH76">
        <f>COUNTIF(AH24:AH73,"Bottle")</f>
        <v>0</v>
      </c>
      <c r="AJ76" t="s">
        <v>23</v>
      </c>
      <c r="AK76">
        <f>COUNTIF(AK24:AK73,"Bottle")</f>
        <v>0</v>
      </c>
      <c r="AM76" s="5">
        <v>53</v>
      </c>
      <c r="AN76" s="5" t="s">
        <v>22</v>
      </c>
      <c r="AP76" s="5">
        <v>53</v>
      </c>
      <c r="AQ76" s="5" t="s">
        <v>22</v>
      </c>
      <c r="AS76" s="5">
        <v>53</v>
      </c>
      <c r="AT76" s="5" t="s">
        <v>13</v>
      </c>
      <c r="AV76" s="5">
        <v>53</v>
      </c>
      <c r="AW76" s="5" t="s">
        <v>15</v>
      </c>
      <c r="AY76" s="5">
        <v>53</v>
      </c>
      <c r="AZ76" s="5" t="s">
        <v>33</v>
      </c>
      <c r="BB76" s="5">
        <v>53</v>
      </c>
      <c r="BC76" s="5" t="s">
        <v>23</v>
      </c>
      <c r="BE76" s="5">
        <v>53</v>
      </c>
      <c r="BF76" s="5" t="s">
        <v>13</v>
      </c>
      <c r="BH76" s="5">
        <v>53</v>
      </c>
      <c r="BI76" s="5" t="s">
        <v>12</v>
      </c>
    </row>
    <row r="77" spans="3:61" x14ac:dyDescent="0.25">
      <c r="C77" s="5">
        <v>54</v>
      </c>
      <c r="D77" s="5" t="s">
        <v>13</v>
      </c>
      <c r="F77" s="5">
        <v>54</v>
      </c>
      <c r="G77" s="5" t="s">
        <v>13</v>
      </c>
      <c r="I77" s="5">
        <v>54</v>
      </c>
      <c r="J77" s="5" t="s">
        <v>21</v>
      </c>
      <c r="L77" s="5">
        <v>54</v>
      </c>
      <c r="M77" s="5" t="s">
        <v>21</v>
      </c>
      <c r="O77" s="5">
        <v>54</v>
      </c>
      <c r="P77" s="5" t="s">
        <v>24</v>
      </c>
      <c r="R77" s="5">
        <v>54</v>
      </c>
      <c r="S77" s="5" t="s">
        <v>24</v>
      </c>
      <c r="U77" s="5">
        <v>54</v>
      </c>
      <c r="V77" s="5" t="s">
        <v>13</v>
      </c>
      <c r="X77" s="5">
        <v>54</v>
      </c>
      <c r="Y77" s="5" t="s">
        <v>13</v>
      </c>
      <c r="AA77" s="5">
        <v>54</v>
      </c>
      <c r="AB77" s="5" t="s">
        <v>24</v>
      </c>
      <c r="AD77" s="5">
        <v>54</v>
      </c>
      <c r="AE77" s="5" t="s">
        <v>23</v>
      </c>
      <c r="AG77" t="s">
        <v>13</v>
      </c>
      <c r="AH77">
        <f>COUNTIF(AH24:AH73,"Bowl")</f>
        <v>0</v>
      </c>
      <c r="AJ77" t="s">
        <v>13</v>
      </c>
      <c r="AK77">
        <f>COUNTIF(AK24:AK73,"Bowl")</f>
        <v>0</v>
      </c>
      <c r="AM77" s="5">
        <v>54</v>
      </c>
      <c r="AN77" s="5" t="s">
        <v>22</v>
      </c>
      <c r="AP77" s="5">
        <v>54</v>
      </c>
      <c r="AQ77" s="5" t="s">
        <v>22</v>
      </c>
      <c r="AS77" s="5">
        <v>54</v>
      </c>
      <c r="AT77" s="5" t="s">
        <v>15</v>
      </c>
      <c r="AV77" s="5">
        <v>54</v>
      </c>
      <c r="AW77" s="5" t="s">
        <v>15</v>
      </c>
      <c r="AY77" s="5">
        <v>54</v>
      </c>
      <c r="AZ77" s="5" t="s">
        <v>33</v>
      </c>
      <c r="BB77" s="5">
        <v>54</v>
      </c>
      <c r="BC77" s="5" t="s">
        <v>27</v>
      </c>
      <c r="BE77" s="5">
        <v>54</v>
      </c>
      <c r="BF77" s="5" t="s">
        <v>13</v>
      </c>
      <c r="BH77" s="5">
        <v>54</v>
      </c>
      <c r="BI77" s="5" t="s">
        <v>12</v>
      </c>
    </row>
    <row r="78" spans="3:61" x14ac:dyDescent="0.25">
      <c r="C78" s="5">
        <v>55</v>
      </c>
      <c r="D78" s="5" t="s">
        <v>13</v>
      </c>
      <c r="F78" s="5">
        <v>55</v>
      </c>
      <c r="G78" s="5" t="s">
        <v>13</v>
      </c>
      <c r="I78" s="5">
        <v>55</v>
      </c>
      <c r="J78" s="5" t="s">
        <v>21</v>
      </c>
      <c r="L78" s="5">
        <v>55</v>
      </c>
      <c r="M78" s="5" t="s">
        <v>21</v>
      </c>
      <c r="O78" s="5">
        <v>55</v>
      </c>
      <c r="P78" s="5" t="s">
        <v>24</v>
      </c>
      <c r="R78" s="5">
        <v>55</v>
      </c>
      <c r="S78" s="5" t="s">
        <v>24</v>
      </c>
      <c r="U78" s="5">
        <v>55</v>
      </c>
      <c r="V78" s="5" t="s">
        <v>13</v>
      </c>
      <c r="X78" s="5">
        <v>55</v>
      </c>
      <c r="Y78" s="5" t="s">
        <v>13</v>
      </c>
      <c r="AA78" s="5">
        <v>55</v>
      </c>
      <c r="AB78" s="5" t="s">
        <v>24</v>
      </c>
      <c r="AD78" s="5">
        <v>55</v>
      </c>
      <c r="AE78" s="5" t="s">
        <v>24</v>
      </c>
      <c r="AG78" t="s">
        <v>24</v>
      </c>
      <c r="AH78">
        <f>COUNTIF(AH24:AH73,"Car")</f>
        <v>0</v>
      </c>
      <c r="AJ78" t="s">
        <v>24</v>
      </c>
      <c r="AK78">
        <f>COUNTIF(AK24:AK73,"Car")</f>
        <v>0</v>
      </c>
      <c r="AM78" s="5">
        <v>55</v>
      </c>
      <c r="AN78" s="5" t="s">
        <v>22</v>
      </c>
      <c r="AP78" s="5">
        <v>55</v>
      </c>
      <c r="AQ78" s="5" t="s">
        <v>22</v>
      </c>
      <c r="AS78" s="5">
        <v>55</v>
      </c>
      <c r="AT78" s="5" t="s">
        <v>12</v>
      </c>
      <c r="AV78" s="5">
        <v>55</v>
      </c>
      <c r="AW78" s="5" t="s">
        <v>12</v>
      </c>
      <c r="AY78" s="5">
        <v>55</v>
      </c>
      <c r="AZ78" s="5" t="s">
        <v>24</v>
      </c>
      <c r="BB78" s="5">
        <v>55</v>
      </c>
      <c r="BC78" s="5" t="s">
        <v>24</v>
      </c>
      <c r="BE78" s="5">
        <v>55</v>
      </c>
      <c r="BF78" s="5" t="s">
        <v>12</v>
      </c>
      <c r="BH78" s="5">
        <v>55</v>
      </c>
      <c r="BI78" s="5" t="s">
        <v>12</v>
      </c>
    </row>
    <row r="79" spans="3:61" x14ac:dyDescent="0.25">
      <c r="C79" s="5">
        <v>56</v>
      </c>
      <c r="D79" s="5" t="s">
        <v>13</v>
      </c>
      <c r="F79" s="5">
        <v>56</v>
      </c>
      <c r="G79" s="5" t="s">
        <v>13</v>
      </c>
      <c r="I79" s="5">
        <v>56</v>
      </c>
      <c r="J79" s="5" t="s">
        <v>21</v>
      </c>
      <c r="L79" s="5">
        <v>56</v>
      </c>
      <c r="M79" s="5" t="s">
        <v>21</v>
      </c>
      <c r="O79" s="5">
        <v>56</v>
      </c>
      <c r="P79" s="5" t="s">
        <v>23</v>
      </c>
      <c r="R79" s="5">
        <v>56</v>
      </c>
      <c r="S79" s="5" t="s">
        <v>23</v>
      </c>
      <c r="U79" s="5">
        <v>56</v>
      </c>
      <c r="V79" s="5" t="s">
        <v>13</v>
      </c>
      <c r="X79" s="5">
        <v>56</v>
      </c>
      <c r="Y79" s="5" t="s">
        <v>13</v>
      </c>
      <c r="AA79" s="5">
        <v>56</v>
      </c>
      <c r="AB79" s="5" t="s">
        <v>24</v>
      </c>
      <c r="AD79" s="5">
        <v>56</v>
      </c>
      <c r="AE79" s="5" t="s">
        <v>24</v>
      </c>
      <c r="AG79" t="s">
        <v>12</v>
      </c>
      <c r="AH79">
        <f>COUNTIF(AH24:AH73,"Donut")</f>
        <v>48</v>
      </c>
      <c r="AJ79" t="s">
        <v>12</v>
      </c>
      <c r="AK79">
        <f>COUNTIF(AK24:AK73,"Donut")</f>
        <v>50</v>
      </c>
      <c r="AM79" s="5">
        <v>56</v>
      </c>
      <c r="AN79" s="5" t="s">
        <v>22</v>
      </c>
      <c r="AP79" s="5">
        <v>56</v>
      </c>
      <c r="AQ79" s="5" t="s">
        <v>22</v>
      </c>
      <c r="AS79" s="5">
        <v>56</v>
      </c>
      <c r="AT79" s="5" t="s">
        <v>15</v>
      </c>
      <c r="AV79" s="5">
        <v>56</v>
      </c>
      <c r="AW79" s="5" t="s">
        <v>13</v>
      </c>
      <c r="AY79" s="5">
        <v>56</v>
      </c>
      <c r="AZ79" s="5" t="s">
        <v>33</v>
      </c>
      <c r="BB79" s="5">
        <v>56</v>
      </c>
      <c r="BC79" s="5" t="s">
        <v>23</v>
      </c>
      <c r="BE79" s="5">
        <v>56</v>
      </c>
      <c r="BF79" s="5" t="s">
        <v>12</v>
      </c>
      <c r="BH79" s="5">
        <v>56</v>
      </c>
      <c r="BI79" s="5" t="s">
        <v>12</v>
      </c>
    </row>
    <row r="80" spans="3:61" x14ac:dyDescent="0.25">
      <c r="C80" s="5">
        <v>57</v>
      </c>
      <c r="D80" s="5" t="s">
        <v>13</v>
      </c>
      <c r="F80" s="5">
        <v>57</v>
      </c>
      <c r="G80" s="5" t="s">
        <v>13</v>
      </c>
      <c r="I80" s="5">
        <v>57</v>
      </c>
      <c r="J80" s="5" t="s">
        <v>21</v>
      </c>
      <c r="L80" s="5">
        <v>57</v>
      </c>
      <c r="M80" s="5" t="s">
        <v>21</v>
      </c>
      <c r="O80" s="5">
        <v>57</v>
      </c>
      <c r="P80" s="5" t="s">
        <v>23</v>
      </c>
      <c r="R80" s="5">
        <v>57</v>
      </c>
      <c r="S80" s="5" t="s">
        <v>27</v>
      </c>
      <c r="U80" s="5">
        <v>57</v>
      </c>
      <c r="V80" s="5" t="s">
        <v>13</v>
      </c>
      <c r="X80" s="5">
        <v>57</v>
      </c>
      <c r="Y80" s="5" t="s">
        <v>13</v>
      </c>
      <c r="AA80" s="5">
        <v>57</v>
      </c>
      <c r="AB80" s="5" t="s">
        <v>12</v>
      </c>
      <c r="AD80" s="5">
        <v>57</v>
      </c>
      <c r="AE80" s="5" t="s">
        <v>12</v>
      </c>
      <c r="AG80" t="s">
        <v>22</v>
      </c>
      <c r="AH80">
        <f>COUNTIF(AH24:AH73,"Hammer")</f>
        <v>0</v>
      </c>
      <c r="AJ80" t="s">
        <v>22</v>
      </c>
      <c r="AK80">
        <f>COUNTIF(AK24:AK73,"Hammer")</f>
        <v>0</v>
      </c>
      <c r="AM80" s="5">
        <v>57</v>
      </c>
      <c r="AN80" s="5" t="s">
        <v>22</v>
      </c>
      <c r="AP80" s="5">
        <v>57</v>
      </c>
      <c r="AQ80" s="5" t="s">
        <v>22</v>
      </c>
      <c r="AS80" s="5">
        <v>57</v>
      </c>
      <c r="AT80" s="5" t="s">
        <v>15</v>
      </c>
      <c r="AV80" s="5">
        <v>57</v>
      </c>
      <c r="AW80" s="5" t="s">
        <v>15</v>
      </c>
      <c r="AY80" s="5">
        <v>57</v>
      </c>
      <c r="AZ80" s="5" t="s">
        <v>33</v>
      </c>
      <c r="BB80" s="5">
        <v>57</v>
      </c>
      <c r="BC80" s="5" t="s">
        <v>27</v>
      </c>
      <c r="BE80" s="5">
        <v>57</v>
      </c>
      <c r="BF80" s="5" t="s">
        <v>12</v>
      </c>
      <c r="BH80" s="5">
        <v>57</v>
      </c>
      <c r="BI80" s="5" t="s">
        <v>12</v>
      </c>
    </row>
    <row r="81" spans="3:61" x14ac:dyDescent="0.25">
      <c r="C81" s="5">
        <v>58</v>
      </c>
      <c r="D81" s="5" t="s">
        <v>13</v>
      </c>
      <c r="F81" s="5">
        <v>58</v>
      </c>
      <c r="G81" s="5" t="s">
        <v>12</v>
      </c>
      <c r="I81" s="5">
        <v>58</v>
      </c>
      <c r="J81" s="5" t="s">
        <v>21</v>
      </c>
      <c r="L81" s="5">
        <v>58</v>
      </c>
      <c r="M81" s="5" t="s">
        <v>24</v>
      </c>
      <c r="O81" s="5">
        <v>58</v>
      </c>
      <c r="P81" s="5" t="s">
        <v>24</v>
      </c>
      <c r="R81" s="5">
        <v>58</v>
      </c>
      <c r="S81" s="5" t="s">
        <v>24</v>
      </c>
      <c r="U81" s="5">
        <v>58</v>
      </c>
      <c r="V81" s="5" t="s">
        <v>13</v>
      </c>
      <c r="X81" s="5">
        <v>58</v>
      </c>
      <c r="Y81" s="5" t="s">
        <v>13</v>
      </c>
      <c r="AA81" s="5">
        <v>58</v>
      </c>
      <c r="AB81" s="5" t="s">
        <v>24</v>
      </c>
      <c r="AD81" s="5">
        <v>58</v>
      </c>
      <c r="AE81" s="5" t="s">
        <v>24</v>
      </c>
      <c r="AG81" t="s">
        <v>15</v>
      </c>
      <c r="AH81">
        <f>COUNTIF(AH24:AH73,"Mug")</f>
        <v>2</v>
      </c>
      <c r="AJ81" t="s">
        <v>15</v>
      </c>
      <c r="AK81">
        <f>COUNTIF(AK24:AK73,"Mug")</f>
        <v>0</v>
      </c>
      <c r="AM81" s="5">
        <v>58</v>
      </c>
      <c r="AN81" s="5" t="s">
        <v>22</v>
      </c>
      <c r="AP81" s="5">
        <v>58</v>
      </c>
      <c r="AQ81" s="5" t="s">
        <v>22</v>
      </c>
      <c r="AS81" s="5">
        <v>58</v>
      </c>
      <c r="AT81" s="5" t="s">
        <v>15</v>
      </c>
      <c r="AV81" s="5">
        <v>58</v>
      </c>
      <c r="AW81" s="5" t="s">
        <v>13</v>
      </c>
      <c r="AY81" s="5">
        <v>58</v>
      </c>
      <c r="AZ81" s="5" t="s">
        <v>15</v>
      </c>
      <c r="BB81" s="5">
        <v>58</v>
      </c>
      <c r="BC81" s="5" t="s">
        <v>23</v>
      </c>
      <c r="BE81" s="5">
        <v>58</v>
      </c>
      <c r="BF81" s="5" t="s">
        <v>12</v>
      </c>
      <c r="BH81" s="5">
        <v>58</v>
      </c>
      <c r="BI81" s="5" t="s">
        <v>12</v>
      </c>
    </row>
    <row r="82" spans="3:61" x14ac:dyDescent="0.25">
      <c r="C82" s="5">
        <v>59</v>
      </c>
      <c r="D82" s="5" t="s">
        <v>12</v>
      </c>
      <c r="F82" s="5">
        <v>59</v>
      </c>
      <c r="G82" s="5" t="s">
        <v>12</v>
      </c>
      <c r="I82" s="5">
        <v>59</v>
      </c>
      <c r="J82" s="5" t="s">
        <v>24</v>
      </c>
      <c r="L82" s="5">
        <v>59</v>
      </c>
      <c r="M82" s="5" t="s">
        <v>24</v>
      </c>
      <c r="O82" s="5">
        <v>59</v>
      </c>
      <c r="P82" s="5" t="s">
        <v>24</v>
      </c>
      <c r="R82" s="5">
        <v>59</v>
      </c>
      <c r="S82" s="5" t="s">
        <v>24</v>
      </c>
      <c r="U82" s="5">
        <v>59</v>
      </c>
      <c r="V82" s="5" t="s">
        <v>13</v>
      </c>
      <c r="X82" s="5">
        <v>59</v>
      </c>
      <c r="Y82" s="5" t="s">
        <v>13</v>
      </c>
      <c r="AA82" s="5">
        <v>59</v>
      </c>
      <c r="AB82" s="5" t="s">
        <v>24</v>
      </c>
      <c r="AD82" s="5">
        <v>59</v>
      </c>
      <c r="AE82" s="5" t="s">
        <v>23</v>
      </c>
      <c r="AG82" t="s">
        <v>27</v>
      </c>
      <c r="AH82">
        <f>COUNTIF(AH24:AH73,"Tetra pak")</f>
        <v>0</v>
      </c>
      <c r="AJ82" t="s">
        <v>27</v>
      </c>
      <c r="AK82">
        <f>COUNTIF(AK24:AK73,"Tetra pak")</f>
        <v>0</v>
      </c>
      <c r="AM82" s="5">
        <v>59</v>
      </c>
      <c r="AN82" s="5" t="s">
        <v>22</v>
      </c>
      <c r="AP82" s="5">
        <v>59</v>
      </c>
      <c r="AQ82" s="5" t="s">
        <v>22</v>
      </c>
      <c r="AS82" s="5">
        <v>59</v>
      </c>
      <c r="AT82" s="5" t="s">
        <v>15</v>
      </c>
      <c r="AV82" s="5">
        <v>59</v>
      </c>
      <c r="AW82" s="5" t="s">
        <v>15</v>
      </c>
      <c r="AY82" s="5">
        <v>59</v>
      </c>
      <c r="AZ82" s="5" t="s">
        <v>33</v>
      </c>
      <c r="BB82" s="5">
        <v>59</v>
      </c>
      <c r="BC82" s="5" t="s">
        <v>27</v>
      </c>
      <c r="BE82" s="5">
        <v>59</v>
      </c>
      <c r="BF82" s="5" t="s">
        <v>12</v>
      </c>
      <c r="BH82" s="5">
        <v>59</v>
      </c>
      <c r="BI82" s="5" t="s">
        <v>12</v>
      </c>
    </row>
    <row r="83" spans="3:61" x14ac:dyDescent="0.25">
      <c r="C83" s="5">
        <v>60</v>
      </c>
      <c r="D83" s="5" t="s">
        <v>14</v>
      </c>
      <c r="F83" s="5">
        <v>60</v>
      </c>
      <c r="G83" s="5" t="s">
        <v>13</v>
      </c>
      <c r="I83" s="5">
        <v>60</v>
      </c>
      <c r="J83" s="5" t="s">
        <v>24</v>
      </c>
      <c r="L83" s="5">
        <v>60</v>
      </c>
      <c r="M83" s="5" t="s">
        <v>24</v>
      </c>
      <c r="O83" s="5">
        <v>60</v>
      </c>
      <c r="P83" s="5" t="s">
        <v>24</v>
      </c>
      <c r="R83" s="5">
        <v>60</v>
      </c>
      <c r="S83" s="5" t="s">
        <v>24</v>
      </c>
      <c r="U83" s="5">
        <v>60</v>
      </c>
      <c r="V83" s="5" t="s">
        <v>13</v>
      </c>
      <c r="X83" s="5">
        <v>60</v>
      </c>
      <c r="Y83" s="5" t="s">
        <v>13</v>
      </c>
      <c r="AA83" s="5">
        <v>60</v>
      </c>
      <c r="AB83" s="5" t="s">
        <v>24</v>
      </c>
      <c r="AD83" s="5">
        <v>60</v>
      </c>
      <c r="AE83" s="5" t="s">
        <v>24</v>
      </c>
      <c r="AG83" t="s">
        <v>42</v>
      </c>
      <c r="AH83">
        <f>COUNTIF(AH24:AH73,"Toilet paper")</f>
        <v>0</v>
      </c>
      <c r="AJ83" t="s">
        <v>42</v>
      </c>
      <c r="AK83">
        <f>COUNTIF(AK24:AK73,"Toilet paper")</f>
        <v>0</v>
      </c>
      <c r="AM83" s="5">
        <v>60</v>
      </c>
      <c r="AN83" s="5" t="s">
        <v>22</v>
      </c>
      <c r="AP83" s="5">
        <v>60</v>
      </c>
      <c r="AQ83" s="5" t="s">
        <v>22</v>
      </c>
      <c r="AS83" s="5">
        <v>60</v>
      </c>
      <c r="AT83" s="5" t="s">
        <v>15</v>
      </c>
      <c r="AV83" s="5">
        <v>60</v>
      </c>
      <c r="AW83" s="5" t="s">
        <v>15</v>
      </c>
      <c r="AY83" s="5">
        <v>60</v>
      </c>
      <c r="AZ83" s="5" t="s">
        <v>33</v>
      </c>
      <c r="BB83" s="5">
        <v>60</v>
      </c>
      <c r="BC83" s="5" t="s">
        <v>23</v>
      </c>
      <c r="BE83" s="5">
        <v>60</v>
      </c>
      <c r="BF83" s="5" t="s">
        <v>12</v>
      </c>
      <c r="BH83" s="5">
        <v>60</v>
      </c>
      <c r="BI83" s="5" t="s">
        <v>12</v>
      </c>
    </row>
    <row r="84" spans="3:61" x14ac:dyDescent="0.25">
      <c r="C84" s="5">
        <v>61</v>
      </c>
      <c r="D84" s="5" t="s">
        <v>14</v>
      </c>
      <c r="F84" s="5">
        <v>61</v>
      </c>
      <c r="G84" s="5" t="s">
        <v>13</v>
      </c>
      <c r="I84" s="5">
        <v>61</v>
      </c>
      <c r="J84" s="5" t="s">
        <v>24</v>
      </c>
      <c r="L84" s="5">
        <v>61</v>
      </c>
      <c r="M84" s="5" t="s">
        <v>24</v>
      </c>
      <c r="O84" s="5">
        <v>61</v>
      </c>
      <c r="P84" s="5" t="s">
        <v>24</v>
      </c>
      <c r="R84" s="5">
        <v>61</v>
      </c>
      <c r="S84" s="5" t="s">
        <v>24</v>
      </c>
      <c r="U84" s="5">
        <v>61</v>
      </c>
      <c r="V84" s="5" t="s">
        <v>13</v>
      </c>
      <c r="X84" s="5">
        <v>61</v>
      </c>
      <c r="Y84" s="5" t="s">
        <v>13</v>
      </c>
      <c r="AA84" s="5">
        <v>61</v>
      </c>
      <c r="AB84" s="5" t="s">
        <v>24</v>
      </c>
      <c r="AD84" s="5">
        <v>61</v>
      </c>
      <c r="AE84" s="5" t="s">
        <v>24</v>
      </c>
      <c r="AH84">
        <f>SUM(AH74:AH83)</f>
        <v>50</v>
      </c>
      <c r="AK84">
        <f>SUM(AK74:AK83)</f>
        <v>50</v>
      </c>
      <c r="AM84" s="5">
        <v>61</v>
      </c>
      <c r="AN84" s="5" t="s">
        <v>22</v>
      </c>
      <c r="AP84" s="5">
        <v>61</v>
      </c>
      <c r="AQ84" s="5" t="s">
        <v>22</v>
      </c>
      <c r="AS84" s="5">
        <v>61</v>
      </c>
      <c r="AT84" s="5" t="s">
        <v>15</v>
      </c>
      <c r="AV84" s="5">
        <v>61</v>
      </c>
      <c r="AW84" s="5" t="s">
        <v>15</v>
      </c>
      <c r="AY84" s="5">
        <v>61</v>
      </c>
      <c r="AZ84" s="5" t="s">
        <v>23</v>
      </c>
      <c r="BB84" s="5">
        <v>61</v>
      </c>
      <c r="BC84" s="5" t="s">
        <v>23</v>
      </c>
      <c r="BE84" s="5">
        <v>61</v>
      </c>
      <c r="BF84" s="5" t="s">
        <v>15</v>
      </c>
      <c r="BH84" s="5">
        <v>61</v>
      </c>
      <c r="BI84" s="5" t="s">
        <v>15</v>
      </c>
    </row>
    <row r="85" spans="3:61" x14ac:dyDescent="0.25">
      <c r="C85" s="5">
        <v>62</v>
      </c>
      <c r="D85" s="5" t="s">
        <v>13</v>
      </c>
      <c r="F85" s="5">
        <v>62</v>
      </c>
      <c r="G85" s="5" t="s">
        <v>13</v>
      </c>
      <c r="I85" s="5">
        <v>62</v>
      </c>
      <c r="J85" s="5" t="s">
        <v>24</v>
      </c>
      <c r="L85" s="5">
        <v>62</v>
      </c>
      <c r="M85" s="5" t="s">
        <v>24</v>
      </c>
      <c r="O85" s="5">
        <v>62</v>
      </c>
      <c r="P85" s="5" t="s">
        <v>21</v>
      </c>
      <c r="R85" s="5">
        <v>62</v>
      </c>
      <c r="S85" s="5" t="s">
        <v>23</v>
      </c>
      <c r="U85" s="5">
        <v>62</v>
      </c>
      <c r="V85" s="5" t="s">
        <v>13</v>
      </c>
      <c r="X85" s="5">
        <v>62</v>
      </c>
      <c r="Y85" s="5" t="s">
        <v>13</v>
      </c>
      <c r="AA85" s="5">
        <v>62</v>
      </c>
      <c r="AB85" s="5" t="s">
        <v>24</v>
      </c>
      <c r="AD85" s="5">
        <v>62</v>
      </c>
      <c r="AE85" s="5" t="s">
        <v>24</v>
      </c>
      <c r="AM85" s="5">
        <v>62</v>
      </c>
      <c r="AN85" s="5" t="s">
        <v>22</v>
      </c>
      <c r="AP85" s="5">
        <v>62</v>
      </c>
      <c r="AQ85" s="5" t="s">
        <v>22</v>
      </c>
      <c r="AS85" s="5">
        <v>62</v>
      </c>
      <c r="AT85" s="5" t="s">
        <v>15</v>
      </c>
      <c r="AV85" s="5">
        <v>62</v>
      </c>
      <c r="AW85" s="5" t="s">
        <v>15</v>
      </c>
      <c r="AY85" s="5">
        <v>62</v>
      </c>
      <c r="AZ85" s="5" t="s">
        <v>24</v>
      </c>
      <c r="BB85" s="5">
        <v>62</v>
      </c>
      <c r="BC85" s="5" t="s">
        <v>24</v>
      </c>
      <c r="BE85" s="5">
        <v>62</v>
      </c>
      <c r="BF85" s="5" t="s">
        <v>13</v>
      </c>
      <c r="BH85" s="5">
        <v>62</v>
      </c>
      <c r="BI85" s="5" t="s">
        <v>12</v>
      </c>
    </row>
    <row r="86" spans="3:61" x14ac:dyDescent="0.25">
      <c r="C86" s="5">
        <v>63</v>
      </c>
      <c r="D86" s="5" t="s">
        <v>13</v>
      </c>
      <c r="F86" s="5">
        <v>63</v>
      </c>
      <c r="G86" s="5" t="s">
        <v>13</v>
      </c>
      <c r="I86" s="5">
        <v>63</v>
      </c>
      <c r="J86" s="5" t="s">
        <v>21</v>
      </c>
      <c r="L86" s="5">
        <v>63</v>
      </c>
      <c r="M86" s="5" t="s">
        <v>21</v>
      </c>
      <c r="O86" s="5">
        <v>63</v>
      </c>
      <c r="P86" s="5" t="s">
        <v>24</v>
      </c>
      <c r="R86" s="5">
        <v>63</v>
      </c>
      <c r="S86" s="5" t="s">
        <v>23</v>
      </c>
      <c r="U86" s="5">
        <v>63</v>
      </c>
      <c r="V86" s="5" t="s">
        <v>13</v>
      </c>
      <c r="X86" s="5">
        <v>63</v>
      </c>
      <c r="Y86" s="5" t="s">
        <v>13</v>
      </c>
      <c r="AA86" s="5">
        <v>63</v>
      </c>
      <c r="AB86" s="5" t="s">
        <v>15</v>
      </c>
      <c r="AD86" s="5">
        <v>63</v>
      </c>
      <c r="AE86" s="5" t="s">
        <v>24</v>
      </c>
      <c r="AM86" s="5">
        <v>63</v>
      </c>
      <c r="AN86" s="5" t="s">
        <v>22</v>
      </c>
      <c r="AP86" s="5">
        <v>63</v>
      </c>
      <c r="AQ86" s="5" t="s">
        <v>22</v>
      </c>
      <c r="AS86" s="5">
        <v>63</v>
      </c>
      <c r="AT86" s="5" t="s">
        <v>15</v>
      </c>
      <c r="AV86" s="5">
        <v>63</v>
      </c>
      <c r="AW86" s="5" t="s">
        <v>15</v>
      </c>
      <c r="AY86" s="5">
        <v>63</v>
      </c>
      <c r="AZ86" s="5" t="s">
        <v>33</v>
      </c>
      <c r="BB86" s="5">
        <v>63</v>
      </c>
      <c r="BC86" s="5" t="s">
        <v>27</v>
      </c>
      <c r="BE86" s="5">
        <v>63</v>
      </c>
      <c r="BF86" s="5" t="s">
        <v>13</v>
      </c>
      <c r="BH86" s="5">
        <v>63</v>
      </c>
      <c r="BI86" s="5" t="s">
        <v>12</v>
      </c>
    </row>
    <row r="87" spans="3:61" x14ac:dyDescent="0.25">
      <c r="C87" s="5">
        <v>64</v>
      </c>
      <c r="D87" s="5" t="s">
        <v>13</v>
      </c>
      <c r="F87" s="5">
        <v>64</v>
      </c>
      <c r="G87" s="5" t="s">
        <v>13</v>
      </c>
      <c r="I87" s="5">
        <v>64</v>
      </c>
      <c r="J87" s="5" t="s">
        <v>21</v>
      </c>
      <c r="L87" s="5">
        <v>64</v>
      </c>
      <c r="M87" s="5" t="s">
        <v>21</v>
      </c>
      <c r="O87" s="5">
        <v>64</v>
      </c>
      <c r="P87" s="5" t="s">
        <v>24</v>
      </c>
      <c r="R87" s="5">
        <v>64</v>
      </c>
      <c r="S87" s="5" t="s">
        <v>24</v>
      </c>
      <c r="U87" s="5">
        <v>64</v>
      </c>
      <c r="V87" s="5" t="s">
        <v>13</v>
      </c>
      <c r="X87" s="5">
        <v>64</v>
      </c>
      <c r="Y87" s="5" t="s">
        <v>13</v>
      </c>
      <c r="AA87" s="5">
        <v>64</v>
      </c>
      <c r="AB87" s="5" t="s">
        <v>24</v>
      </c>
      <c r="AD87" s="5">
        <v>64</v>
      </c>
      <c r="AE87" s="5" t="s">
        <v>24</v>
      </c>
      <c r="AM87" s="5">
        <v>64</v>
      </c>
      <c r="AN87" s="5" t="s">
        <v>22</v>
      </c>
      <c r="AP87" s="5">
        <v>64</v>
      </c>
      <c r="AQ87" s="5" t="s">
        <v>22</v>
      </c>
      <c r="AS87" s="5">
        <v>64</v>
      </c>
      <c r="AT87" s="5" t="s">
        <v>15</v>
      </c>
      <c r="AV87" s="5">
        <v>64</v>
      </c>
      <c r="AW87" s="5" t="s">
        <v>15</v>
      </c>
      <c r="AY87" s="5">
        <v>64</v>
      </c>
      <c r="AZ87" s="5" t="s">
        <v>33</v>
      </c>
      <c r="BB87" s="5">
        <v>64</v>
      </c>
      <c r="BC87" s="5" t="s">
        <v>15</v>
      </c>
      <c r="BE87" s="5">
        <v>64</v>
      </c>
      <c r="BF87" s="5" t="s">
        <v>12</v>
      </c>
      <c r="BH87" s="5">
        <v>64</v>
      </c>
      <c r="BI87" s="5" t="s">
        <v>12</v>
      </c>
    </row>
    <row r="88" spans="3:61" x14ac:dyDescent="0.25">
      <c r="C88" s="5">
        <v>65</v>
      </c>
      <c r="D88" s="5" t="s">
        <v>13</v>
      </c>
      <c r="F88" s="5">
        <v>65</v>
      </c>
      <c r="G88" s="5" t="s">
        <v>13</v>
      </c>
      <c r="I88" s="5">
        <v>65</v>
      </c>
      <c r="J88" s="5" t="s">
        <v>21</v>
      </c>
      <c r="L88" s="5">
        <v>65</v>
      </c>
      <c r="M88" s="5" t="s">
        <v>21</v>
      </c>
      <c r="O88" s="5">
        <v>65</v>
      </c>
      <c r="P88" s="5" t="s">
        <v>24</v>
      </c>
      <c r="R88" s="5">
        <v>65</v>
      </c>
      <c r="S88" s="5" t="s">
        <v>24</v>
      </c>
      <c r="U88" s="5">
        <v>65</v>
      </c>
      <c r="V88" s="5" t="s">
        <v>13</v>
      </c>
      <c r="X88" s="5">
        <v>65</v>
      </c>
      <c r="Y88" s="5" t="s">
        <v>13</v>
      </c>
      <c r="AA88" s="5">
        <v>65</v>
      </c>
      <c r="AB88" s="5" t="s">
        <v>24</v>
      </c>
      <c r="AD88" s="5">
        <v>65</v>
      </c>
      <c r="AE88" s="5" t="s">
        <v>23</v>
      </c>
      <c r="AM88" s="5">
        <v>65</v>
      </c>
      <c r="AN88" s="5" t="s">
        <v>22</v>
      </c>
      <c r="AP88" s="5">
        <v>65</v>
      </c>
      <c r="AQ88" s="5" t="s">
        <v>23</v>
      </c>
      <c r="AS88" s="5">
        <v>65</v>
      </c>
      <c r="AT88" s="5" t="s">
        <v>13</v>
      </c>
      <c r="AV88" s="5">
        <v>65</v>
      </c>
      <c r="AW88" s="5" t="s">
        <v>13</v>
      </c>
      <c r="AY88" s="5">
        <v>65</v>
      </c>
      <c r="AZ88" s="5" t="s">
        <v>15</v>
      </c>
      <c r="BB88" s="5">
        <v>65</v>
      </c>
      <c r="BC88" s="5" t="s">
        <v>15</v>
      </c>
      <c r="BE88" s="5">
        <v>65</v>
      </c>
      <c r="BF88" s="5" t="s">
        <v>12</v>
      </c>
      <c r="BH88" s="5">
        <v>65</v>
      </c>
      <c r="BI88" s="5" t="s">
        <v>12</v>
      </c>
    </row>
    <row r="89" spans="3:61" x14ac:dyDescent="0.25">
      <c r="C89" s="5">
        <v>66</v>
      </c>
      <c r="D89" s="5" t="s">
        <v>12</v>
      </c>
      <c r="F89" s="5">
        <v>66</v>
      </c>
      <c r="G89" s="5" t="s">
        <v>12</v>
      </c>
      <c r="I89" s="5">
        <v>66</v>
      </c>
      <c r="J89" s="5" t="s">
        <v>21</v>
      </c>
      <c r="L89" s="5">
        <v>66</v>
      </c>
      <c r="M89" s="5" t="s">
        <v>21</v>
      </c>
      <c r="O89" s="5">
        <v>66</v>
      </c>
      <c r="P89" s="5" t="s">
        <v>24</v>
      </c>
      <c r="R89" s="5">
        <v>66</v>
      </c>
      <c r="S89" s="5" t="s">
        <v>24</v>
      </c>
      <c r="U89" s="5">
        <v>66</v>
      </c>
      <c r="V89" s="5" t="s">
        <v>13</v>
      </c>
      <c r="X89" s="5">
        <v>66</v>
      </c>
      <c r="Y89" s="5" t="s">
        <v>13</v>
      </c>
      <c r="AA89" s="5">
        <v>66</v>
      </c>
      <c r="AB89" s="5" t="s">
        <v>24</v>
      </c>
      <c r="AD89" s="5">
        <v>66</v>
      </c>
      <c r="AE89" s="5" t="s">
        <v>24</v>
      </c>
      <c r="AM89" s="5">
        <v>66</v>
      </c>
      <c r="AN89" s="5" t="s">
        <v>22</v>
      </c>
      <c r="AP89" s="5">
        <v>66</v>
      </c>
      <c r="AQ89" s="5" t="s">
        <v>23</v>
      </c>
      <c r="AS89" s="5">
        <v>66</v>
      </c>
      <c r="AT89" s="5" t="s">
        <v>13</v>
      </c>
      <c r="AV89" s="5">
        <v>66</v>
      </c>
      <c r="AW89" s="5" t="s">
        <v>13</v>
      </c>
      <c r="AY89" s="5">
        <v>66</v>
      </c>
      <c r="AZ89" s="5" t="s">
        <v>33</v>
      </c>
      <c r="BB89" s="5">
        <v>66</v>
      </c>
      <c r="BC89" s="5" t="s">
        <v>27</v>
      </c>
      <c r="BE89" s="5">
        <v>66</v>
      </c>
      <c r="BF89" s="5" t="s">
        <v>12</v>
      </c>
      <c r="BH89" s="5">
        <v>66</v>
      </c>
      <c r="BI89" s="5" t="s">
        <v>12</v>
      </c>
    </row>
    <row r="90" spans="3:61" x14ac:dyDescent="0.25">
      <c r="C90" s="5">
        <v>67</v>
      </c>
      <c r="D90" s="5" t="s">
        <v>15</v>
      </c>
      <c r="F90" s="5">
        <v>67</v>
      </c>
      <c r="G90" s="5" t="s">
        <v>14</v>
      </c>
      <c r="I90" s="5">
        <v>67</v>
      </c>
      <c r="J90" s="5" t="s">
        <v>21</v>
      </c>
      <c r="L90" s="5">
        <v>67</v>
      </c>
      <c r="M90" s="5" t="s">
        <v>21</v>
      </c>
      <c r="O90" s="5">
        <v>67</v>
      </c>
      <c r="P90" s="5" t="s">
        <v>24</v>
      </c>
      <c r="R90" s="5">
        <v>67</v>
      </c>
      <c r="S90" s="5" t="s">
        <v>24</v>
      </c>
      <c r="U90" s="5">
        <v>67</v>
      </c>
      <c r="V90" s="5" t="s">
        <v>13</v>
      </c>
      <c r="X90" s="5">
        <v>67</v>
      </c>
      <c r="Y90" s="5" t="s">
        <v>13</v>
      </c>
      <c r="AA90" s="5">
        <v>67</v>
      </c>
      <c r="AB90" s="5" t="s">
        <v>24</v>
      </c>
      <c r="AD90" s="5">
        <v>67</v>
      </c>
      <c r="AE90" s="5" t="s">
        <v>24</v>
      </c>
      <c r="AM90" s="5">
        <v>67</v>
      </c>
      <c r="AN90" s="5" t="s">
        <v>22</v>
      </c>
      <c r="AP90" s="5">
        <v>67</v>
      </c>
      <c r="AQ90" s="5" t="s">
        <v>22</v>
      </c>
      <c r="AS90" s="5">
        <v>67</v>
      </c>
      <c r="AT90" s="5" t="s">
        <v>15</v>
      </c>
      <c r="AV90" s="5">
        <v>67</v>
      </c>
      <c r="AW90" s="5" t="s">
        <v>15</v>
      </c>
      <c r="AY90" s="5">
        <v>67</v>
      </c>
      <c r="AZ90" s="5" t="s">
        <v>24</v>
      </c>
      <c r="BB90" s="5">
        <v>67</v>
      </c>
      <c r="BC90" s="5" t="s">
        <v>27</v>
      </c>
      <c r="BE90" s="5">
        <v>67</v>
      </c>
      <c r="BF90" s="5" t="s">
        <v>12</v>
      </c>
      <c r="BH90" s="5">
        <v>67</v>
      </c>
      <c r="BI90" s="5" t="s">
        <v>12</v>
      </c>
    </row>
    <row r="91" spans="3:61" x14ac:dyDescent="0.25">
      <c r="C91" s="5">
        <v>68</v>
      </c>
      <c r="D91" s="5" t="s">
        <v>14</v>
      </c>
      <c r="F91" s="5">
        <v>68</v>
      </c>
      <c r="G91" s="5" t="s">
        <v>14</v>
      </c>
      <c r="I91" s="5">
        <v>68</v>
      </c>
      <c r="J91" s="5" t="s">
        <v>21</v>
      </c>
      <c r="L91" s="5">
        <v>68</v>
      </c>
      <c r="M91" s="5" t="s">
        <v>21</v>
      </c>
      <c r="O91" s="5">
        <v>68</v>
      </c>
      <c r="P91" s="5" t="s">
        <v>24</v>
      </c>
      <c r="R91" s="5">
        <v>68</v>
      </c>
      <c r="S91" s="5" t="s">
        <v>24</v>
      </c>
      <c r="U91" s="5">
        <v>68</v>
      </c>
      <c r="V91" s="5" t="s">
        <v>13</v>
      </c>
      <c r="X91" s="5">
        <v>68</v>
      </c>
      <c r="Y91" s="5" t="s">
        <v>13</v>
      </c>
      <c r="AA91" s="5">
        <v>68</v>
      </c>
      <c r="AB91" s="5" t="s">
        <v>24</v>
      </c>
      <c r="AD91" s="5">
        <v>68</v>
      </c>
      <c r="AE91" s="5" t="s">
        <v>24</v>
      </c>
      <c r="AM91" s="5">
        <v>68</v>
      </c>
      <c r="AN91" s="5" t="s">
        <v>22</v>
      </c>
      <c r="AP91" s="5">
        <v>68</v>
      </c>
      <c r="AQ91" s="5" t="s">
        <v>22</v>
      </c>
      <c r="AS91" s="5">
        <v>68</v>
      </c>
      <c r="AT91" s="5" t="s">
        <v>15</v>
      </c>
      <c r="AV91" s="5">
        <v>68</v>
      </c>
      <c r="AW91" s="5" t="s">
        <v>15</v>
      </c>
      <c r="AY91" s="5">
        <v>68</v>
      </c>
      <c r="AZ91" s="5" t="s">
        <v>33</v>
      </c>
      <c r="BB91" s="5">
        <v>68</v>
      </c>
      <c r="BC91" s="5" t="s">
        <v>27</v>
      </c>
      <c r="BE91" s="5">
        <v>68</v>
      </c>
      <c r="BF91" s="5" t="s">
        <v>12</v>
      </c>
      <c r="BH91" s="5">
        <v>68</v>
      </c>
      <c r="BI91" s="5" t="s">
        <v>12</v>
      </c>
    </row>
    <row r="92" spans="3:61" x14ac:dyDescent="0.25">
      <c r="C92" s="5">
        <v>69</v>
      </c>
      <c r="D92" s="5" t="s">
        <v>13</v>
      </c>
      <c r="F92" s="5">
        <v>69</v>
      </c>
      <c r="G92" s="5" t="s">
        <v>13</v>
      </c>
      <c r="I92" s="5">
        <v>69</v>
      </c>
      <c r="J92" s="5" t="s">
        <v>21</v>
      </c>
      <c r="L92" s="5">
        <v>69</v>
      </c>
      <c r="M92" s="5" t="s">
        <v>21</v>
      </c>
      <c r="O92" s="5">
        <v>69</v>
      </c>
      <c r="P92" s="5" t="s">
        <v>24</v>
      </c>
      <c r="R92" s="5">
        <v>69</v>
      </c>
      <c r="S92" s="5" t="s">
        <v>24</v>
      </c>
      <c r="U92" t="s">
        <v>14</v>
      </c>
      <c r="V92">
        <f>COUNTIF(V24:V91,"Apple")</f>
        <v>0</v>
      </c>
      <c r="X92" t="s">
        <v>14</v>
      </c>
      <c r="Y92">
        <f>COUNTIF(Y24:Y91,"Apple")</f>
        <v>0</v>
      </c>
      <c r="AA92" s="5">
        <v>69</v>
      </c>
      <c r="AB92" s="5" t="s">
        <v>24</v>
      </c>
      <c r="AD92" s="5">
        <v>69</v>
      </c>
      <c r="AE92" s="5" t="s">
        <v>24</v>
      </c>
      <c r="AM92" s="5">
        <v>69</v>
      </c>
      <c r="AN92" s="5" t="s">
        <v>22</v>
      </c>
      <c r="AP92" s="5">
        <v>69</v>
      </c>
      <c r="AQ92" s="5" t="s">
        <v>22</v>
      </c>
      <c r="AS92" s="5">
        <v>69</v>
      </c>
      <c r="AT92" s="5" t="s">
        <v>15</v>
      </c>
      <c r="AV92" s="5">
        <v>69</v>
      </c>
      <c r="AW92" s="5" t="s">
        <v>15</v>
      </c>
      <c r="AY92" s="5">
        <v>69</v>
      </c>
      <c r="AZ92" s="5" t="s">
        <v>33</v>
      </c>
      <c r="BB92" s="5">
        <v>69</v>
      </c>
      <c r="BC92" s="5" t="s">
        <v>27</v>
      </c>
      <c r="BE92" s="5">
        <v>69</v>
      </c>
      <c r="BF92" s="5" t="s">
        <v>13</v>
      </c>
      <c r="BH92" s="5">
        <v>69</v>
      </c>
      <c r="BI92" s="5" t="s">
        <v>12</v>
      </c>
    </row>
    <row r="93" spans="3:61" x14ac:dyDescent="0.25">
      <c r="C93" s="5">
        <v>70</v>
      </c>
      <c r="D93" s="5" t="s">
        <v>13</v>
      </c>
      <c r="F93" s="5">
        <v>70</v>
      </c>
      <c r="G93" s="5" t="s">
        <v>13</v>
      </c>
      <c r="I93" s="5">
        <v>70</v>
      </c>
      <c r="J93" s="5" t="s">
        <v>21</v>
      </c>
      <c r="L93" s="5">
        <v>70</v>
      </c>
      <c r="M93" s="5" t="s">
        <v>21</v>
      </c>
      <c r="O93" s="5">
        <v>70</v>
      </c>
      <c r="P93" s="5" t="s">
        <v>24</v>
      </c>
      <c r="R93" s="5">
        <v>70</v>
      </c>
      <c r="S93" s="5" t="s">
        <v>23</v>
      </c>
      <c r="U93" t="s">
        <v>21</v>
      </c>
      <c r="V93">
        <f>COUNTIF(V24:V91,"Banana")</f>
        <v>0</v>
      </c>
      <c r="X93" t="s">
        <v>21</v>
      </c>
      <c r="Y93">
        <f>COUNTIF(Y24:Y91,"Banana")</f>
        <v>0</v>
      </c>
      <c r="AA93" s="5">
        <v>70</v>
      </c>
      <c r="AB93" s="5" t="s">
        <v>15</v>
      </c>
      <c r="AD93" s="5">
        <v>70</v>
      </c>
      <c r="AE93" s="5" t="s">
        <v>24</v>
      </c>
      <c r="AM93" s="5">
        <v>70</v>
      </c>
      <c r="AN93" s="5" t="s">
        <v>22</v>
      </c>
      <c r="AP93" s="5">
        <v>70</v>
      </c>
      <c r="AQ93" s="5" t="s">
        <v>22</v>
      </c>
      <c r="AS93" s="5">
        <v>70</v>
      </c>
      <c r="AT93" s="5" t="s">
        <v>15</v>
      </c>
      <c r="AV93" s="5">
        <v>70</v>
      </c>
      <c r="AW93" s="5" t="s">
        <v>15</v>
      </c>
      <c r="AY93" s="5">
        <v>70</v>
      </c>
      <c r="AZ93" s="5" t="s">
        <v>33</v>
      </c>
      <c r="BB93" s="5">
        <v>70</v>
      </c>
      <c r="BC93" s="5" t="s">
        <v>27</v>
      </c>
      <c r="BE93" s="5">
        <v>70</v>
      </c>
      <c r="BF93" s="5" t="s">
        <v>12</v>
      </c>
      <c r="BH93" s="5">
        <v>70</v>
      </c>
      <c r="BI93" s="5" t="s">
        <v>12</v>
      </c>
    </row>
    <row r="94" spans="3:61" x14ac:dyDescent="0.25">
      <c r="C94" s="5">
        <v>71</v>
      </c>
      <c r="D94" s="5" t="s">
        <v>13</v>
      </c>
      <c r="F94" s="5">
        <v>71</v>
      </c>
      <c r="G94" s="5" t="s">
        <v>13</v>
      </c>
      <c r="I94" s="5">
        <v>71</v>
      </c>
      <c r="J94" s="5" t="s">
        <v>21</v>
      </c>
      <c r="L94" s="5">
        <v>71</v>
      </c>
      <c r="M94" s="5" t="s">
        <v>21</v>
      </c>
      <c r="O94" s="5">
        <v>71</v>
      </c>
      <c r="P94" s="5" t="s">
        <v>24</v>
      </c>
      <c r="R94" s="5">
        <v>71</v>
      </c>
      <c r="S94" s="5" t="s">
        <v>23</v>
      </c>
      <c r="U94" t="s">
        <v>23</v>
      </c>
      <c r="V94">
        <f>COUNTIF(V24:V91,"Bottle")</f>
        <v>0</v>
      </c>
      <c r="X94" t="s">
        <v>23</v>
      </c>
      <c r="Y94">
        <f>COUNTIF(Y24:Y91,"Bottle")</f>
        <v>0</v>
      </c>
      <c r="AA94" s="5">
        <v>71</v>
      </c>
      <c r="AB94" s="5" t="s">
        <v>23</v>
      </c>
      <c r="AD94" s="5">
        <v>71</v>
      </c>
      <c r="AE94" s="5" t="s">
        <v>23</v>
      </c>
      <c r="AM94" s="5">
        <v>71</v>
      </c>
      <c r="AN94" s="5" t="s">
        <v>22</v>
      </c>
      <c r="AP94" s="5">
        <v>71</v>
      </c>
      <c r="AQ94" s="5" t="s">
        <v>22</v>
      </c>
      <c r="AS94" s="5">
        <v>71</v>
      </c>
      <c r="AT94" s="5" t="s">
        <v>15</v>
      </c>
      <c r="AV94" s="5">
        <v>71</v>
      </c>
      <c r="AW94" s="5" t="s">
        <v>15</v>
      </c>
      <c r="AY94" s="5">
        <v>71</v>
      </c>
      <c r="AZ94" s="5" t="s">
        <v>33</v>
      </c>
      <c r="BB94" s="5">
        <v>71</v>
      </c>
      <c r="BC94" s="5" t="s">
        <v>27</v>
      </c>
      <c r="BE94" s="5">
        <v>71</v>
      </c>
      <c r="BF94" s="5" t="s">
        <v>12</v>
      </c>
      <c r="BH94" s="5">
        <v>71</v>
      </c>
      <c r="BI94" s="5" t="s">
        <v>12</v>
      </c>
    </row>
    <row r="95" spans="3:61" x14ac:dyDescent="0.25">
      <c r="C95" s="5">
        <v>72</v>
      </c>
      <c r="D95" s="5" t="s">
        <v>13</v>
      </c>
      <c r="F95" s="5">
        <v>72</v>
      </c>
      <c r="G95" s="5" t="s">
        <v>13</v>
      </c>
      <c r="I95" s="5">
        <v>72</v>
      </c>
      <c r="J95" s="5" t="s">
        <v>21</v>
      </c>
      <c r="L95" s="5">
        <v>72</v>
      </c>
      <c r="M95" s="5" t="s">
        <v>21</v>
      </c>
      <c r="O95" s="5">
        <v>72</v>
      </c>
      <c r="P95" s="5" t="s">
        <v>23</v>
      </c>
      <c r="R95" s="5">
        <v>72</v>
      </c>
      <c r="S95" s="5" t="s">
        <v>23</v>
      </c>
      <c r="U95" t="s">
        <v>13</v>
      </c>
      <c r="V95">
        <f>COUNTIF(V24:V91,"Bowl")</f>
        <v>38</v>
      </c>
      <c r="X95" t="s">
        <v>13</v>
      </c>
      <c r="Y95">
        <f>COUNTIF(Y24:Y91,"Bowl")</f>
        <v>42</v>
      </c>
      <c r="AA95" s="5">
        <v>72</v>
      </c>
      <c r="AB95" s="5" t="s">
        <v>23</v>
      </c>
      <c r="AD95" s="5">
        <v>72</v>
      </c>
      <c r="AE95" s="5" t="s">
        <v>23</v>
      </c>
      <c r="AM95" s="5">
        <v>72</v>
      </c>
      <c r="AN95" s="5" t="s">
        <v>22</v>
      </c>
      <c r="AP95" s="5">
        <v>72</v>
      </c>
      <c r="AQ95" s="5" t="s">
        <v>22</v>
      </c>
      <c r="AS95" s="5">
        <v>72</v>
      </c>
      <c r="AT95" s="5" t="s">
        <v>13</v>
      </c>
      <c r="AV95" s="5">
        <v>72</v>
      </c>
      <c r="AW95" s="5" t="s">
        <v>13</v>
      </c>
      <c r="AY95" s="5">
        <v>72</v>
      </c>
      <c r="AZ95" s="5" t="s">
        <v>23</v>
      </c>
      <c r="BB95" s="5">
        <v>72</v>
      </c>
      <c r="BC95" s="5" t="s">
        <v>23</v>
      </c>
      <c r="BE95" s="5">
        <v>72</v>
      </c>
      <c r="BF95" s="5" t="s">
        <v>12</v>
      </c>
      <c r="BH95" s="5">
        <v>72</v>
      </c>
      <c r="BI95" s="5" t="s">
        <v>12</v>
      </c>
    </row>
    <row r="96" spans="3:61" x14ac:dyDescent="0.25">
      <c r="C96" s="5">
        <v>73</v>
      </c>
      <c r="D96" s="5" t="s">
        <v>13</v>
      </c>
      <c r="F96" s="5">
        <v>73</v>
      </c>
      <c r="G96" s="5" t="s">
        <v>13</v>
      </c>
      <c r="I96" s="5">
        <v>73</v>
      </c>
      <c r="J96" s="5" t="s">
        <v>21</v>
      </c>
      <c r="L96" s="5">
        <v>73</v>
      </c>
      <c r="M96" s="5" t="s">
        <v>21</v>
      </c>
      <c r="O96" s="5">
        <v>73</v>
      </c>
      <c r="P96" s="5" t="s">
        <v>23</v>
      </c>
      <c r="R96" s="5">
        <v>73</v>
      </c>
      <c r="S96" s="5" t="s">
        <v>23</v>
      </c>
      <c r="U96" t="s">
        <v>24</v>
      </c>
      <c r="V96">
        <f>COUNTIF(V24:V91,"Car")</f>
        <v>0</v>
      </c>
      <c r="X96" t="s">
        <v>24</v>
      </c>
      <c r="Y96">
        <f>COUNTIF(Y24:Y91,"Car")</f>
        <v>0</v>
      </c>
      <c r="AA96" s="5">
        <v>73</v>
      </c>
      <c r="AB96" s="5" t="s">
        <v>24</v>
      </c>
      <c r="AD96" s="5">
        <v>73</v>
      </c>
      <c r="AE96" s="5" t="s">
        <v>23</v>
      </c>
      <c r="AM96" s="5">
        <v>73</v>
      </c>
      <c r="AN96" s="5" t="s">
        <v>22</v>
      </c>
      <c r="AP96" s="5">
        <v>73</v>
      </c>
      <c r="AQ96" s="5" t="s">
        <v>22</v>
      </c>
      <c r="AS96" s="5">
        <v>73</v>
      </c>
      <c r="AT96" s="5" t="s">
        <v>15</v>
      </c>
      <c r="AV96" s="5">
        <v>73</v>
      </c>
      <c r="AW96" s="5" t="s">
        <v>15</v>
      </c>
      <c r="AY96" s="5">
        <v>73</v>
      </c>
      <c r="AZ96" s="5" t="s">
        <v>24</v>
      </c>
      <c r="BB96" s="5">
        <v>73</v>
      </c>
      <c r="BC96" s="5" t="s">
        <v>23</v>
      </c>
      <c r="BE96" s="5">
        <v>73</v>
      </c>
      <c r="BF96" s="5" t="s">
        <v>14</v>
      </c>
      <c r="BH96" s="5">
        <v>73</v>
      </c>
      <c r="BI96" s="5" t="s">
        <v>12</v>
      </c>
    </row>
    <row r="97" spans="3:61" x14ac:dyDescent="0.25">
      <c r="C97" s="5">
        <v>74</v>
      </c>
      <c r="D97" s="5" t="s">
        <v>13</v>
      </c>
      <c r="F97" s="5">
        <v>74</v>
      </c>
      <c r="G97" s="5" t="s">
        <v>13</v>
      </c>
      <c r="I97" t="s">
        <v>14</v>
      </c>
      <c r="J97">
        <f>COUNTIF(J24:J96,"Apple")</f>
        <v>0</v>
      </c>
      <c r="L97" t="s">
        <v>14</v>
      </c>
      <c r="M97">
        <f>COUNTIF(M24:M96,"Apple")</f>
        <v>0</v>
      </c>
      <c r="O97" s="5">
        <v>74</v>
      </c>
      <c r="P97" s="5" t="s">
        <v>23</v>
      </c>
      <c r="R97" s="5">
        <v>74</v>
      </c>
      <c r="S97" s="5" t="s">
        <v>23</v>
      </c>
      <c r="U97" t="s">
        <v>12</v>
      </c>
      <c r="V97">
        <f>COUNTIF(V24:V91,"Donut")</f>
        <v>12</v>
      </c>
      <c r="X97" t="s">
        <v>12</v>
      </c>
      <c r="Y97">
        <f>COUNTIF(Y24:Y91,"Donut")</f>
        <v>14</v>
      </c>
      <c r="AA97" s="5">
        <v>74</v>
      </c>
      <c r="AB97" s="5" t="s">
        <v>24</v>
      </c>
      <c r="AD97" s="5">
        <v>74</v>
      </c>
      <c r="AE97" s="5" t="s">
        <v>24</v>
      </c>
      <c r="AM97" s="5">
        <v>74</v>
      </c>
      <c r="AN97" s="5" t="s">
        <v>22</v>
      </c>
      <c r="AP97" s="5">
        <v>74</v>
      </c>
      <c r="AQ97" s="5" t="s">
        <v>22</v>
      </c>
      <c r="AS97" s="5">
        <v>74</v>
      </c>
      <c r="AT97" s="5" t="s">
        <v>15</v>
      </c>
      <c r="AV97" s="5">
        <v>74</v>
      </c>
      <c r="AW97" s="5" t="s">
        <v>15</v>
      </c>
      <c r="AY97" s="5">
        <v>74</v>
      </c>
      <c r="AZ97" s="5" t="s">
        <v>24</v>
      </c>
      <c r="BB97" s="5">
        <v>74</v>
      </c>
      <c r="BC97" s="5" t="s">
        <v>27</v>
      </c>
      <c r="BE97" s="5">
        <v>74</v>
      </c>
      <c r="BF97" s="5" t="s">
        <v>13</v>
      </c>
      <c r="BH97" s="5">
        <v>74</v>
      </c>
      <c r="BI97" s="5" t="s">
        <v>12</v>
      </c>
    </row>
    <row r="98" spans="3:61" x14ac:dyDescent="0.25">
      <c r="C98" s="5">
        <v>75</v>
      </c>
      <c r="D98" s="5" t="s">
        <v>13</v>
      </c>
      <c r="F98" s="5">
        <v>75</v>
      </c>
      <c r="G98" s="5" t="s">
        <v>13</v>
      </c>
      <c r="I98" t="s">
        <v>21</v>
      </c>
      <c r="J98">
        <f>COUNTIF(J24:J96,"Banana")</f>
        <v>64</v>
      </c>
      <c r="L98" t="s">
        <v>21</v>
      </c>
      <c r="M98">
        <f>COUNTIF(M24:M96,"Banana")</f>
        <v>62</v>
      </c>
      <c r="O98" s="5">
        <v>75</v>
      </c>
      <c r="P98" s="5" t="s">
        <v>24</v>
      </c>
      <c r="R98" s="5">
        <v>75</v>
      </c>
      <c r="S98" s="5" t="s">
        <v>23</v>
      </c>
      <c r="U98" t="s">
        <v>22</v>
      </c>
      <c r="V98">
        <f>COUNTIF(V24:V91,"Hammer")</f>
        <v>0</v>
      </c>
      <c r="X98" t="s">
        <v>22</v>
      </c>
      <c r="Y98">
        <f>COUNTIF(Y24:Y91,"Hammer")</f>
        <v>0</v>
      </c>
      <c r="AA98" s="5">
        <v>75</v>
      </c>
      <c r="AB98" s="5" t="s">
        <v>24</v>
      </c>
      <c r="AD98" s="5">
        <v>75</v>
      </c>
      <c r="AE98" s="5" t="s">
        <v>23</v>
      </c>
      <c r="AM98" s="5">
        <v>75</v>
      </c>
      <c r="AN98" s="5" t="s">
        <v>22</v>
      </c>
      <c r="AP98" s="5">
        <v>75</v>
      </c>
      <c r="AQ98" s="5" t="s">
        <v>22</v>
      </c>
      <c r="AS98" s="5">
        <v>75</v>
      </c>
      <c r="AT98" s="5" t="s">
        <v>15</v>
      </c>
      <c r="AV98" s="5">
        <v>75</v>
      </c>
      <c r="AW98" s="5" t="s">
        <v>15</v>
      </c>
      <c r="AY98" s="5">
        <v>75</v>
      </c>
      <c r="AZ98" s="5" t="s">
        <v>15</v>
      </c>
      <c r="BB98" s="5">
        <v>75</v>
      </c>
      <c r="BC98" s="5" t="s">
        <v>23</v>
      </c>
      <c r="BE98" s="5">
        <v>75</v>
      </c>
      <c r="BF98" s="5" t="s">
        <v>12</v>
      </c>
      <c r="BH98" s="5">
        <v>75</v>
      </c>
      <c r="BI98" s="5" t="s">
        <v>12</v>
      </c>
    </row>
    <row r="99" spans="3:61" x14ac:dyDescent="0.25">
      <c r="C99" s="5">
        <v>76</v>
      </c>
      <c r="D99" s="5" t="s">
        <v>13</v>
      </c>
      <c r="F99" s="5">
        <v>76</v>
      </c>
      <c r="G99" s="5" t="s">
        <v>13</v>
      </c>
      <c r="I99" t="s">
        <v>23</v>
      </c>
      <c r="J99">
        <f>COUNTIF(J24:J96,"Bottle")</f>
        <v>2</v>
      </c>
      <c r="L99" t="s">
        <v>23</v>
      </c>
      <c r="M99">
        <f>COUNTIF(M24:M96,"Bottle")</f>
        <v>3</v>
      </c>
      <c r="O99" s="5">
        <v>76</v>
      </c>
      <c r="P99" s="5" t="s">
        <v>24</v>
      </c>
      <c r="R99" s="5">
        <v>76</v>
      </c>
      <c r="S99" s="5" t="s">
        <v>24</v>
      </c>
      <c r="U99" t="s">
        <v>15</v>
      </c>
      <c r="V99">
        <f>COUNTIF(V24:V91,"Mug")</f>
        <v>18</v>
      </c>
      <c r="X99" t="s">
        <v>15</v>
      </c>
      <c r="Y99">
        <f>COUNTIF(Y24:Y91,"Mug")</f>
        <v>12</v>
      </c>
      <c r="AA99" s="5">
        <v>76</v>
      </c>
      <c r="AB99" s="5" t="s">
        <v>24</v>
      </c>
      <c r="AD99" s="5">
        <v>76</v>
      </c>
      <c r="AE99" s="5" t="s">
        <v>24</v>
      </c>
      <c r="AM99" s="5">
        <v>76</v>
      </c>
      <c r="AN99" s="5" t="s">
        <v>22</v>
      </c>
      <c r="AP99" s="5">
        <v>76</v>
      </c>
      <c r="AQ99" s="5" t="s">
        <v>22</v>
      </c>
      <c r="AS99" s="5">
        <v>76</v>
      </c>
      <c r="AT99" s="5" t="s">
        <v>15</v>
      </c>
      <c r="AV99" s="5">
        <v>76</v>
      </c>
      <c r="AW99" s="5" t="s">
        <v>15</v>
      </c>
      <c r="AY99" s="5">
        <v>76</v>
      </c>
      <c r="AZ99" s="5" t="s">
        <v>33</v>
      </c>
      <c r="BB99" s="5">
        <v>76</v>
      </c>
      <c r="BC99" s="5" t="s">
        <v>27</v>
      </c>
      <c r="BE99" s="5">
        <v>76</v>
      </c>
      <c r="BF99" s="5" t="s">
        <v>15</v>
      </c>
      <c r="BH99" s="5">
        <v>76</v>
      </c>
      <c r="BI99" s="5" t="s">
        <v>15</v>
      </c>
    </row>
    <row r="100" spans="3:61" x14ac:dyDescent="0.25">
      <c r="C100" s="5">
        <v>77</v>
      </c>
      <c r="D100" s="5" t="s">
        <v>13</v>
      </c>
      <c r="F100" s="5">
        <v>77</v>
      </c>
      <c r="G100" s="5" t="s">
        <v>13</v>
      </c>
      <c r="I100" t="s">
        <v>13</v>
      </c>
      <c r="J100">
        <f>COUNTIF(J24:J96,"Bowl")</f>
        <v>0</v>
      </c>
      <c r="L100" t="s">
        <v>13</v>
      </c>
      <c r="M100">
        <f>COUNTIF(M24:M96,"Bowl")</f>
        <v>0</v>
      </c>
      <c r="O100" s="5">
        <v>77</v>
      </c>
      <c r="P100" s="5" t="s">
        <v>23</v>
      </c>
      <c r="R100" s="5">
        <v>77</v>
      </c>
      <c r="S100" s="5" t="s">
        <v>24</v>
      </c>
      <c r="U100" t="s">
        <v>27</v>
      </c>
      <c r="V100">
        <f>COUNTIF(V24:V91,"Tetra pak")</f>
        <v>0</v>
      </c>
      <c r="X100" t="s">
        <v>27</v>
      </c>
      <c r="Y100">
        <f>COUNTIF(Y24:Y91,"Tetra pak")</f>
        <v>0</v>
      </c>
      <c r="AA100" s="5">
        <v>77</v>
      </c>
      <c r="AB100" s="5" t="s">
        <v>23</v>
      </c>
      <c r="AD100" s="5">
        <v>77</v>
      </c>
      <c r="AE100" s="5" t="s">
        <v>23</v>
      </c>
      <c r="AM100" s="5">
        <v>77</v>
      </c>
      <c r="AN100" s="5" t="s">
        <v>22</v>
      </c>
      <c r="AP100" s="5">
        <v>77</v>
      </c>
      <c r="AQ100" s="5" t="s">
        <v>22</v>
      </c>
      <c r="AS100" s="5">
        <v>77</v>
      </c>
      <c r="AT100" s="5" t="s">
        <v>15</v>
      </c>
      <c r="AV100" s="5">
        <v>77</v>
      </c>
      <c r="AW100" s="5" t="s">
        <v>15</v>
      </c>
      <c r="AY100" s="5">
        <v>77</v>
      </c>
      <c r="AZ100" s="5" t="s">
        <v>33</v>
      </c>
      <c r="BB100" s="5">
        <v>77</v>
      </c>
      <c r="BC100" s="5" t="s">
        <v>27</v>
      </c>
      <c r="BE100" s="5">
        <v>77</v>
      </c>
      <c r="BF100" s="5" t="s">
        <v>12</v>
      </c>
      <c r="BH100" s="5">
        <v>77</v>
      </c>
      <c r="BI100" s="5" t="s">
        <v>12</v>
      </c>
    </row>
    <row r="101" spans="3:61" x14ac:dyDescent="0.25">
      <c r="C101" s="5">
        <v>78</v>
      </c>
      <c r="D101" s="5" t="s">
        <v>13</v>
      </c>
      <c r="F101" s="5">
        <v>78</v>
      </c>
      <c r="G101" s="5" t="s">
        <v>12</v>
      </c>
      <c r="I101" t="s">
        <v>24</v>
      </c>
      <c r="J101">
        <f>COUNTIF(J24:J96,"Car")</f>
        <v>6</v>
      </c>
      <c r="L101" t="s">
        <v>24</v>
      </c>
      <c r="M101">
        <f>COUNTIF(M24:M96,"Car")</f>
        <v>8</v>
      </c>
      <c r="O101" s="5">
        <v>78</v>
      </c>
      <c r="P101" s="5" t="s">
        <v>23</v>
      </c>
      <c r="R101" s="5">
        <v>78</v>
      </c>
      <c r="S101" s="5" t="s">
        <v>23</v>
      </c>
      <c r="U101" t="s">
        <v>42</v>
      </c>
      <c r="V101">
        <f>COUNTIF(V24:V91,"Toilet paper")</f>
        <v>0</v>
      </c>
      <c r="X101" t="s">
        <v>42</v>
      </c>
      <c r="Y101">
        <f>COUNTIF(Y24:Y91,"Toilet paper")</f>
        <v>0</v>
      </c>
      <c r="AA101" s="5">
        <v>78</v>
      </c>
      <c r="AB101" s="5" t="s">
        <v>24</v>
      </c>
      <c r="AD101" s="5">
        <v>78</v>
      </c>
      <c r="AE101" s="5" t="s">
        <v>24</v>
      </c>
      <c r="AM101" s="5">
        <v>78</v>
      </c>
      <c r="AN101" s="5" t="s">
        <v>22</v>
      </c>
      <c r="AP101" s="5">
        <v>78</v>
      </c>
      <c r="AQ101" s="5" t="s">
        <v>22</v>
      </c>
      <c r="AS101" s="5">
        <v>78</v>
      </c>
      <c r="AT101" s="5" t="s">
        <v>15</v>
      </c>
      <c r="AV101" s="5">
        <v>78</v>
      </c>
      <c r="AW101" s="5" t="s">
        <v>15</v>
      </c>
      <c r="AY101" s="5">
        <v>78</v>
      </c>
      <c r="AZ101" s="5" t="s">
        <v>33</v>
      </c>
      <c r="BB101" s="5">
        <v>78</v>
      </c>
      <c r="BC101" s="5" t="s">
        <v>27</v>
      </c>
      <c r="BE101" s="5">
        <v>78</v>
      </c>
      <c r="BF101" s="5" t="s">
        <v>13</v>
      </c>
      <c r="BH101" s="5">
        <v>78</v>
      </c>
      <c r="BI101" s="5" t="s">
        <v>12</v>
      </c>
    </row>
    <row r="102" spans="3:61" x14ac:dyDescent="0.25">
      <c r="C102" s="5">
        <v>79</v>
      </c>
      <c r="D102" s="5" t="s">
        <v>14</v>
      </c>
      <c r="F102" s="5">
        <v>79</v>
      </c>
      <c r="G102" s="5" t="s">
        <v>12</v>
      </c>
      <c r="I102" t="s">
        <v>12</v>
      </c>
      <c r="J102">
        <f>COUNTIF(J24:J96,"Donut")</f>
        <v>0</v>
      </c>
      <c r="L102" t="s">
        <v>12</v>
      </c>
      <c r="M102">
        <f>COUNTIF(M24:M96,"Donut")</f>
        <v>0</v>
      </c>
      <c r="O102" s="5">
        <v>79</v>
      </c>
      <c r="P102" s="5" t="s">
        <v>23</v>
      </c>
      <c r="R102" s="5">
        <v>79</v>
      </c>
      <c r="S102" s="5" t="s">
        <v>23</v>
      </c>
      <c r="V102">
        <f>SUM(V92:V101)</f>
        <v>68</v>
      </c>
      <c r="Y102">
        <f>SUM(Y92:Y101)</f>
        <v>68</v>
      </c>
      <c r="AA102" s="5">
        <v>79</v>
      </c>
      <c r="AB102" s="5" t="s">
        <v>24</v>
      </c>
      <c r="AD102" s="5">
        <v>79</v>
      </c>
      <c r="AE102" s="5" t="s">
        <v>24</v>
      </c>
      <c r="AM102" s="5">
        <v>79</v>
      </c>
      <c r="AN102" s="5" t="s">
        <v>22</v>
      </c>
      <c r="AP102" s="5">
        <v>79</v>
      </c>
      <c r="AQ102" s="5" t="s">
        <v>22</v>
      </c>
      <c r="AS102" s="5">
        <v>79</v>
      </c>
      <c r="AT102" s="5" t="s">
        <v>15</v>
      </c>
      <c r="AV102" s="5">
        <v>79</v>
      </c>
      <c r="AW102" s="5" t="s">
        <v>15</v>
      </c>
      <c r="AY102" s="5">
        <v>79</v>
      </c>
      <c r="AZ102" s="5" t="s">
        <v>33</v>
      </c>
      <c r="BB102" s="5">
        <v>79</v>
      </c>
      <c r="BC102" s="5" t="s">
        <v>27</v>
      </c>
      <c r="BE102" s="5">
        <v>79</v>
      </c>
      <c r="BF102" s="5" t="s">
        <v>13</v>
      </c>
      <c r="BH102" s="5">
        <v>79</v>
      </c>
      <c r="BI102" s="5" t="s">
        <v>12</v>
      </c>
    </row>
    <row r="103" spans="3:61" x14ac:dyDescent="0.25">
      <c r="C103" s="5">
        <v>80</v>
      </c>
      <c r="D103" s="5" t="s">
        <v>12</v>
      </c>
      <c r="F103" s="5">
        <v>80</v>
      </c>
      <c r="G103" s="5" t="s">
        <v>12</v>
      </c>
      <c r="I103" t="s">
        <v>22</v>
      </c>
      <c r="J103">
        <f>COUNTIF(J24:J96,"Hammer")</f>
        <v>1</v>
      </c>
      <c r="L103" t="s">
        <v>22</v>
      </c>
      <c r="M103">
        <f>COUNTIF(M24:M96,"Hammer")</f>
        <v>0</v>
      </c>
      <c r="O103" s="5">
        <v>80</v>
      </c>
      <c r="P103" s="5" t="s">
        <v>23</v>
      </c>
      <c r="R103" s="5">
        <v>80</v>
      </c>
      <c r="S103" s="5" t="s">
        <v>23</v>
      </c>
      <c r="AA103" s="5">
        <v>80</v>
      </c>
      <c r="AB103" s="5" t="s">
        <v>24</v>
      </c>
      <c r="AD103" s="5">
        <v>80</v>
      </c>
      <c r="AE103" s="5" t="s">
        <v>24</v>
      </c>
      <c r="AM103" s="5">
        <v>80</v>
      </c>
      <c r="AN103" s="5" t="s">
        <v>22</v>
      </c>
      <c r="AP103" s="5">
        <v>80</v>
      </c>
      <c r="AQ103" s="5" t="s">
        <v>22</v>
      </c>
      <c r="AS103" s="5">
        <v>80</v>
      </c>
      <c r="AT103" s="5" t="s">
        <v>15</v>
      </c>
      <c r="AV103" s="5">
        <v>80</v>
      </c>
      <c r="AW103" s="5" t="s">
        <v>15</v>
      </c>
      <c r="AY103" s="5">
        <v>80</v>
      </c>
      <c r="AZ103" s="5" t="s">
        <v>33</v>
      </c>
      <c r="BB103" s="5">
        <v>80</v>
      </c>
      <c r="BC103" s="5" t="s">
        <v>27</v>
      </c>
      <c r="BE103" s="5">
        <v>80</v>
      </c>
      <c r="BF103" s="5" t="s">
        <v>13</v>
      </c>
      <c r="BH103" s="5">
        <v>80</v>
      </c>
      <c r="BI103" s="5" t="s">
        <v>12</v>
      </c>
    </row>
    <row r="104" spans="3:61" x14ac:dyDescent="0.25">
      <c r="C104" s="5">
        <v>81</v>
      </c>
      <c r="D104" s="5" t="s">
        <v>13</v>
      </c>
      <c r="F104" s="5">
        <v>81</v>
      </c>
      <c r="G104" s="5" t="s">
        <v>13</v>
      </c>
      <c r="I104" t="s">
        <v>15</v>
      </c>
      <c r="J104">
        <f>COUNTIF(J24:J96,"Mug")</f>
        <v>0</v>
      </c>
      <c r="L104" t="s">
        <v>15</v>
      </c>
      <c r="M104">
        <f>COUNTIF(M24:M96,"Mug")</f>
        <v>0</v>
      </c>
      <c r="O104" s="5">
        <v>81</v>
      </c>
      <c r="P104" s="5" t="s">
        <v>23</v>
      </c>
      <c r="R104" s="5">
        <v>81</v>
      </c>
      <c r="S104" s="5" t="s">
        <v>23</v>
      </c>
      <c r="AA104" s="5">
        <v>81</v>
      </c>
      <c r="AB104" s="5" t="s">
        <v>23</v>
      </c>
      <c r="AD104" s="5">
        <v>81</v>
      </c>
      <c r="AE104" s="5" t="s">
        <v>23</v>
      </c>
      <c r="AM104" s="5">
        <v>81</v>
      </c>
      <c r="AN104" s="5" t="s">
        <v>22</v>
      </c>
      <c r="AP104" s="5">
        <v>81</v>
      </c>
      <c r="AQ104" s="5" t="s">
        <v>22</v>
      </c>
      <c r="AS104" s="5">
        <v>81</v>
      </c>
      <c r="AT104" s="5" t="s">
        <v>15</v>
      </c>
      <c r="AV104" s="5">
        <v>81</v>
      </c>
      <c r="AW104" s="5" t="s">
        <v>15</v>
      </c>
      <c r="AY104" s="5">
        <v>81</v>
      </c>
      <c r="AZ104" s="5" t="s">
        <v>33</v>
      </c>
      <c r="BB104" s="5">
        <v>81</v>
      </c>
      <c r="BC104" s="5" t="s">
        <v>27</v>
      </c>
      <c r="BE104" s="5">
        <v>81</v>
      </c>
      <c r="BF104" s="5" t="s">
        <v>13</v>
      </c>
      <c r="BH104" s="5">
        <v>81</v>
      </c>
      <c r="BI104" s="5" t="s">
        <v>12</v>
      </c>
    </row>
    <row r="105" spans="3:61" x14ac:dyDescent="0.25">
      <c r="C105" s="5">
        <v>82</v>
      </c>
      <c r="D105" s="5" t="s">
        <v>13</v>
      </c>
      <c r="F105" s="5">
        <v>82</v>
      </c>
      <c r="G105" s="5" t="s">
        <v>13</v>
      </c>
      <c r="I105" t="s">
        <v>27</v>
      </c>
      <c r="J105">
        <f>COUNTIF(J24:J96,"Tetra pak")</f>
        <v>0</v>
      </c>
      <c r="L105" t="s">
        <v>27</v>
      </c>
      <c r="M105">
        <f>COUNTIF(M24:M96,"Tetra pak")</f>
        <v>0</v>
      </c>
      <c r="O105" s="5">
        <v>82</v>
      </c>
      <c r="P105" s="5" t="s">
        <v>23</v>
      </c>
      <c r="R105" s="5">
        <v>82</v>
      </c>
      <c r="S105" s="5" t="s">
        <v>23</v>
      </c>
      <c r="AA105" s="5">
        <v>82</v>
      </c>
      <c r="AB105" s="5" t="s">
        <v>24</v>
      </c>
      <c r="AD105" s="5">
        <v>82</v>
      </c>
      <c r="AE105" s="5" t="s">
        <v>23</v>
      </c>
      <c r="AM105" s="5">
        <v>82</v>
      </c>
      <c r="AN105" s="5" t="s">
        <v>22</v>
      </c>
      <c r="AP105" s="5">
        <v>82</v>
      </c>
      <c r="AQ105" s="5" t="s">
        <v>23</v>
      </c>
      <c r="AS105" s="5">
        <v>82</v>
      </c>
      <c r="AT105" s="5" t="s">
        <v>15</v>
      </c>
      <c r="AV105" s="5">
        <v>82</v>
      </c>
      <c r="AW105" s="5" t="s">
        <v>15</v>
      </c>
      <c r="AY105" s="5">
        <v>82</v>
      </c>
      <c r="AZ105" s="5" t="s">
        <v>23</v>
      </c>
      <c r="BB105" s="5">
        <v>82</v>
      </c>
      <c r="BC105" s="5" t="s">
        <v>23</v>
      </c>
      <c r="BE105" s="5">
        <v>82</v>
      </c>
      <c r="BF105" s="5" t="s">
        <v>13</v>
      </c>
      <c r="BH105" s="5">
        <v>82</v>
      </c>
      <c r="BI105" s="5" t="s">
        <v>12</v>
      </c>
    </row>
    <row r="106" spans="3:61" x14ac:dyDescent="0.25">
      <c r="C106" s="5">
        <v>83</v>
      </c>
      <c r="D106" s="5" t="s">
        <v>13</v>
      </c>
      <c r="F106" s="5">
        <v>83</v>
      </c>
      <c r="G106" s="5" t="s">
        <v>13</v>
      </c>
      <c r="I106" t="s">
        <v>42</v>
      </c>
      <c r="J106">
        <f>COUNTIF(J24:J96,"Toilet paper")</f>
        <v>0</v>
      </c>
      <c r="L106" t="s">
        <v>42</v>
      </c>
      <c r="M106">
        <f>COUNTIF(M24:M96,"Toilet paper")</f>
        <v>0</v>
      </c>
      <c r="O106" s="5">
        <v>83</v>
      </c>
      <c r="P106" s="5" t="s">
        <v>23</v>
      </c>
      <c r="R106" s="5">
        <v>83</v>
      </c>
      <c r="S106" s="5" t="s">
        <v>23</v>
      </c>
      <c r="AA106" s="5">
        <v>83</v>
      </c>
      <c r="AB106" s="5" t="s">
        <v>24</v>
      </c>
      <c r="AD106" s="5">
        <v>83</v>
      </c>
      <c r="AE106" s="5" t="s">
        <v>24</v>
      </c>
      <c r="AM106" s="5">
        <v>83</v>
      </c>
      <c r="AN106" s="5" t="s">
        <v>22</v>
      </c>
      <c r="AP106" s="5">
        <v>83</v>
      </c>
      <c r="AQ106" s="5" t="s">
        <v>22</v>
      </c>
      <c r="AS106" s="5">
        <v>83</v>
      </c>
      <c r="AT106" s="5" t="s">
        <v>15</v>
      </c>
      <c r="AV106" s="5">
        <v>83</v>
      </c>
      <c r="AW106" s="5" t="s">
        <v>15</v>
      </c>
      <c r="AY106" s="5">
        <v>83</v>
      </c>
      <c r="AZ106" s="5" t="s">
        <v>33</v>
      </c>
      <c r="BB106" s="5">
        <v>83</v>
      </c>
      <c r="BC106" s="5" t="s">
        <v>23</v>
      </c>
      <c r="BE106" s="5">
        <v>83</v>
      </c>
      <c r="BF106" s="5" t="s">
        <v>15</v>
      </c>
      <c r="BH106" s="5">
        <v>83</v>
      </c>
      <c r="BI106" s="5" t="s">
        <v>15</v>
      </c>
    </row>
    <row r="107" spans="3:61" x14ac:dyDescent="0.25">
      <c r="C107" s="5">
        <v>84</v>
      </c>
      <c r="D107" s="5" t="s">
        <v>13</v>
      </c>
      <c r="F107" s="5">
        <v>84</v>
      </c>
      <c r="G107" s="5" t="s">
        <v>12</v>
      </c>
      <c r="J107">
        <f>SUM(J97:J106)</f>
        <v>73</v>
      </c>
      <c r="M107">
        <f>SUM(M97:M106)</f>
        <v>73</v>
      </c>
      <c r="O107" s="5">
        <v>84</v>
      </c>
      <c r="P107" s="5" t="s">
        <v>23</v>
      </c>
      <c r="R107" s="5">
        <v>84</v>
      </c>
      <c r="S107" s="5" t="s">
        <v>23</v>
      </c>
      <c r="AA107" s="5">
        <v>84</v>
      </c>
      <c r="AB107" s="5" t="s">
        <v>24</v>
      </c>
      <c r="AD107" s="5">
        <v>84</v>
      </c>
      <c r="AE107" s="5" t="s">
        <v>24</v>
      </c>
      <c r="AM107" s="5">
        <v>84</v>
      </c>
      <c r="AN107" s="5" t="s">
        <v>22</v>
      </c>
      <c r="AP107" s="5">
        <v>84</v>
      </c>
      <c r="AQ107" s="5" t="s">
        <v>22</v>
      </c>
      <c r="AS107" s="5">
        <v>84</v>
      </c>
      <c r="AT107" s="5" t="s">
        <v>15</v>
      </c>
      <c r="AV107" s="5">
        <v>84</v>
      </c>
      <c r="AW107" s="5" t="s">
        <v>15</v>
      </c>
      <c r="AY107" s="5">
        <v>84</v>
      </c>
      <c r="AZ107" s="5" t="s">
        <v>33</v>
      </c>
      <c r="BB107" s="5">
        <v>84</v>
      </c>
      <c r="BC107" s="5" t="s">
        <v>27</v>
      </c>
      <c r="BE107" s="5">
        <v>84</v>
      </c>
      <c r="BF107" s="5" t="s">
        <v>13</v>
      </c>
      <c r="BH107" s="5">
        <v>84</v>
      </c>
      <c r="BI107" s="5" t="s">
        <v>12</v>
      </c>
    </row>
    <row r="108" spans="3:61" x14ac:dyDescent="0.25">
      <c r="C108" s="5">
        <v>85</v>
      </c>
      <c r="D108" s="5" t="s">
        <v>13</v>
      </c>
      <c r="F108" s="5">
        <v>85</v>
      </c>
      <c r="G108" s="5" t="s">
        <v>12</v>
      </c>
      <c r="O108" s="5">
        <v>85</v>
      </c>
      <c r="P108" s="5" t="s">
        <v>23</v>
      </c>
      <c r="R108" s="5">
        <v>85</v>
      </c>
      <c r="S108" s="5" t="s">
        <v>23</v>
      </c>
      <c r="AA108" s="5">
        <v>85</v>
      </c>
      <c r="AB108" s="5" t="s">
        <v>24</v>
      </c>
      <c r="AD108" s="5">
        <v>85</v>
      </c>
      <c r="AE108" s="5" t="s">
        <v>24</v>
      </c>
      <c r="AM108" s="5">
        <v>85</v>
      </c>
      <c r="AN108" s="5" t="s">
        <v>22</v>
      </c>
      <c r="AP108" s="5">
        <v>85</v>
      </c>
      <c r="AQ108" s="5" t="s">
        <v>22</v>
      </c>
      <c r="AS108" s="5">
        <v>85</v>
      </c>
      <c r="AT108" s="5" t="s">
        <v>15</v>
      </c>
      <c r="AV108" s="5">
        <v>85</v>
      </c>
      <c r="AW108" s="5" t="s">
        <v>15</v>
      </c>
      <c r="AY108" s="5">
        <v>85</v>
      </c>
      <c r="AZ108" s="5" t="s">
        <v>33</v>
      </c>
      <c r="BB108" s="5">
        <v>85</v>
      </c>
      <c r="BC108" s="5" t="s">
        <v>27</v>
      </c>
      <c r="BE108" s="5">
        <v>85</v>
      </c>
      <c r="BF108" s="5" t="s">
        <v>13</v>
      </c>
      <c r="BH108" s="5">
        <v>85</v>
      </c>
      <c r="BI108" s="5" t="s">
        <v>12</v>
      </c>
    </row>
    <row r="109" spans="3:61" x14ac:dyDescent="0.25">
      <c r="C109" s="5">
        <v>86</v>
      </c>
      <c r="D109" s="5" t="s">
        <v>13</v>
      </c>
      <c r="F109" s="5">
        <v>86</v>
      </c>
      <c r="G109" s="5" t="s">
        <v>13</v>
      </c>
      <c r="O109" s="5">
        <v>86</v>
      </c>
      <c r="P109" s="5" t="s">
        <v>23</v>
      </c>
      <c r="R109" s="5">
        <v>86</v>
      </c>
      <c r="S109" s="5" t="s">
        <v>23</v>
      </c>
      <c r="AA109" s="5">
        <v>86</v>
      </c>
      <c r="AB109" s="5" t="s">
        <v>24</v>
      </c>
      <c r="AD109" s="5">
        <v>86</v>
      </c>
      <c r="AE109" s="5" t="s">
        <v>24</v>
      </c>
      <c r="AM109" s="5">
        <v>86</v>
      </c>
      <c r="AN109" s="5" t="s">
        <v>22</v>
      </c>
      <c r="AP109" s="5">
        <v>86</v>
      </c>
      <c r="AQ109" s="5" t="s">
        <v>22</v>
      </c>
      <c r="AS109" s="5">
        <v>86</v>
      </c>
      <c r="AT109" s="5" t="s">
        <v>15</v>
      </c>
      <c r="AV109" s="5">
        <v>86</v>
      </c>
      <c r="AW109" s="5" t="s">
        <v>15</v>
      </c>
      <c r="AY109" s="5">
        <v>86</v>
      </c>
      <c r="AZ109" s="5" t="s">
        <v>24</v>
      </c>
      <c r="BB109" s="5">
        <v>86</v>
      </c>
      <c r="BC109" s="5" t="s">
        <v>27</v>
      </c>
      <c r="BE109" s="5">
        <v>86</v>
      </c>
      <c r="BF109" s="5" t="s">
        <v>13</v>
      </c>
      <c r="BH109" s="5">
        <v>86</v>
      </c>
      <c r="BI109" s="5" t="s">
        <v>12</v>
      </c>
    </row>
    <row r="110" spans="3:61" x14ac:dyDescent="0.25">
      <c r="C110" s="5">
        <v>87</v>
      </c>
      <c r="D110" s="5" t="s">
        <v>13</v>
      </c>
      <c r="F110" s="5">
        <v>87</v>
      </c>
      <c r="G110" s="5" t="s">
        <v>13</v>
      </c>
      <c r="O110" s="5">
        <v>87</v>
      </c>
      <c r="P110" s="5" t="s">
        <v>23</v>
      </c>
      <c r="R110" s="5">
        <v>87</v>
      </c>
      <c r="S110" s="5" t="s">
        <v>23</v>
      </c>
      <c r="AA110" s="5">
        <v>87</v>
      </c>
      <c r="AB110" s="5" t="s">
        <v>24</v>
      </c>
      <c r="AD110" s="5">
        <v>87</v>
      </c>
      <c r="AE110" s="5" t="s">
        <v>24</v>
      </c>
      <c r="AM110" s="5">
        <v>87</v>
      </c>
      <c r="AN110" s="5" t="s">
        <v>22</v>
      </c>
      <c r="AP110" s="5">
        <v>87</v>
      </c>
      <c r="AQ110" s="5" t="s">
        <v>22</v>
      </c>
      <c r="AS110" s="5">
        <v>87</v>
      </c>
      <c r="AT110" s="5" t="s">
        <v>15</v>
      </c>
      <c r="AV110" s="5">
        <v>87</v>
      </c>
      <c r="AW110" s="5" t="s">
        <v>15</v>
      </c>
      <c r="AY110" s="5">
        <v>87</v>
      </c>
      <c r="AZ110" s="5" t="s">
        <v>15</v>
      </c>
      <c r="BB110" s="5">
        <v>87</v>
      </c>
      <c r="BC110" s="5" t="s">
        <v>23</v>
      </c>
      <c r="BE110" s="5">
        <v>87</v>
      </c>
      <c r="BF110" s="5" t="s">
        <v>12</v>
      </c>
      <c r="BH110" s="5">
        <v>87</v>
      </c>
      <c r="BI110" s="5" t="s">
        <v>12</v>
      </c>
    </row>
    <row r="111" spans="3:61" x14ac:dyDescent="0.25">
      <c r="C111" s="5">
        <v>88</v>
      </c>
      <c r="D111" s="5" t="s">
        <v>13</v>
      </c>
      <c r="F111" s="5">
        <v>88</v>
      </c>
      <c r="G111" s="5" t="s">
        <v>12</v>
      </c>
      <c r="O111" s="5">
        <v>88</v>
      </c>
      <c r="P111" s="5" t="s">
        <v>23</v>
      </c>
      <c r="R111" s="5">
        <v>88</v>
      </c>
      <c r="S111" s="5" t="s">
        <v>23</v>
      </c>
      <c r="AA111" s="5">
        <v>88</v>
      </c>
      <c r="AB111" s="5" t="s">
        <v>24</v>
      </c>
      <c r="AD111" s="5">
        <v>88</v>
      </c>
      <c r="AE111" s="5" t="s">
        <v>24</v>
      </c>
      <c r="AM111" s="5">
        <v>88</v>
      </c>
      <c r="AN111" s="5" t="s">
        <v>22</v>
      </c>
      <c r="AP111" s="5">
        <v>88</v>
      </c>
      <c r="AQ111" s="5" t="s">
        <v>22</v>
      </c>
      <c r="AS111" s="5">
        <v>88</v>
      </c>
      <c r="AT111" s="5" t="s">
        <v>15</v>
      </c>
      <c r="AV111" s="5">
        <v>88</v>
      </c>
      <c r="AW111" s="5" t="s">
        <v>15</v>
      </c>
      <c r="AY111" s="5">
        <v>88</v>
      </c>
      <c r="AZ111" s="5" t="s">
        <v>15</v>
      </c>
      <c r="BB111" s="5">
        <v>88</v>
      </c>
      <c r="BC111" s="5" t="s">
        <v>23</v>
      </c>
      <c r="BE111" s="5">
        <v>88</v>
      </c>
      <c r="BF111" s="5" t="s">
        <v>13</v>
      </c>
      <c r="BH111" s="5">
        <v>88</v>
      </c>
      <c r="BI111" s="5" t="s">
        <v>13</v>
      </c>
    </row>
    <row r="112" spans="3:61" x14ac:dyDescent="0.25">
      <c r="C112" s="5">
        <v>89</v>
      </c>
      <c r="D112" s="5" t="s">
        <v>13</v>
      </c>
      <c r="F112" s="5">
        <v>89</v>
      </c>
      <c r="G112" s="5" t="s">
        <v>13</v>
      </c>
      <c r="O112" s="5">
        <v>89</v>
      </c>
      <c r="P112" s="5" t="s">
        <v>23</v>
      </c>
      <c r="R112" s="5">
        <v>89</v>
      </c>
      <c r="S112" s="5" t="s">
        <v>23</v>
      </c>
      <c r="AA112" s="5">
        <v>89</v>
      </c>
      <c r="AB112" s="5" t="s">
        <v>24</v>
      </c>
      <c r="AD112" s="5">
        <v>89</v>
      </c>
      <c r="AE112" s="5" t="s">
        <v>24</v>
      </c>
      <c r="AM112" s="5">
        <v>89</v>
      </c>
      <c r="AN112" s="5" t="s">
        <v>22</v>
      </c>
      <c r="AP112" s="5">
        <v>89</v>
      </c>
      <c r="AQ112" s="5" t="s">
        <v>22</v>
      </c>
      <c r="AS112" s="5">
        <v>89</v>
      </c>
      <c r="AT112" s="5" t="s">
        <v>15</v>
      </c>
      <c r="AV112" s="5">
        <v>89</v>
      </c>
      <c r="AW112" s="5" t="s">
        <v>15</v>
      </c>
      <c r="AY112" s="5">
        <v>89</v>
      </c>
      <c r="AZ112" s="5" t="s">
        <v>24</v>
      </c>
      <c r="BB112" s="5">
        <v>89</v>
      </c>
      <c r="BC112" s="5" t="s">
        <v>27</v>
      </c>
      <c r="BE112" s="5">
        <v>89</v>
      </c>
      <c r="BF112" s="5" t="s">
        <v>13</v>
      </c>
      <c r="BH112" s="5">
        <v>89</v>
      </c>
      <c r="BI112" s="5" t="s">
        <v>13</v>
      </c>
    </row>
    <row r="113" spans="3:61" x14ac:dyDescent="0.25">
      <c r="C113" s="5">
        <v>90</v>
      </c>
      <c r="D113" s="5" t="s">
        <v>12</v>
      </c>
      <c r="F113" s="5">
        <v>90</v>
      </c>
      <c r="G113" s="5" t="s">
        <v>12</v>
      </c>
      <c r="O113" s="5">
        <v>90</v>
      </c>
      <c r="P113" s="5" t="s">
        <v>24</v>
      </c>
      <c r="R113" s="5">
        <v>90</v>
      </c>
      <c r="S113" s="5" t="s">
        <v>23</v>
      </c>
      <c r="AA113" s="5">
        <v>90</v>
      </c>
      <c r="AB113" s="5" t="s">
        <v>24</v>
      </c>
      <c r="AD113" s="5">
        <v>90</v>
      </c>
      <c r="AE113" s="5" t="s">
        <v>24</v>
      </c>
      <c r="AM113" s="5">
        <v>90</v>
      </c>
      <c r="AN113" s="5" t="s">
        <v>22</v>
      </c>
      <c r="AP113" s="5">
        <v>90</v>
      </c>
      <c r="AQ113" s="5" t="s">
        <v>22</v>
      </c>
      <c r="AS113" s="5">
        <v>90</v>
      </c>
      <c r="AT113" s="5" t="s">
        <v>15</v>
      </c>
      <c r="AV113" s="5">
        <v>90</v>
      </c>
      <c r="AW113" s="5" t="s">
        <v>15</v>
      </c>
      <c r="AY113" s="5">
        <v>90</v>
      </c>
      <c r="AZ113" s="5" t="s">
        <v>23</v>
      </c>
      <c r="BB113" s="5">
        <v>90</v>
      </c>
      <c r="BC113" s="5" t="s">
        <v>23</v>
      </c>
      <c r="BE113" s="5">
        <v>90</v>
      </c>
      <c r="BF113" s="5" t="s">
        <v>24</v>
      </c>
      <c r="BH113" s="5">
        <v>90</v>
      </c>
      <c r="BI113" s="5" t="s">
        <v>15</v>
      </c>
    </row>
    <row r="114" spans="3:61" x14ac:dyDescent="0.25">
      <c r="C114" s="5">
        <v>91</v>
      </c>
      <c r="D114" s="5" t="s">
        <v>13</v>
      </c>
      <c r="F114" s="5">
        <v>91</v>
      </c>
      <c r="G114" s="5" t="s">
        <v>13</v>
      </c>
      <c r="O114" s="5">
        <v>91</v>
      </c>
      <c r="P114" s="5" t="s">
        <v>23</v>
      </c>
      <c r="R114" s="5">
        <v>91</v>
      </c>
      <c r="S114" s="5" t="s">
        <v>23</v>
      </c>
      <c r="AA114" s="5">
        <v>91</v>
      </c>
      <c r="AB114" s="5" t="s">
        <v>24</v>
      </c>
      <c r="AD114" s="5">
        <v>91</v>
      </c>
      <c r="AE114" s="5" t="s">
        <v>24</v>
      </c>
      <c r="AM114" s="5">
        <v>91</v>
      </c>
      <c r="AN114" s="5" t="s">
        <v>22</v>
      </c>
      <c r="AP114" s="5">
        <v>91</v>
      </c>
      <c r="AQ114" s="5" t="s">
        <v>22</v>
      </c>
      <c r="AS114" s="5">
        <v>91</v>
      </c>
      <c r="AT114" s="5" t="s">
        <v>15</v>
      </c>
      <c r="AV114" s="5">
        <v>91</v>
      </c>
      <c r="AW114" s="5" t="s">
        <v>13</v>
      </c>
      <c r="AY114" s="5">
        <v>91</v>
      </c>
      <c r="AZ114" s="5" t="s">
        <v>33</v>
      </c>
      <c r="BB114" s="5">
        <v>91</v>
      </c>
      <c r="BC114" s="5" t="s">
        <v>27</v>
      </c>
      <c r="BE114" s="5">
        <v>91</v>
      </c>
      <c r="BF114" s="5" t="s">
        <v>15</v>
      </c>
      <c r="BH114" s="5">
        <v>91</v>
      </c>
      <c r="BI114" s="5" t="s">
        <v>15</v>
      </c>
    </row>
    <row r="115" spans="3:61" x14ac:dyDescent="0.25">
      <c r="C115" s="5">
        <v>92</v>
      </c>
      <c r="D115" s="5" t="s">
        <v>13</v>
      </c>
      <c r="F115" s="5">
        <v>92</v>
      </c>
      <c r="G115" s="5" t="s">
        <v>13</v>
      </c>
      <c r="O115" s="5">
        <v>92</v>
      </c>
      <c r="P115" s="5" t="s">
        <v>23</v>
      </c>
      <c r="R115" s="5">
        <v>92</v>
      </c>
      <c r="S115" s="5" t="s">
        <v>23</v>
      </c>
      <c r="AA115" s="5">
        <v>92</v>
      </c>
      <c r="AB115" s="5" t="s">
        <v>24</v>
      </c>
      <c r="AD115" s="5">
        <v>92</v>
      </c>
      <c r="AE115" s="5" t="s">
        <v>24</v>
      </c>
      <c r="AM115" s="5">
        <v>92</v>
      </c>
      <c r="AN115" s="5" t="s">
        <v>22</v>
      </c>
      <c r="AP115" s="5">
        <v>92</v>
      </c>
      <c r="AQ115" s="5" t="s">
        <v>22</v>
      </c>
      <c r="AS115" s="5">
        <v>92</v>
      </c>
      <c r="AT115" s="5" t="s">
        <v>15</v>
      </c>
      <c r="AV115" s="5">
        <v>92</v>
      </c>
      <c r="AW115" s="5" t="s">
        <v>15</v>
      </c>
      <c r="AY115" s="5">
        <v>92</v>
      </c>
      <c r="AZ115" s="5" t="s">
        <v>23</v>
      </c>
      <c r="BB115" s="5">
        <v>92</v>
      </c>
      <c r="BC115" s="5" t="s">
        <v>23</v>
      </c>
      <c r="BE115" s="5">
        <v>92</v>
      </c>
      <c r="BF115" s="5" t="s">
        <v>13</v>
      </c>
      <c r="BH115" s="5">
        <v>92</v>
      </c>
      <c r="BI115" s="5" t="s">
        <v>13</v>
      </c>
    </row>
    <row r="116" spans="3:61" x14ac:dyDescent="0.25">
      <c r="C116" s="5">
        <v>93</v>
      </c>
      <c r="D116" s="5" t="s">
        <v>13</v>
      </c>
      <c r="F116" s="5">
        <v>93</v>
      </c>
      <c r="G116" s="5" t="s">
        <v>13</v>
      </c>
      <c r="O116" s="5">
        <v>93</v>
      </c>
      <c r="P116" s="5" t="s">
        <v>23</v>
      </c>
      <c r="R116" s="5">
        <v>93</v>
      </c>
      <c r="S116" s="5" t="s">
        <v>23</v>
      </c>
      <c r="AA116" s="5">
        <v>93</v>
      </c>
      <c r="AB116" s="5" t="s">
        <v>24</v>
      </c>
      <c r="AD116" s="5">
        <v>93</v>
      </c>
      <c r="AE116" s="5" t="s">
        <v>24</v>
      </c>
      <c r="AM116" s="5">
        <v>93</v>
      </c>
      <c r="AN116" s="5" t="s">
        <v>22</v>
      </c>
      <c r="AP116" s="5">
        <v>93</v>
      </c>
      <c r="AQ116" s="5" t="s">
        <v>22</v>
      </c>
      <c r="AS116" s="5">
        <v>93</v>
      </c>
      <c r="AT116" s="5" t="s">
        <v>15</v>
      </c>
      <c r="AV116" s="5">
        <v>93</v>
      </c>
      <c r="AW116" s="5" t="s">
        <v>15</v>
      </c>
      <c r="AY116" s="5">
        <v>93</v>
      </c>
      <c r="AZ116" s="5" t="s">
        <v>15</v>
      </c>
      <c r="BB116" s="5">
        <v>93</v>
      </c>
      <c r="BC116" s="5" t="s">
        <v>23</v>
      </c>
      <c r="BE116" s="5">
        <v>93</v>
      </c>
      <c r="BF116" s="5" t="s">
        <v>13</v>
      </c>
      <c r="BH116" s="5">
        <v>93</v>
      </c>
      <c r="BI116" s="5" t="s">
        <v>12</v>
      </c>
    </row>
    <row r="117" spans="3:61" x14ac:dyDescent="0.25">
      <c r="C117" s="5">
        <v>94</v>
      </c>
      <c r="D117" s="5" t="s">
        <v>13</v>
      </c>
      <c r="F117" s="5">
        <v>94</v>
      </c>
      <c r="G117" s="5" t="s">
        <v>13</v>
      </c>
      <c r="O117" s="5">
        <v>94</v>
      </c>
      <c r="P117" s="5" t="s">
        <v>23</v>
      </c>
      <c r="R117" s="5">
        <v>94</v>
      </c>
      <c r="S117" s="5" t="s">
        <v>23</v>
      </c>
      <c r="AA117" s="5">
        <v>94</v>
      </c>
      <c r="AB117" s="5" t="s">
        <v>24</v>
      </c>
      <c r="AD117" s="5">
        <v>94</v>
      </c>
      <c r="AE117" s="5" t="s">
        <v>24</v>
      </c>
      <c r="AM117" s="5">
        <v>94</v>
      </c>
      <c r="AN117" s="5" t="s">
        <v>22</v>
      </c>
      <c r="AP117" s="5">
        <v>94</v>
      </c>
      <c r="AQ117" s="5" t="s">
        <v>22</v>
      </c>
      <c r="AS117" s="5">
        <v>94</v>
      </c>
      <c r="AT117" s="5" t="s">
        <v>15</v>
      </c>
      <c r="AV117" s="5">
        <v>94</v>
      </c>
      <c r="AW117" s="5" t="s">
        <v>15</v>
      </c>
      <c r="AY117" s="5">
        <v>94</v>
      </c>
      <c r="AZ117" s="5" t="s">
        <v>33</v>
      </c>
      <c r="BB117" s="5">
        <v>94</v>
      </c>
      <c r="BC117" s="5" t="s">
        <v>27</v>
      </c>
      <c r="BE117" s="5">
        <v>94</v>
      </c>
      <c r="BF117" s="5" t="s">
        <v>12</v>
      </c>
      <c r="BH117" s="5">
        <v>94</v>
      </c>
      <c r="BI117" s="5" t="s">
        <v>12</v>
      </c>
    </row>
    <row r="118" spans="3:61" x14ac:dyDescent="0.25">
      <c r="C118" s="5">
        <v>95</v>
      </c>
      <c r="D118" s="5" t="s">
        <v>13</v>
      </c>
      <c r="F118" s="5">
        <v>95</v>
      </c>
      <c r="G118" s="5" t="s">
        <v>13</v>
      </c>
      <c r="O118" s="5">
        <v>95</v>
      </c>
      <c r="P118" s="5" t="s">
        <v>23</v>
      </c>
      <c r="R118" s="5">
        <v>95</v>
      </c>
      <c r="S118" s="5" t="s">
        <v>23</v>
      </c>
      <c r="AA118" s="5">
        <v>95</v>
      </c>
      <c r="AB118" s="5" t="s">
        <v>24</v>
      </c>
      <c r="AD118" s="5">
        <v>95</v>
      </c>
      <c r="AE118" s="5" t="s">
        <v>24</v>
      </c>
      <c r="AM118" s="5">
        <v>95</v>
      </c>
      <c r="AN118" s="5" t="s">
        <v>22</v>
      </c>
      <c r="AP118" s="5">
        <v>95</v>
      </c>
      <c r="AQ118" s="5" t="s">
        <v>22</v>
      </c>
      <c r="AS118" s="5">
        <v>95</v>
      </c>
      <c r="AT118" s="5" t="s">
        <v>15</v>
      </c>
      <c r="AV118" s="5">
        <v>95</v>
      </c>
      <c r="AW118" s="5" t="s">
        <v>15</v>
      </c>
      <c r="AY118" s="5">
        <v>95</v>
      </c>
      <c r="AZ118" s="5" t="s">
        <v>33</v>
      </c>
      <c r="BB118" s="5">
        <v>95</v>
      </c>
      <c r="BC118" s="5" t="s">
        <v>27</v>
      </c>
      <c r="BE118" t="s">
        <v>14</v>
      </c>
      <c r="BF118">
        <f>COUNTIF(BF24:BF117,"Apple")</f>
        <v>1</v>
      </c>
      <c r="BH118" t="s">
        <v>14</v>
      </c>
      <c r="BI118">
        <f>COUNTIF(BI24:BI117,"Apple")</f>
        <v>0</v>
      </c>
    </row>
    <row r="119" spans="3:61" x14ac:dyDescent="0.25">
      <c r="C119" s="5">
        <v>96</v>
      </c>
      <c r="D119" s="5" t="s">
        <v>13</v>
      </c>
      <c r="F119" s="5">
        <v>96</v>
      </c>
      <c r="G119" s="5" t="s">
        <v>13</v>
      </c>
      <c r="O119" s="5">
        <v>96</v>
      </c>
      <c r="P119" s="5" t="s">
        <v>23</v>
      </c>
      <c r="R119" s="5">
        <v>96</v>
      </c>
      <c r="S119" s="5" t="s">
        <v>23</v>
      </c>
      <c r="AA119" s="5">
        <v>96</v>
      </c>
      <c r="AB119" s="5" t="s">
        <v>24</v>
      </c>
      <c r="AD119" s="5">
        <v>96</v>
      </c>
      <c r="AE119" s="5" t="s">
        <v>24</v>
      </c>
      <c r="AM119" s="5">
        <v>96</v>
      </c>
      <c r="AN119" s="5" t="s">
        <v>22</v>
      </c>
      <c r="AP119" s="5">
        <v>96</v>
      </c>
      <c r="AQ119" s="5" t="s">
        <v>22</v>
      </c>
      <c r="AS119" s="5">
        <v>96</v>
      </c>
      <c r="AT119" s="5" t="s">
        <v>15</v>
      </c>
      <c r="AV119" s="5">
        <v>96</v>
      </c>
      <c r="AW119" s="5" t="s">
        <v>15</v>
      </c>
      <c r="AY119" s="5">
        <v>96</v>
      </c>
      <c r="AZ119" s="5" t="s">
        <v>33</v>
      </c>
      <c r="BB119" s="5">
        <v>96</v>
      </c>
      <c r="BC119" s="5" t="s">
        <v>27</v>
      </c>
      <c r="BE119" t="s">
        <v>21</v>
      </c>
      <c r="BF119">
        <f>COUNTIF(BF24:BF117,"Banana")</f>
        <v>0</v>
      </c>
      <c r="BH119" t="s">
        <v>21</v>
      </c>
      <c r="BI119">
        <f>COUNTIF(BI24:BI117,"Banana")</f>
        <v>0</v>
      </c>
    </row>
    <row r="120" spans="3:61" x14ac:dyDescent="0.25">
      <c r="C120" s="5">
        <v>97</v>
      </c>
      <c r="D120" s="5" t="s">
        <v>13</v>
      </c>
      <c r="F120" s="5">
        <v>97</v>
      </c>
      <c r="G120" s="5" t="s">
        <v>13</v>
      </c>
      <c r="O120" s="5">
        <v>97</v>
      </c>
      <c r="P120" s="5" t="s">
        <v>23</v>
      </c>
      <c r="R120" s="5">
        <v>97</v>
      </c>
      <c r="S120" s="5" t="s">
        <v>23</v>
      </c>
      <c r="AA120" s="5">
        <v>97</v>
      </c>
      <c r="AB120" s="5" t="s">
        <v>24</v>
      </c>
      <c r="AD120" s="5">
        <v>97</v>
      </c>
      <c r="AE120" s="5" t="s">
        <v>24</v>
      </c>
      <c r="AM120" s="5">
        <v>97</v>
      </c>
      <c r="AN120" s="5" t="s">
        <v>22</v>
      </c>
      <c r="AP120" s="5">
        <v>97</v>
      </c>
      <c r="AQ120" s="5" t="s">
        <v>22</v>
      </c>
      <c r="AS120" s="5">
        <v>97</v>
      </c>
      <c r="AT120" s="5" t="s">
        <v>15</v>
      </c>
      <c r="AV120" s="5">
        <v>97</v>
      </c>
      <c r="AW120" s="5" t="s">
        <v>15</v>
      </c>
      <c r="AY120" s="5">
        <v>97</v>
      </c>
      <c r="AZ120" s="5" t="s">
        <v>33</v>
      </c>
      <c r="BB120" s="5">
        <v>97</v>
      </c>
      <c r="BC120" s="5" t="s">
        <v>27</v>
      </c>
      <c r="BE120" t="s">
        <v>23</v>
      </c>
      <c r="BF120">
        <f>COUNTIF(BF24:BF117,"Bottle")</f>
        <v>0</v>
      </c>
      <c r="BH120" t="s">
        <v>23</v>
      </c>
      <c r="BI120">
        <f>COUNTIF(BI24:BI117,"Bottle")</f>
        <v>0</v>
      </c>
    </row>
    <row r="121" spans="3:61" x14ac:dyDescent="0.25">
      <c r="C121" s="5">
        <v>98</v>
      </c>
      <c r="D121" s="5" t="s">
        <v>12</v>
      </c>
      <c r="F121" s="5">
        <v>98</v>
      </c>
      <c r="G121" s="5" t="s">
        <v>12</v>
      </c>
      <c r="O121" s="5">
        <v>98</v>
      </c>
      <c r="P121" s="5" t="s">
        <v>23</v>
      </c>
      <c r="R121" s="5">
        <v>98</v>
      </c>
      <c r="S121" s="5" t="s">
        <v>23</v>
      </c>
      <c r="AA121" s="5">
        <v>98</v>
      </c>
      <c r="AB121" s="5" t="s">
        <v>24</v>
      </c>
      <c r="AD121" s="5">
        <v>98</v>
      </c>
      <c r="AE121" s="5" t="s">
        <v>24</v>
      </c>
      <c r="AM121" s="5">
        <v>98</v>
      </c>
      <c r="AN121" s="5" t="s">
        <v>22</v>
      </c>
      <c r="AP121" s="5">
        <v>98</v>
      </c>
      <c r="AQ121" s="5" t="s">
        <v>22</v>
      </c>
      <c r="AS121" s="5">
        <v>98</v>
      </c>
      <c r="AT121" s="5" t="s">
        <v>15</v>
      </c>
      <c r="AV121" s="5">
        <v>98</v>
      </c>
      <c r="AW121" s="5" t="s">
        <v>15</v>
      </c>
      <c r="AY121" s="5">
        <v>98</v>
      </c>
      <c r="AZ121" s="5" t="s">
        <v>33</v>
      </c>
      <c r="BB121" s="5">
        <v>98</v>
      </c>
      <c r="BC121" s="5" t="s">
        <v>27</v>
      </c>
      <c r="BE121" t="s">
        <v>13</v>
      </c>
      <c r="BF121">
        <f>COUNTIF(BF24:BF117,"Bowl")</f>
        <v>51</v>
      </c>
      <c r="BH121" t="s">
        <v>13</v>
      </c>
      <c r="BI121">
        <f>COUNTIF(BI24:BI117,"Bowl")</f>
        <v>4</v>
      </c>
    </row>
    <row r="122" spans="3:61" x14ac:dyDescent="0.25">
      <c r="C122" s="5">
        <v>99</v>
      </c>
      <c r="D122" s="5" t="s">
        <v>12</v>
      </c>
      <c r="F122" s="5">
        <v>99</v>
      </c>
      <c r="G122" s="5" t="s">
        <v>12</v>
      </c>
      <c r="O122" s="5">
        <v>99</v>
      </c>
      <c r="P122" s="5" t="s">
        <v>23</v>
      </c>
      <c r="R122" s="5">
        <v>99</v>
      </c>
      <c r="S122" s="5" t="s">
        <v>23</v>
      </c>
      <c r="AA122" s="5">
        <v>99</v>
      </c>
      <c r="AB122" s="5" t="s">
        <v>23</v>
      </c>
      <c r="AD122" s="5">
        <v>99</v>
      </c>
      <c r="AE122" s="5" t="s">
        <v>23</v>
      </c>
      <c r="AM122" s="5">
        <v>99</v>
      </c>
      <c r="AN122" s="5" t="s">
        <v>22</v>
      </c>
      <c r="AP122" s="5">
        <v>99</v>
      </c>
      <c r="AQ122" s="5" t="s">
        <v>22</v>
      </c>
      <c r="AS122" s="5">
        <v>99</v>
      </c>
      <c r="AT122" s="5" t="s">
        <v>15</v>
      </c>
      <c r="AV122" s="5">
        <v>99</v>
      </c>
      <c r="AW122" s="5" t="s">
        <v>15</v>
      </c>
      <c r="AY122" s="5">
        <v>99</v>
      </c>
      <c r="AZ122" s="5" t="s">
        <v>33</v>
      </c>
      <c r="BB122" s="5">
        <v>99</v>
      </c>
      <c r="BC122" s="5" t="s">
        <v>27</v>
      </c>
      <c r="BE122" t="s">
        <v>24</v>
      </c>
      <c r="BF122">
        <f>COUNTIF(BF24:BF117,"Car")</f>
        <v>1</v>
      </c>
      <c r="BH122" t="s">
        <v>24</v>
      </c>
      <c r="BI122">
        <f>COUNTIF(BI24:BI117,"Car")</f>
        <v>0</v>
      </c>
    </row>
    <row r="123" spans="3:61" x14ac:dyDescent="0.25">
      <c r="C123" s="5">
        <v>100</v>
      </c>
      <c r="D123" s="5" t="s">
        <v>12</v>
      </c>
      <c r="F123" s="5">
        <v>100</v>
      </c>
      <c r="G123" s="5" t="s">
        <v>12</v>
      </c>
      <c r="O123" s="5">
        <v>100</v>
      </c>
      <c r="P123" s="5" t="s">
        <v>23</v>
      </c>
      <c r="R123" s="5">
        <v>100</v>
      </c>
      <c r="S123" s="5" t="s">
        <v>23</v>
      </c>
      <c r="AA123" s="5">
        <v>100</v>
      </c>
      <c r="AB123" s="5" t="s">
        <v>24</v>
      </c>
      <c r="AD123" s="5">
        <v>100</v>
      </c>
      <c r="AE123" s="5" t="s">
        <v>24</v>
      </c>
      <c r="AM123" s="5">
        <v>100</v>
      </c>
      <c r="AN123" s="5" t="s">
        <v>22</v>
      </c>
      <c r="AP123" s="5">
        <v>100</v>
      </c>
      <c r="AQ123" s="5" t="s">
        <v>22</v>
      </c>
      <c r="AS123" s="5">
        <v>100</v>
      </c>
      <c r="AT123" s="5" t="s">
        <v>15</v>
      </c>
      <c r="AV123" s="5">
        <v>100</v>
      </c>
      <c r="AW123" s="5" t="s">
        <v>15</v>
      </c>
      <c r="AY123" s="5">
        <v>100</v>
      </c>
      <c r="AZ123" s="5" t="s">
        <v>33</v>
      </c>
      <c r="BB123" s="5">
        <v>100</v>
      </c>
      <c r="BC123" s="5" t="s">
        <v>23</v>
      </c>
      <c r="BE123" t="s">
        <v>12</v>
      </c>
      <c r="BF123">
        <f>COUNTIF(BF24:BF117,"Donut")</f>
        <v>30</v>
      </c>
      <c r="BH123" t="s">
        <v>12</v>
      </c>
      <c r="BI123">
        <f>COUNTIF(BI24:BI117,"Donut")</f>
        <v>78</v>
      </c>
    </row>
    <row r="124" spans="3:61" x14ac:dyDescent="0.25">
      <c r="C124" s="5">
        <v>101</v>
      </c>
      <c r="D124" s="5" t="s">
        <v>12</v>
      </c>
      <c r="F124" s="5">
        <v>101</v>
      </c>
      <c r="G124" s="5" t="s">
        <v>12</v>
      </c>
      <c r="O124" s="5">
        <v>101</v>
      </c>
      <c r="P124" s="5" t="s">
        <v>23</v>
      </c>
      <c r="R124" s="5">
        <v>101</v>
      </c>
      <c r="S124" s="5" t="s">
        <v>23</v>
      </c>
      <c r="AA124" s="5">
        <v>101</v>
      </c>
      <c r="AB124" s="5" t="s">
        <v>24</v>
      </c>
      <c r="AD124" s="5">
        <v>101</v>
      </c>
      <c r="AE124" s="5" t="s">
        <v>24</v>
      </c>
      <c r="AM124" s="5">
        <v>101</v>
      </c>
      <c r="AN124" s="5" t="s">
        <v>22</v>
      </c>
      <c r="AP124" s="5">
        <v>101</v>
      </c>
      <c r="AQ124" s="5" t="s">
        <v>22</v>
      </c>
      <c r="AS124" s="5">
        <v>101</v>
      </c>
      <c r="AT124" s="5" t="s">
        <v>15</v>
      </c>
      <c r="AV124" s="5">
        <v>101</v>
      </c>
      <c r="AW124" s="5" t="s">
        <v>15</v>
      </c>
      <c r="AY124" s="5">
        <v>101</v>
      </c>
      <c r="AZ124" s="5" t="s">
        <v>33</v>
      </c>
      <c r="BB124" s="5">
        <v>101</v>
      </c>
      <c r="BC124" s="5" t="s">
        <v>27</v>
      </c>
      <c r="BE124" t="s">
        <v>22</v>
      </c>
      <c r="BF124">
        <f>COUNTIF(BF24:BF117,"Hammer")</f>
        <v>0</v>
      </c>
      <c r="BH124" t="s">
        <v>22</v>
      </c>
      <c r="BI124">
        <f>COUNTIF(BI24:BI117,"Hammer")</f>
        <v>0</v>
      </c>
    </row>
    <row r="125" spans="3:61" x14ac:dyDescent="0.25">
      <c r="C125" s="5">
        <v>102</v>
      </c>
      <c r="D125" s="5" t="s">
        <v>12</v>
      </c>
      <c r="F125" s="5">
        <v>102</v>
      </c>
      <c r="G125" s="5" t="s">
        <v>12</v>
      </c>
      <c r="O125" s="5">
        <v>102</v>
      </c>
      <c r="P125" s="5" t="s">
        <v>23</v>
      </c>
      <c r="R125" s="5">
        <v>102</v>
      </c>
      <c r="S125" s="5" t="s">
        <v>23</v>
      </c>
      <c r="AA125" s="5">
        <v>102</v>
      </c>
      <c r="AB125" s="5" t="s">
        <v>32</v>
      </c>
      <c r="AD125" s="5">
        <v>102</v>
      </c>
      <c r="AE125" s="5" t="s">
        <v>24</v>
      </c>
      <c r="AM125" s="5">
        <v>102</v>
      </c>
      <c r="AN125" s="5" t="s">
        <v>22</v>
      </c>
      <c r="AP125" s="5">
        <v>102</v>
      </c>
      <c r="AQ125" s="5" t="s">
        <v>22</v>
      </c>
      <c r="AS125" s="5">
        <v>102</v>
      </c>
      <c r="AT125" s="5" t="s">
        <v>15</v>
      </c>
      <c r="AV125" s="5">
        <v>102</v>
      </c>
      <c r="AW125" s="5" t="s">
        <v>15</v>
      </c>
      <c r="AY125" s="5">
        <v>102</v>
      </c>
      <c r="AZ125" s="5" t="s">
        <v>33</v>
      </c>
      <c r="BB125" s="5">
        <v>102</v>
      </c>
      <c r="BC125" s="5" t="s">
        <v>27</v>
      </c>
      <c r="BE125" t="s">
        <v>15</v>
      </c>
      <c r="BF125">
        <f>COUNTIF(BF24:BF117,"Mug")</f>
        <v>9</v>
      </c>
      <c r="BH125" t="s">
        <v>15</v>
      </c>
      <c r="BI125">
        <f>COUNTIF(BI24:BI117,"Mug")</f>
        <v>11</v>
      </c>
    </row>
    <row r="126" spans="3:61" x14ac:dyDescent="0.25">
      <c r="C126" s="5">
        <v>103</v>
      </c>
      <c r="D126" s="5" t="s">
        <v>12</v>
      </c>
      <c r="F126" s="5">
        <v>103</v>
      </c>
      <c r="G126" s="5" t="s">
        <v>12</v>
      </c>
      <c r="O126" s="5">
        <v>103</v>
      </c>
      <c r="P126" s="5" t="s">
        <v>23</v>
      </c>
      <c r="R126" s="5">
        <v>103</v>
      </c>
      <c r="S126" s="5" t="s">
        <v>23</v>
      </c>
      <c r="AA126" s="5">
        <v>103</v>
      </c>
      <c r="AB126" s="5" t="s">
        <v>15</v>
      </c>
      <c r="AD126" s="5">
        <v>103</v>
      </c>
      <c r="AE126" s="5" t="s">
        <v>15</v>
      </c>
      <c r="AM126" s="5">
        <v>103</v>
      </c>
      <c r="AN126" s="5" t="s">
        <v>22</v>
      </c>
      <c r="AP126" s="5">
        <v>103</v>
      </c>
      <c r="AQ126" s="5" t="s">
        <v>22</v>
      </c>
      <c r="AS126" s="5">
        <v>103</v>
      </c>
      <c r="AT126" s="5" t="s">
        <v>13</v>
      </c>
      <c r="AV126" s="5">
        <v>103</v>
      </c>
      <c r="AW126" s="5" t="s">
        <v>13</v>
      </c>
      <c r="AY126" s="5">
        <v>103</v>
      </c>
      <c r="AZ126" s="5" t="s">
        <v>15</v>
      </c>
      <c r="BB126" s="5">
        <v>103</v>
      </c>
      <c r="BC126" s="5" t="s">
        <v>15</v>
      </c>
      <c r="BE126" t="s">
        <v>27</v>
      </c>
      <c r="BF126">
        <f>COUNTIF(BF24:BF117,"Tetra pak")</f>
        <v>0</v>
      </c>
      <c r="BH126" t="s">
        <v>27</v>
      </c>
      <c r="BI126">
        <f>COUNTIF(BI24:BI117,"TetraPak")</f>
        <v>0</v>
      </c>
    </row>
    <row r="127" spans="3:61" x14ac:dyDescent="0.25">
      <c r="C127" s="5">
        <v>104</v>
      </c>
      <c r="D127" s="5" t="s">
        <v>12</v>
      </c>
      <c r="F127" s="5">
        <v>104</v>
      </c>
      <c r="G127" s="5" t="s">
        <v>12</v>
      </c>
      <c r="O127" s="5">
        <v>104</v>
      </c>
      <c r="P127" s="5" t="s">
        <v>23</v>
      </c>
      <c r="R127" s="5">
        <v>104</v>
      </c>
      <c r="S127" s="5" t="s">
        <v>23</v>
      </c>
      <c r="AA127" s="5">
        <v>104</v>
      </c>
      <c r="AB127" s="5" t="s">
        <v>32</v>
      </c>
      <c r="AD127" s="5">
        <v>104</v>
      </c>
      <c r="AE127" s="5" t="s">
        <v>24</v>
      </c>
      <c r="AM127" s="5">
        <v>104</v>
      </c>
      <c r="AN127" s="5" t="s">
        <v>22</v>
      </c>
      <c r="AP127" s="5">
        <v>104</v>
      </c>
      <c r="AQ127" s="5" t="s">
        <v>22</v>
      </c>
      <c r="AS127" s="5">
        <v>104</v>
      </c>
      <c r="AT127" s="5" t="s">
        <v>15</v>
      </c>
      <c r="AV127" s="5">
        <v>104</v>
      </c>
      <c r="AW127" s="5" t="s">
        <v>15</v>
      </c>
      <c r="AY127" s="5">
        <v>104</v>
      </c>
      <c r="AZ127" s="5" t="s">
        <v>33</v>
      </c>
      <c r="BB127" s="5">
        <v>104</v>
      </c>
      <c r="BC127" s="5" t="s">
        <v>15</v>
      </c>
      <c r="BE127" t="s">
        <v>42</v>
      </c>
      <c r="BF127">
        <f>COUNTIF(BF24:BF117,"Toilet paper")</f>
        <v>2</v>
      </c>
      <c r="BH127" t="s">
        <v>42</v>
      </c>
      <c r="BI127">
        <f>COUNTIF(BI24:BI117,"ToiletPaper")</f>
        <v>1</v>
      </c>
    </row>
    <row r="128" spans="3:61" x14ac:dyDescent="0.25">
      <c r="C128" s="5">
        <v>105</v>
      </c>
      <c r="D128" s="5" t="s">
        <v>12</v>
      </c>
      <c r="F128" s="5">
        <v>105</v>
      </c>
      <c r="G128" s="5" t="s">
        <v>12</v>
      </c>
      <c r="O128" s="5">
        <v>105</v>
      </c>
      <c r="P128" s="5" t="s">
        <v>23</v>
      </c>
      <c r="R128" s="5">
        <v>105</v>
      </c>
      <c r="S128" s="5" t="s">
        <v>23</v>
      </c>
      <c r="AA128" s="5">
        <v>105</v>
      </c>
      <c r="AB128" s="5" t="s">
        <v>23</v>
      </c>
      <c r="AD128" s="5">
        <v>105</v>
      </c>
      <c r="AE128" s="5" t="s">
        <v>15</v>
      </c>
      <c r="AM128" s="5">
        <v>105</v>
      </c>
      <c r="AN128" s="5" t="s">
        <v>22</v>
      </c>
      <c r="AP128" s="5">
        <v>105</v>
      </c>
      <c r="AQ128" s="5" t="s">
        <v>22</v>
      </c>
      <c r="AS128" s="5">
        <v>105</v>
      </c>
      <c r="AT128" s="5" t="s">
        <v>15</v>
      </c>
      <c r="AV128" s="5">
        <v>105</v>
      </c>
      <c r="AW128" s="5" t="s">
        <v>15</v>
      </c>
      <c r="AY128" s="5">
        <v>105</v>
      </c>
      <c r="AZ128" s="5" t="s">
        <v>15</v>
      </c>
      <c r="BB128" s="5">
        <v>105</v>
      </c>
      <c r="BC128" s="5" t="s">
        <v>13</v>
      </c>
      <c r="BF128">
        <f>SUM(BF118:BF127)</f>
        <v>94</v>
      </c>
      <c r="BI128">
        <f>SUM(BI118:BI127)</f>
        <v>94</v>
      </c>
    </row>
    <row r="129" spans="3:55" x14ac:dyDescent="0.25">
      <c r="C129" s="5">
        <v>106</v>
      </c>
      <c r="D129" s="5" t="s">
        <v>12</v>
      </c>
      <c r="F129" s="5">
        <v>106</v>
      </c>
      <c r="G129" s="5" t="s">
        <v>12</v>
      </c>
      <c r="O129" s="5">
        <v>106</v>
      </c>
      <c r="P129" s="5" t="s">
        <v>23</v>
      </c>
      <c r="R129" s="5">
        <v>106</v>
      </c>
      <c r="S129" s="5" t="s">
        <v>23</v>
      </c>
      <c r="AA129" s="5">
        <v>106</v>
      </c>
      <c r="AB129" s="5" t="s">
        <v>24</v>
      </c>
      <c r="AD129" s="5">
        <v>106</v>
      </c>
      <c r="AE129" s="5" t="s">
        <v>24</v>
      </c>
      <c r="AM129" s="5">
        <v>106</v>
      </c>
      <c r="AN129" s="5" t="s">
        <v>22</v>
      </c>
      <c r="AP129" s="5">
        <v>106</v>
      </c>
      <c r="AQ129" s="5" t="s">
        <v>22</v>
      </c>
      <c r="AS129" s="5">
        <v>106</v>
      </c>
      <c r="AT129" s="5" t="s">
        <v>15</v>
      </c>
      <c r="AV129" s="5">
        <v>106</v>
      </c>
      <c r="AW129" s="5" t="s">
        <v>15</v>
      </c>
      <c r="AY129" s="5">
        <v>106</v>
      </c>
      <c r="AZ129" s="5" t="s">
        <v>13</v>
      </c>
      <c r="BB129" s="5">
        <v>106</v>
      </c>
      <c r="BC129" s="5" t="s">
        <v>15</v>
      </c>
    </row>
    <row r="130" spans="3:55" x14ac:dyDescent="0.25">
      <c r="C130" s="5">
        <v>107</v>
      </c>
      <c r="D130" s="5" t="s">
        <v>13</v>
      </c>
      <c r="F130" s="5">
        <v>107</v>
      </c>
      <c r="G130" s="5" t="s">
        <v>13</v>
      </c>
      <c r="O130" s="5">
        <v>107</v>
      </c>
      <c r="P130" s="5" t="s">
        <v>23</v>
      </c>
      <c r="R130" s="5">
        <v>107</v>
      </c>
      <c r="S130" s="5" t="s">
        <v>23</v>
      </c>
      <c r="AA130" s="5">
        <v>107</v>
      </c>
      <c r="AB130" s="5" t="s">
        <v>24</v>
      </c>
      <c r="AD130" s="5">
        <v>107</v>
      </c>
      <c r="AE130" s="5" t="s">
        <v>24</v>
      </c>
      <c r="AM130" s="5">
        <v>107</v>
      </c>
      <c r="AN130" s="5" t="s">
        <v>22</v>
      </c>
      <c r="AP130" s="5">
        <v>107</v>
      </c>
      <c r="AQ130" s="5" t="s">
        <v>22</v>
      </c>
      <c r="AS130" s="5">
        <v>107</v>
      </c>
      <c r="AT130" s="5" t="s">
        <v>15</v>
      </c>
      <c r="AV130" s="5">
        <v>107</v>
      </c>
      <c r="AW130" s="5" t="s">
        <v>15</v>
      </c>
      <c r="AY130" s="5">
        <v>107</v>
      </c>
      <c r="AZ130" s="5" t="s">
        <v>13</v>
      </c>
      <c r="BB130" s="5">
        <v>107</v>
      </c>
      <c r="BC130" s="5" t="s">
        <v>13</v>
      </c>
    </row>
    <row r="131" spans="3:55" x14ac:dyDescent="0.25">
      <c r="C131" s="5">
        <v>108</v>
      </c>
      <c r="D131" s="5" t="s">
        <v>13</v>
      </c>
      <c r="F131" s="5">
        <v>108</v>
      </c>
      <c r="G131" s="5" t="s">
        <v>13</v>
      </c>
      <c r="O131" s="5">
        <v>108</v>
      </c>
      <c r="P131" s="5" t="s">
        <v>23</v>
      </c>
      <c r="R131" s="5">
        <v>108</v>
      </c>
      <c r="S131" s="5" t="s">
        <v>23</v>
      </c>
      <c r="AA131" s="5">
        <v>108</v>
      </c>
      <c r="AB131" s="5" t="s">
        <v>24</v>
      </c>
      <c r="AD131" s="5">
        <v>108</v>
      </c>
      <c r="AE131" s="5" t="s">
        <v>24</v>
      </c>
      <c r="AM131" s="5">
        <v>108</v>
      </c>
      <c r="AN131" s="5" t="s">
        <v>22</v>
      </c>
      <c r="AP131" s="5">
        <v>108</v>
      </c>
      <c r="AQ131" s="5" t="s">
        <v>22</v>
      </c>
      <c r="AS131" s="5">
        <v>108</v>
      </c>
      <c r="AT131" s="5" t="s">
        <v>15</v>
      </c>
      <c r="AV131" s="5">
        <v>108</v>
      </c>
      <c r="AW131" s="5" t="s">
        <v>15</v>
      </c>
      <c r="AY131" s="5">
        <v>108</v>
      </c>
      <c r="AZ131" s="5" t="s">
        <v>13</v>
      </c>
      <c r="BB131" s="5">
        <v>108</v>
      </c>
      <c r="BC131" s="5" t="s">
        <v>13</v>
      </c>
    </row>
    <row r="132" spans="3:55" x14ac:dyDescent="0.25">
      <c r="C132" s="5">
        <v>109</v>
      </c>
      <c r="D132" s="5" t="s">
        <v>13</v>
      </c>
      <c r="F132" s="5">
        <v>109</v>
      </c>
      <c r="G132" s="5" t="s">
        <v>13</v>
      </c>
      <c r="O132" s="5">
        <v>109</v>
      </c>
      <c r="P132" s="5" t="s">
        <v>23</v>
      </c>
      <c r="R132" s="5">
        <v>109</v>
      </c>
      <c r="S132" s="5" t="s">
        <v>23</v>
      </c>
      <c r="AA132" s="5">
        <v>109</v>
      </c>
      <c r="AB132" s="5" t="s">
        <v>24</v>
      </c>
      <c r="AD132" s="5">
        <v>109</v>
      </c>
      <c r="AE132" s="5" t="s">
        <v>24</v>
      </c>
      <c r="AM132" s="5">
        <v>109</v>
      </c>
      <c r="AN132" s="5" t="s">
        <v>22</v>
      </c>
      <c r="AP132" s="5">
        <v>109</v>
      </c>
      <c r="AQ132" s="5" t="s">
        <v>22</v>
      </c>
      <c r="AS132" s="5">
        <v>109</v>
      </c>
      <c r="AT132" s="5" t="s">
        <v>15</v>
      </c>
      <c r="AV132" s="5">
        <v>109</v>
      </c>
      <c r="AW132" s="5" t="s">
        <v>15</v>
      </c>
      <c r="AY132" s="5">
        <v>109</v>
      </c>
      <c r="AZ132" s="5" t="s">
        <v>13</v>
      </c>
      <c r="BB132" s="5">
        <v>109</v>
      </c>
      <c r="BC132" s="5" t="s">
        <v>13</v>
      </c>
    </row>
    <row r="133" spans="3:55" x14ac:dyDescent="0.25">
      <c r="C133" s="5">
        <v>110</v>
      </c>
      <c r="D133" s="5" t="s">
        <v>13</v>
      </c>
      <c r="F133" s="5">
        <v>110</v>
      </c>
      <c r="G133" s="5" t="s">
        <v>13</v>
      </c>
      <c r="O133" s="5">
        <v>110</v>
      </c>
      <c r="P133" s="5" t="s">
        <v>23</v>
      </c>
      <c r="R133" s="5">
        <v>110</v>
      </c>
      <c r="S133" s="5" t="s">
        <v>23</v>
      </c>
      <c r="AA133" s="5">
        <v>110</v>
      </c>
      <c r="AB133" s="5" t="s">
        <v>24</v>
      </c>
      <c r="AD133" s="5">
        <v>110</v>
      </c>
      <c r="AE133" s="5" t="s">
        <v>24</v>
      </c>
      <c r="AM133" s="5">
        <v>110</v>
      </c>
      <c r="AN133" s="5" t="s">
        <v>22</v>
      </c>
      <c r="AP133" s="5">
        <v>110</v>
      </c>
      <c r="AQ133" s="5" t="s">
        <v>22</v>
      </c>
      <c r="AS133" s="5">
        <v>110</v>
      </c>
      <c r="AT133" s="5" t="s">
        <v>15</v>
      </c>
      <c r="AV133" s="5">
        <v>110</v>
      </c>
      <c r="AW133" s="5" t="s">
        <v>15</v>
      </c>
      <c r="AY133" s="5">
        <v>110</v>
      </c>
      <c r="AZ133" s="5" t="s">
        <v>33</v>
      </c>
      <c r="BB133" s="5">
        <v>110</v>
      </c>
      <c r="BC133" s="5" t="s">
        <v>15</v>
      </c>
    </row>
    <row r="134" spans="3:55" x14ac:dyDescent="0.25">
      <c r="C134" s="5">
        <v>111</v>
      </c>
      <c r="D134" s="5" t="s">
        <v>13</v>
      </c>
      <c r="F134" s="5">
        <v>111</v>
      </c>
      <c r="G134" s="5" t="s">
        <v>13</v>
      </c>
      <c r="O134" s="5">
        <v>111</v>
      </c>
      <c r="P134" s="5" t="s">
        <v>23</v>
      </c>
      <c r="R134" s="5">
        <v>111</v>
      </c>
      <c r="S134" s="5" t="s">
        <v>23</v>
      </c>
      <c r="AA134" s="5">
        <v>111</v>
      </c>
      <c r="AB134" s="5" t="s">
        <v>24</v>
      </c>
      <c r="AD134" s="5">
        <v>111</v>
      </c>
      <c r="AE134" s="5" t="s">
        <v>24</v>
      </c>
      <c r="AM134" s="5">
        <v>111</v>
      </c>
      <c r="AN134" s="5" t="s">
        <v>22</v>
      </c>
      <c r="AP134" s="5">
        <v>111</v>
      </c>
      <c r="AQ134" s="5" t="s">
        <v>22</v>
      </c>
      <c r="AS134" s="5">
        <v>111</v>
      </c>
      <c r="AT134" s="5" t="s">
        <v>15</v>
      </c>
      <c r="AV134" s="5">
        <v>111</v>
      </c>
      <c r="AW134" s="5" t="s">
        <v>15</v>
      </c>
      <c r="AY134" s="5">
        <v>111</v>
      </c>
      <c r="AZ134" s="5" t="s">
        <v>33</v>
      </c>
      <c r="BB134" s="5">
        <v>111</v>
      </c>
      <c r="BC134" s="5" t="s">
        <v>24</v>
      </c>
    </row>
    <row r="135" spans="3:55" x14ac:dyDescent="0.25">
      <c r="C135" s="5">
        <v>112</v>
      </c>
      <c r="D135" s="5" t="s">
        <v>12</v>
      </c>
      <c r="F135" s="5">
        <v>112</v>
      </c>
      <c r="G135" s="5" t="s">
        <v>12</v>
      </c>
      <c r="O135" s="5">
        <v>112</v>
      </c>
      <c r="P135" s="5" t="s">
        <v>23</v>
      </c>
      <c r="R135" s="5">
        <v>112</v>
      </c>
      <c r="S135" s="5" t="s">
        <v>23</v>
      </c>
      <c r="AA135" s="5">
        <v>112</v>
      </c>
      <c r="AB135" s="5" t="s">
        <v>15</v>
      </c>
      <c r="AD135" s="5">
        <v>112</v>
      </c>
      <c r="AE135" s="5" t="s">
        <v>24</v>
      </c>
      <c r="AM135" s="5">
        <v>112</v>
      </c>
      <c r="AN135" s="5" t="s">
        <v>22</v>
      </c>
      <c r="AP135" s="5">
        <v>112</v>
      </c>
      <c r="AQ135" s="5" t="s">
        <v>22</v>
      </c>
      <c r="AS135" s="5">
        <v>112</v>
      </c>
      <c r="AT135" s="5" t="s">
        <v>15</v>
      </c>
      <c r="AV135" s="5">
        <v>112</v>
      </c>
      <c r="AW135" s="5" t="s">
        <v>15</v>
      </c>
      <c r="AY135" s="5">
        <v>112</v>
      </c>
      <c r="AZ135" s="5" t="s">
        <v>33</v>
      </c>
      <c r="BB135" s="5">
        <v>112</v>
      </c>
      <c r="BC135" s="5" t="s">
        <v>15</v>
      </c>
    </row>
    <row r="136" spans="3:55" x14ac:dyDescent="0.25">
      <c r="C136" s="5">
        <v>113</v>
      </c>
      <c r="D136" s="5" t="s">
        <v>12</v>
      </c>
      <c r="F136" s="5">
        <v>113</v>
      </c>
      <c r="G136" s="5" t="s">
        <v>12</v>
      </c>
      <c r="O136" s="5">
        <v>113</v>
      </c>
      <c r="P136" s="5" t="s">
        <v>23</v>
      </c>
      <c r="R136" s="5">
        <v>113</v>
      </c>
      <c r="S136" s="5" t="s">
        <v>23</v>
      </c>
      <c r="AA136" s="5">
        <v>113</v>
      </c>
      <c r="AB136" s="5" t="s">
        <v>23</v>
      </c>
      <c r="AD136" s="5">
        <v>113</v>
      </c>
      <c r="AE136" s="5" t="s">
        <v>15</v>
      </c>
      <c r="AM136" s="5">
        <v>113</v>
      </c>
      <c r="AN136" s="5" t="s">
        <v>22</v>
      </c>
      <c r="AP136" s="5">
        <v>113</v>
      </c>
      <c r="AQ136" s="5" t="s">
        <v>22</v>
      </c>
      <c r="AS136" s="5">
        <v>113</v>
      </c>
      <c r="AT136" s="5" t="s">
        <v>15</v>
      </c>
      <c r="AV136" s="5">
        <v>113</v>
      </c>
      <c r="AW136" s="5" t="s">
        <v>15</v>
      </c>
      <c r="AY136" s="5">
        <v>113</v>
      </c>
      <c r="AZ136" s="5" t="s">
        <v>24</v>
      </c>
      <c r="BB136" s="5">
        <v>113</v>
      </c>
      <c r="BC136" s="5" t="s">
        <v>24</v>
      </c>
    </row>
    <row r="137" spans="3:55" x14ac:dyDescent="0.25">
      <c r="C137" s="5">
        <v>114</v>
      </c>
      <c r="D137" s="5" t="s">
        <v>12</v>
      </c>
      <c r="F137" s="5">
        <v>114</v>
      </c>
      <c r="G137" s="5" t="s">
        <v>12</v>
      </c>
      <c r="O137" s="5">
        <v>114</v>
      </c>
      <c r="P137" s="5" t="s">
        <v>23</v>
      </c>
      <c r="R137" s="5">
        <v>114</v>
      </c>
      <c r="S137" s="5" t="s">
        <v>23</v>
      </c>
      <c r="AA137" s="5">
        <v>114</v>
      </c>
      <c r="AB137" s="5" t="s">
        <v>32</v>
      </c>
      <c r="AD137" s="5">
        <v>114</v>
      </c>
      <c r="AE137" s="5" t="s">
        <v>24</v>
      </c>
      <c r="AM137" s="5">
        <v>114</v>
      </c>
      <c r="AN137" s="5" t="s">
        <v>22</v>
      </c>
      <c r="AP137" s="5">
        <v>114</v>
      </c>
      <c r="AQ137" s="5" t="s">
        <v>22</v>
      </c>
      <c r="AS137" s="5">
        <v>114</v>
      </c>
      <c r="AT137" s="5" t="s">
        <v>15</v>
      </c>
      <c r="AV137" s="5">
        <v>114</v>
      </c>
      <c r="AW137" s="5" t="s">
        <v>15</v>
      </c>
      <c r="AY137" s="5">
        <v>114</v>
      </c>
      <c r="AZ137" s="5" t="s">
        <v>33</v>
      </c>
      <c r="BB137" s="5">
        <v>114</v>
      </c>
      <c r="BC137" s="5" t="s">
        <v>27</v>
      </c>
    </row>
    <row r="138" spans="3:55" x14ac:dyDescent="0.25">
      <c r="C138" s="5">
        <v>115</v>
      </c>
      <c r="D138" s="5" t="s">
        <v>13</v>
      </c>
      <c r="F138" s="5">
        <v>115</v>
      </c>
      <c r="G138" s="5" t="s">
        <v>13</v>
      </c>
      <c r="O138" s="5">
        <v>115</v>
      </c>
      <c r="P138" s="5" t="s">
        <v>23</v>
      </c>
      <c r="R138" s="5">
        <v>115</v>
      </c>
      <c r="S138" s="5" t="s">
        <v>23</v>
      </c>
      <c r="AA138" s="5">
        <v>115</v>
      </c>
      <c r="AB138" s="5" t="s">
        <v>24</v>
      </c>
      <c r="AD138" s="5">
        <v>115</v>
      </c>
      <c r="AE138" s="5" t="s">
        <v>24</v>
      </c>
      <c r="AM138" s="5">
        <v>115</v>
      </c>
      <c r="AN138" s="5" t="s">
        <v>22</v>
      </c>
      <c r="AP138" s="5">
        <v>115</v>
      </c>
      <c r="AQ138" s="5" t="s">
        <v>22</v>
      </c>
      <c r="AS138" s="5">
        <v>115</v>
      </c>
      <c r="AT138" s="5" t="s">
        <v>15</v>
      </c>
      <c r="AV138" s="5">
        <v>115</v>
      </c>
      <c r="AW138" s="5" t="s">
        <v>15</v>
      </c>
      <c r="AY138" s="5">
        <v>115</v>
      </c>
      <c r="AZ138" s="5" t="s">
        <v>33</v>
      </c>
      <c r="BB138" s="5">
        <v>115</v>
      </c>
      <c r="BC138" s="5" t="s">
        <v>27</v>
      </c>
    </row>
    <row r="139" spans="3:55" x14ac:dyDescent="0.25">
      <c r="C139" s="5">
        <v>116</v>
      </c>
      <c r="D139" s="5" t="s">
        <v>13</v>
      </c>
      <c r="F139" s="5">
        <v>116</v>
      </c>
      <c r="G139" s="5" t="s">
        <v>13</v>
      </c>
      <c r="O139" s="5">
        <v>116</v>
      </c>
      <c r="P139" s="5" t="s">
        <v>23</v>
      </c>
      <c r="R139" s="5">
        <v>116</v>
      </c>
      <c r="S139" s="5" t="s">
        <v>23</v>
      </c>
      <c r="AA139" s="5">
        <v>116</v>
      </c>
      <c r="AB139" s="5" t="s">
        <v>32</v>
      </c>
      <c r="AD139" s="5">
        <v>116</v>
      </c>
      <c r="AE139" s="5" t="s">
        <v>24</v>
      </c>
      <c r="AM139" s="5">
        <v>116</v>
      </c>
      <c r="AN139" s="5" t="s">
        <v>22</v>
      </c>
      <c r="AP139" s="5">
        <v>116</v>
      </c>
      <c r="AQ139" s="5" t="s">
        <v>22</v>
      </c>
      <c r="AS139" s="5">
        <v>116</v>
      </c>
      <c r="AT139" s="5" t="s">
        <v>15</v>
      </c>
      <c r="AV139" s="5">
        <v>116</v>
      </c>
      <c r="AW139" s="5" t="s">
        <v>15</v>
      </c>
      <c r="AY139" s="5">
        <v>116</v>
      </c>
      <c r="AZ139" s="5" t="s">
        <v>15</v>
      </c>
      <c r="BB139" s="5">
        <v>116</v>
      </c>
      <c r="BC139" s="5" t="s">
        <v>15</v>
      </c>
    </row>
    <row r="140" spans="3:55" x14ac:dyDescent="0.25">
      <c r="C140" s="5">
        <v>117</v>
      </c>
      <c r="D140" s="5" t="s">
        <v>13</v>
      </c>
      <c r="F140" s="5">
        <v>117</v>
      </c>
      <c r="G140" s="5" t="s">
        <v>13</v>
      </c>
      <c r="O140" s="5">
        <v>117</v>
      </c>
      <c r="P140" s="5" t="s">
        <v>23</v>
      </c>
      <c r="R140" s="5">
        <v>117</v>
      </c>
      <c r="S140" s="5" t="s">
        <v>23</v>
      </c>
      <c r="AA140" s="5">
        <v>117</v>
      </c>
      <c r="AB140" s="5" t="s">
        <v>24</v>
      </c>
      <c r="AD140" s="5">
        <v>117</v>
      </c>
      <c r="AE140" s="5" t="s">
        <v>24</v>
      </c>
      <c r="AM140" s="5">
        <v>117</v>
      </c>
      <c r="AN140" s="5" t="s">
        <v>22</v>
      </c>
      <c r="AP140" s="5">
        <v>117</v>
      </c>
      <c r="AQ140" s="5" t="s">
        <v>22</v>
      </c>
      <c r="AS140" s="5">
        <v>117</v>
      </c>
      <c r="AT140" s="5" t="s">
        <v>15</v>
      </c>
      <c r="AV140" s="5">
        <v>117</v>
      </c>
      <c r="AW140" s="5" t="s">
        <v>15</v>
      </c>
      <c r="AY140" s="5">
        <v>117</v>
      </c>
      <c r="AZ140" s="5" t="s">
        <v>33</v>
      </c>
      <c r="BB140" s="5">
        <v>117</v>
      </c>
      <c r="BC140" s="5" t="s">
        <v>15</v>
      </c>
    </row>
    <row r="141" spans="3:55" x14ac:dyDescent="0.25">
      <c r="C141" s="5">
        <v>118</v>
      </c>
      <c r="D141" s="5" t="s">
        <v>13</v>
      </c>
      <c r="F141" s="5">
        <v>118</v>
      </c>
      <c r="G141" s="5" t="s">
        <v>13</v>
      </c>
      <c r="O141" s="5">
        <v>118</v>
      </c>
      <c r="P141" s="5" t="s">
        <v>23</v>
      </c>
      <c r="R141" s="5">
        <v>118</v>
      </c>
      <c r="S141" s="5" t="s">
        <v>23</v>
      </c>
      <c r="AA141" s="5">
        <v>118</v>
      </c>
      <c r="AB141" s="5" t="s">
        <v>24</v>
      </c>
      <c r="AD141" s="5">
        <v>118</v>
      </c>
      <c r="AE141" s="5" t="s">
        <v>24</v>
      </c>
      <c r="AM141" s="5">
        <v>118</v>
      </c>
      <c r="AN141" s="5" t="s">
        <v>22</v>
      </c>
      <c r="AP141" s="5">
        <v>118</v>
      </c>
      <c r="AQ141" s="5" t="s">
        <v>22</v>
      </c>
      <c r="AS141" s="5">
        <v>118</v>
      </c>
      <c r="AT141" s="5" t="s">
        <v>15</v>
      </c>
      <c r="AV141" s="5">
        <v>118</v>
      </c>
      <c r="AW141" s="5" t="s">
        <v>15</v>
      </c>
      <c r="AY141" s="5">
        <v>118</v>
      </c>
      <c r="AZ141" s="5" t="s">
        <v>13</v>
      </c>
      <c r="BB141" s="5">
        <v>118</v>
      </c>
      <c r="BC141" s="5" t="s">
        <v>15</v>
      </c>
    </row>
    <row r="142" spans="3:55" x14ac:dyDescent="0.25">
      <c r="C142" s="5">
        <v>119</v>
      </c>
      <c r="D142" s="5" t="s">
        <v>13</v>
      </c>
      <c r="F142" s="5">
        <v>119</v>
      </c>
      <c r="G142" s="5" t="s">
        <v>13</v>
      </c>
      <c r="O142" s="5">
        <v>119</v>
      </c>
      <c r="P142" s="5" t="s">
        <v>23</v>
      </c>
      <c r="R142" s="5">
        <v>119</v>
      </c>
      <c r="S142" s="5" t="s">
        <v>23</v>
      </c>
      <c r="AA142" s="5">
        <v>119</v>
      </c>
      <c r="AB142" s="5" t="s">
        <v>23</v>
      </c>
      <c r="AD142" s="5">
        <v>119</v>
      </c>
      <c r="AE142" s="5" t="s">
        <v>23</v>
      </c>
      <c r="AM142" s="5">
        <v>119</v>
      </c>
      <c r="AN142" s="5" t="s">
        <v>22</v>
      </c>
      <c r="AP142" s="5">
        <v>119</v>
      </c>
      <c r="AQ142" s="5" t="s">
        <v>22</v>
      </c>
      <c r="AS142" s="5">
        <v>119</v>
      </c>
      <c r="AT142" s="5" t="s">
        <v>15</v>
      </c>
      <c r="AV142" s="5">
        <v>119</v>
      </c>
      <c r="AW142" s="5" t="s">
        <v>15</v>
      </c>
      <c r="AY142" s="5">
        <v>119</v>
      </c>
      <c r="AZ142" s="5" t="s">
        <v>24</v>
      </c>
      <c r="BB142" s="5">
        <v>119</v>
      </c>
      <c r="BC142" s="5" t="s">
        <v>13</v>
      </c>
    </row>
    <row r="143" spans="3:55" x14ac:dyDescent="0.25">
      <c r="C143" s="5">
        <v>120</v>
      </c>
      <c r="D143" s="5" t="s">
        <v>13</v>
      </c>
      <c r="F143" s="5">
        <v>120</v>
      </c>
      <c r="G143" s="5" t="s">
        <v>13</v>
      </c>
      <c r="O143" s="5">
        <v>120</v>
      </c>
      <c r="P143" s="5" t="s">
        <v>23</v>
      </c>
      <c r="R143" s="5">
        <v>120</v>
      </c>
      <c r="S143" s="5" t="s">
        <v>23</v>
      </c>
      <c r="AA143" s="5">
        <v>120</v>
      </c>
      <c r="AB143" s="5" t="s">
        <v>24</v>
      </c>
      <c r="AD143" s="5">
        <v>120</v>
      </c>
      <c r="AE143" s="5" t="s">
        <v>24</v>
      </c>
      <c r="AM143" s="5">
        <v>120</v>
      </c>
      <c r="AN143" s="5" t="s">
        <v>22</v>
      </c>
      <c r="AP143" s="5">
        <v>120</v>
      </c>
      <c r="AQ143" s="5" t="s">
        <v>22</v>
      </c>
      <c r="AS143" s="5">
        <v>120</v>
      </c>
      <c r="AT143" s="5" t="s">
        <v>15</v>
      </c>
      <c r="AV143" s="5">
        <v>120</v>
      </c>
      <c r="AW143" s="5" t="s">
        <v>15</v>
      </c>
      <c r="AY143" s="5">
        <v>120</v>
      </c>
      <c r="AZ143" s="5" t="s">
        <v>15</v>
      </c>
      <c r="BB143" s="5">
        <v>120</v>
      </c>
      <c r="BC143" s="5" t="s">
        <v>15</v>
      </c>
    </row>
    <row r="144" spans="3:55" x14ac:dyDescent="0.25">
      <c r="C144" s="5">
        <v>121</v>
      </c>
      <c r="D144" s="5" t="s">
        <v>13</v>
      </c>
      <c r="F144" s="5">
        <v>121</v>
      </c>
      <c r="G144" s="5" t="s">
        <v>13</v>
      </c>
      <c r="O144" s="5">
        <v>121</v>
      </c>
      <c r="P144" s="5" t="s">
        <v>15</v>
      </c>
      <c r="R144" s="5">
        <v>121</v>
      </c>
      <c r="S144" s="5" t="s">
        <v>15</v>
      </c>
      <c r="AA144" s="5">
        <v>121</v>
      </c>
      <c r="AB144" s="5" t="s">
        <v>23</v>
      </c>
      <c r="AD144" s="5">
        <v>121</v>
      </c>
      <c r="AE144" s="5" t="s">
        <v>15</v>
      </c>
      <c r="AM144" s="5">
        <v>121</v>
      </c>
      <c r="AN144" s="5" t="s">
        <v>22</v>
      </c>
      <c r="AP144" s="5">
        <v>121</v>
      </c>
      <c r="AQ144" s="5" t="s">
        <v>22</v>
      </c>
      <c r="AS144" s="5">
        <v>121</v>
      </c>
      <c r="AT144" s="5" t="s">
        <v>13</v>
      </c>
      <c r="AV144" s="5">
        <v>121</v>
      </c>
      <c r="AW144" s="5" t="s">
        <v>13</v>
      </c>
      <c r="AY144" s="5">
        <v>121</v>
      </c>
      <c r="AZ144" s="5" t="s">
        <v>15</v>
      </c>
      <c r="BB144" s="5">
        <v>121</v>
      </c>
      <c r="BC144" s="5" t="s">
        <v>15</v>
      </c>
    </row>
    <row r="145" spans="3:55" x14ac:dyDescent="0.25">
      <c r="C145" s="5">
        <v>122</v>
      </c>
      <c r="D145" s="5" t="s">
        <v>13</v>
      </c>
      <c r="F145" s="5">
        <v>122</v>
      </c>
      <c r="G145" s="5" t="s">
        <v>13</v>
      </c>
      <c r="O145" s="5">
        <v>122</v>
      </c>
      <c r="P145" s="5" t="s">
        <v>15</v>
      </c>
      <c r="R145" s="5">
        <v>122</v>
      </c>
      <c r="S145" s="5" t="s">
        <v>24</v>
      </c>
      <c r="AA145" s="5">
        <v>122</v>
      </c>
      <c r="AB145" s="5" t="s">
        <v>15</v>
      </c>
      <c r="AD145" s="5">
        <v>122</v>
      </c>
      <c r="AE145" s="5" t="s">
        <v>23</v>
      </c>
      <c r="AM145" s="5">
        <v>122</v>
      </c>
      <c r="AN145" s="5" t="s">
        <v>22</v>
      </c>
      <c r="AP145" s="5">
        <v>122</v>
      </c>
      <c r="AQ145" s="5" t="s">
        <v>22</v>
      </c>
      <c r="AS145" s="5">
        <v>122</v>
      </c>
      <c r="AT145" s="5" t="s">
        <v>15</v>
      </c>
      <c r="AV145" s="5">
        <v>122</v>
      </c>
      <c r="AW145" s="5" t="s">
        <v>15</v>
      </c>
      <c r="AY145" s="5">
        <v>122</v>
      </c>
      <c r="AZ145" s="5" t="s">
        <v>33</v>
      </c>
      <c r="BB145" s="5">
        <v>122</v>
      </c>
      <c r="BC145" s="5" t="s">
        <v>27</v>
      </c>
    </row>
    <row r="146" spans="3:55" x14ac:dyDescent="0.25">
      <c r="C146" s="5">
        <v>123</v>
      </c>
      <c r="D146" s="5" t="s">
        <v>13</v>
      </c>
      <c r="F146" s="5">
        <v>123</v>
      </c>
      <c r="G146" s="5" t="s">
        <v>13</v>
      </c>
      <c r="O146" s="5">
        <v>123</v>
      </c>
      <c r="P146" s="5" t="s">
        <v>23</v>
      </c>
      <c r="R146" s="5">
        <v>123</v>
      </c>
      <c r="S146" s="5" t="s">
        <v>23</v>
      </c>
      <c r="AA146" s="5">
        <v>123</v>
      </c>
      <c r="AB146" s="5" t="s">
        <v>24</v>
      </c>
      <c r="AD146" s="5">
        <v>123</v>
      </c>
      <c r="AE146" s="5" t="s">
        <v>24</v>
      </c>
      <c r="AM146" s="5">
        <v>123</v>
      </c>
      <c r="AN146" s="5" t="s">
        <v>22</v>
      </c>
      <c r="AP146" s="5">
        <v>123</v>
      </c>
      <c r="AQ146" s="5" t="s">
        <v>22</v>
      </c>
      <c r="AS146" s="5">
        <v>123</v>
      </c>
      <c r="AT146" s="5" t="s">
        <v>15</v>
      </c>
      <c r="AV146" s="5">
        <v>123</v>
      </c>
      <c r="AW146" s="5" t="s">
        <v>15</v>
      </c>
      <c r="AY146" s="5">
        <v>123</v>
      </c>
      <c r="AZ146" s="5" t="s">
        <v>33</v>
      </c>
      <c r="BB146" s="5">
        <v>123</v>
      </c>
      <c r="BC146" s="5" t="s">
        <v>15</v>
      </c>
    </row>
    <row r="147" spans="3:55" x14ac:dyDescent="0.25">
      <c r="C147" s="5">
        <v>124</v>
      </c>
      <c r="D147" s="5" t="s">
        <v>13</v>
      </c>
      <c r="F147" s="5">
        <v>124</v>
      </c>
      <c r="G147" s="5" t="s">
        <v>13</v>
      </c>
      <c r="O147" s="5">
        <v>124</v>
      </c>
      <c r="P147" s="5" t="s">
        <v>23</v>
      </c>
      <c r="R147" s="5">
        <v>124</v>
      </c>
      <c r="S147" s="5" t="s">
        <v>23</v>
      </c>
      <c r="AA147" s="5">
        <v>124</v>
      </c>
      <c r="AB147" s="5" t="s">
        <v>24</v>
      </c>
      <c r="AD147" s="5">
        <v>124</v>
      </c>
      <c r="AE147" s="5" t="s">
        <v>24</v>
      </c>
      <c r="AM147" s="5">
        <v>124</v>
      </c>
      <c r="AN147" s="5" t="s">
        <v>22</v>
      </c>
      <c r="AP147" s="5">
        <v>124</v>
      </c>
      <c r="AQ147" s="5" t="s">
        <v>22</v>
      </c>
      <c r="AS147" s="5">
        <v>124</v>
      </c>
      <c r="AT147" s="5" t="s">
        <v>15</v>
      </c>
      <c r="AV147" s="5">
        <v>124</v>
      </c>
      <c r="AW147" s="5" t="s">
        <v>15</v>
      </c>
      <c r="AY147" s="5">
        <v>124</v>
      </c>
      <c r="AZ147" s="5" t="s">
        <v>33</v>
      </c>
      <c r="BB147" s="5">
        <v>124</v>
      </c>
      <c r="BC147" s="5" t="s">
        <v>24</v>
      </c>
    </row>
    <row r="148" spans="3:55" x14ac:dyDescent="0.25">
      <c r="C148" s="5">
        <v>125</v>
      </c>
      <c r="D148" s="5" t="s">
        <v>13</v>
      </c>
      <c r="F148" s="5">
        <v>125</v>
      </c>
      <c r="G148" s="5" t="s">
        <v>13</v>
      </c>
      <c r="O148" s="5">
        <v>125</v>
      </c>
      <c r="P148" s="5" t="s">
        <v>24</v>
      </c>
      <c r="R148" s="5">
        <v>125</v>
      </c>
      <c r="S148" s="5" t="s">
        <v>23</v>
      </c>
      <c r="AA148" s="5">
        <v>125</v>
      </c>
      <c r="AB148" s="5" t="s">
        <v>24</v>
      </c>
      <c r="AD148" s="5">
        <v>125</v>
      </c>
      <c r="AE148" s="5" t="s">
        <v>24</v>
      </c>
      <c r="AM148" s="5">
        <v>125</v>
      </c>
      <c r="AN148" s="5" t="s">
        <v>22</v>
      </c>
      <c r="AP148" s="5">
        <v>125</v>
      </c>
      <c r="AQ148" s="5" t="s">
        <v>22</v>
      </c>
      <c r="AS148" s="5">
        <v>125</v>
      </c>
      <c r="AT148" s="5" t="s">
        <v>15</v>
      </c>
      <c r="AV148" s="5">
        <v>125</v>
      </c>
      <c r="AW148" s="5" t="s">
        <v>15</v>
      </c>
      <c r="AY148" s="5">
        <v>125</v>
      </c>
      <c r="AZ148" s="5" t="s">
        <v>33</v>
      </c>
      <c r="BB148" s="5">
        <v>125</v>
      </c>
      <c r="BC148" s="5" t="s">
        <v>27</v>
      </c>
    </row>
    <row r="149" spans="3:55" x14ac:dyDescent="0.25">
      <c r="C149" s="5">
        <v>126</v>
      </c>
      <c r="D149" s="5" t="s">
        <v>13</v>
      </c>
      <c r="F149" s="5">
        <v>126</v>
      </c>
      <c r="G149" s="5" t="s">
        <v>13</v>
      </c>
      <c r="O149" s="5">
        <v>126</v>
      </c>
      <c r="P149" s="5" t="s">
        <v>23</v>
      </c>
      <c r="R149" s="5">
        <v>126</v>
      </c>
      <c r="S149" s="5" t="s">
        <v>23</v>
      </c>
      <c r="AA149" s="5">
        <v>126</v>
      </c>
      <c r="AB149" s="5" t="s">
        <v>23</v>
      </c>
      <c r="AD149" s="5">
        <v>126</v>
      </c>
      <c r="AE149" s="5" t="s">
        <v>24</v>
      </c>
      <c r="AM149" s="5">
        <v>126</v>
      </c>
      <c r="AN149" s="5" t="s">
        <v>22</v>
      </c>
      <c r="AP149" s="5">
        <v>126</v>
      </c>
      <c r="AQ149" s="5" t="s">
        <v>22</v>
      </c>
      <c r="AS149" s="5">
        <v>126</v>
      </c>
      <c r="AT149" s="5" t="s">
        <v>15</v>
      </c>
      <c r="AV149" s="5">
        <v>126</v>
      </c>
      <c r="AW149" s="5" t="s">
        <v>15</v>
      </c>
      <c r="AY149" s="5">
        <v>126</v>
      </c>
      <c r="AZ149" s="5" t="s">
        <v>33</v>
      </c>
      <c r="BB149" s="5">
        <v>126</v>
      </c>
      <c r="BC149" s="5" t="s">
        <v>15</v>
      </c>
    </row>
    <row r="150" spans="3:55" x14ac:dyDescent="0.25">
      <c r="C150" s="5">
        <v>127</v>
      </c>
      <c r="D150" s="5" t="s">
        <v>13</v>
      </c>
      <c r="F150" s="5">
        <v>127</v>
      </c>
      <c r="G150" s="5" t="s">
        <v>13</v>
      </c>
      <c r="O150" s="5">
        <v>127</v>
      </c>
      <c r="P150" s="5" t="s">
        <v>12</v>
      </c>
      <c r="R150" s="5">
        <v>127</v>
      </c>
      <c r="S150" s="5" t="s">
        <v>24</v>
      </c>
      <c r="AA150" s="5">
        <v>127</v>
      </c>
      <c r="AB150" s="5" t="s">
        <v>24</v>
      </c>
      <c r="AD150" s="5">
        <v>127</v>
      </c>
      <c r="AE150" s="5" t="s">
        <v>24</v>
      </c>
      <c r="AM150" s="5">
        <v>127</v>
      </c>
      <c r="AN150" s="5" t="s">
        <v>22</v>
      </c>
      <c r="AP150" s="5">
        <v>127</v>
      </c>
      <c r="AQ150" s="5" t="s">
        <v>22</v>
      </c>
      <c r="AS150" s="5">
        <v>127</v>
      </c>
      <c r="AT150" s="5" t="s">
        <v>15</v>
      </c>
      <c r="AV150" s="5">
        <v>127</v>
      </c>
      <c r="AW150" s="5" t="s">
        <v>15</v>
      </c>
      <c r="AY150" s="5">
        <v>127</v>
      </c>
      <c r="AZ150" s="5" t="s">
        <v>15</v>
      </c>
      <c r="BB150" s="5">
        <v>127</v>
      </c>
      <c r="BC150" s="5" t="s">
        <v>15</v>
      </c>
    </row>
    <row r="151" spans="3:55" x14ac:dyDescent="0.25">
      <c r="C151" s="5">
        <v>128</v>
      </c>
      <c r="D151" s="5" t="s">
        <v>13</v>
      </c>
      <c r="F151" s="5">
        <v>128</v>
      </c>
      <c r="G151" s="5" t="s">
        <v>13</v>
      </c>
      <c r="O151" s="5">
        <v>128</v>
      </c>
      <c r="P151" s="5" t="s">
        <v>23</v>
      </c>
      <c r="R151" s="5">
        <v>128</v>
      </c>
      <c r="S151" s="5" t="s">
        <v>24</v>
      </c>
      <c r="AA151" s="5">
        <v>128</v>
      </c>
      <c r="AB151" s="5" t="s">
        <v>24</v>
      </c>
      <c r="AD151" s="5">
        <v>128</v>
      </c>
      <c r="AE151" s="5" t="s">
        <v>24</v>
      </c>
      <c r="AM151" s="5">
        <v>128</v>
      </c>
      <c r="AN151" s="5" t="s">
        <v>22</v>
      </c>
      <c r="AP151" s="5">
        <v>128</v>
      </c>
      <c r="AQ151" s="5" t="s">
        <v>22</v>
      </c>
      <c r="AS151" s="5">
        <v>128</v>
      </c>
      <c r="AT151" s="5" t="s">
        <v>15</v>
      </c>
      <c r="AV151" s="5">
        <v>128</v>
      </c>
      <c r="AW151" s="5" t="s">
        <v>15</v>
      </c>
      <c r="AY151" s="5">
        <v>128</v>
      </c>
      <c r="AZ151" s="5" t="s">
        <v>33</v>
      </c>
      <c r="BB151" s="5">
        <v>128</v>
      </c>
      <c r="BC151" s="5" t="s">
        <v>24</v>
      </c>
    </row>
    <row r="152" spans="3:55" x14ac:dyDescent="0.25">
      <c r="C152" t="s">
        <v>14</v>
      </c>
      <c r="D152">
        <f>COUNTIF(D24:D151,"Apple")</f>
        <v>7</v>
      </c>
      <c r="F152" t="s">
        <v>14</v>
      </c>
      <c r="G152">
        <f>COUNTIF(G24:G151,"Apple")</f>
        <v>3</v>
      </c>
      <c r="O152" s="5">
        <v>129</v>
      </c>
      <c r="P152" s="5" t="s">
        <v>15</v>
      </c>
      <c r="R152" s="5">
        <v>129</v>
      </c>
      <c r="S152" s="5" t="s">
        <v>15</v>
      </c>
      <c r="AA152" s="5">
        <v>129</v>
      </c>
      <c r="AB152" s="5" t="s">
        <v>24</v>
      </c>
      <c r="AD152" s="5">
        <v>129</v>
      </c>
      <c r="AE152" s="5" t="s">
        <v>24</v>
      </c>
      <c r="AM152" s="5">
        <v>129</v>
      </c>
      <c r="AN152" s="5" t="s">
        <v>22</v>
      </c>
      <c r="AP152" s="5">
        <v>129</v>
      </c>
      <c r="AQ152" s="5" t="s">
        <v>22</v>
      </c>
      <c r="AS152" s="5">
        <v>129</v>
      </c>
      <c r="AT152" s="5" t="s">
        <v>15</v>
      </c>
      <c r="AV152" s="5">
        <v>129</v>
      </c>
      <c r="AW152" s="5" t="s">
        <v>15</v>
      </c>
      <c r="AY152" s="5">
        <v>129</v>
      </c>
      <c r="AZ152" s="5" t="s">
        <v>15</v>
      </c>
      <c r="BB152" s="5">
        <v>129</v>
      </c>
      <c r="BC152" s="5" t="s">
        <v>15</v>
      </c>
    </row>
    <row r="153" spans="3:55" x14ac:dyDescent="0.25">
      <c r="C153" t="s">
        <v>21</v>
      </c>
      <c r="D153">
        <f>COUNTIF(D24:D151,"Banana")</f>
        <v>0</v>
      </c>
      <c r="F153" t="s">
        <v>21</v>
      </c>
      <c r="G153">
        <f>COUNTIF(G24:G151,"Banana")</f>
        <v>0</v>
      </c>
      <c r="O153" s="5">
        <v>130</v>
      </c>
      <c r="P153" s="5" t="s">
        <v>23</v>
      </c>
      <c r="R153" s="5">
        <v>130</v>
      </c>
      <c r="S153" s="5" t="s">
        <v>23</v>
      </c>
      <c r="AA153" s="5">
        <v>130</v>
      </c>
      <c r="AB153" s="5" t="s">
        <v>24</v>
      </c>
      <c r="AD153" s="5">
        <v>130</v>
      </c>
      <c r="AE153" s="5" t="s">
        <v>24</v>
      </c>
      <c r="AM153" s="5">
        <v>130</v>
      </c>
      <c r="AN153" s="5" t="s">
        <v>22</v>
      </c>
      <c r="AP153" s="5">
        <v>130</v>
      </c>
      <c r="AQ153" s="5" t="s">
        <v>22</v>
      </c>
      <c r="AS153" s="5">
        <v>130</v>
      </c>
      <c r="AT153" s="5" t="s">
        <v>15</v>
      </c>
      <c r="AV153" s="5">
        <v>130</v>
      </c>
      <c r="AW153" s="5" t="s">
        <v>15</v>
      </c>
      <c r="AY153" s="5">
        <v>130</v>
      </c>
      <c r="AZ153" s="5" t="s">
        <v>15</v>
      </c>
      <c r="BB153" s="5">
        <v>130</v>
      </c>
      <c r="BC153" s="5" t="s">
        <v>15</v>
      </c>
    </row>
    <row r="154" spans="3:55" x14ac:dyDescent="0.25">
      <c r="C154" t="s">
        <v>23</v>
      </c>
      <c r="D154">
        <f>COUNTIF(D24:D151,"Bottle")</f>
        <v>0</v>
      </c>
      <c r="F154" t="s">
        <v>23</v>
      </c>
      <c r="G154">
        <f>COUNTIF(G24:G151,"Bottle")</f>
        <v>0</v>
      </c>
      <c r="O154" s="5">
        <v>131</v>
      </c>
      <c r="P154" s="5" t="s">
        <v>23</v>
      </c>
      <c r="R154" s="5">
        <v>131</v>
      </c>
      <c r="S154" s="5" t="s">
        <v>23</v>
      </c>
      <c r="AA154" s="5">
        <v>131</v>
      </c>
      <c r="AB154" s="5" t="s">
        <v>24</v>
      </c>
      <c r="AD154" s="5">
        <v>131</v>
      </c>
      <c r="AE154" s="5" t="s">
        <v>24</v>
      </c>
      <c r="AM154" s="5">
        <v>131</v>
      </c>
      <c r="AN154" s="5" t="s">
        <v>22</v>
      </c>
      <c r="AP154" s="5">
        <v>131</v>
      </c>
      <c r="AQ154" s="5" t="s">
        <v>22</v>
      </c>
      <c r="AS154" s="5">
        <v>131</v>
      </c>
      <c r="AT154" s="5" t="s">
        <v>15</v>
      </c>
      <c r="AV154" s="5">
        <v>131</v>
      </c>
      <c r="AW154" s="5" t="s">
        <v>15</v>
      </c>
      <c r="AY154" s="5">
        <v>131</v>
      </c>
      <c r="AZ154" s="5" t="s">
        <v>33</v>
      </c>
      <c r="BB154" s="5">
        <v>131</v>
      </c>
      <c r="BC154" s="5" t="s">
        <v>27</v>
      </c>
    </row>
    <row r="155" spans="3:55" x14ac:dyDescent="0.25">
      <c r="C155" t="s">
        <v>13</v>
      </c>
      <c r="D155">
        <f>COUNTIF(D24:D151,"Bowl")</f>
        <v>93</v>
      </c>
      <c r="F155" t="s">
        <v>13</v>
      </c>
      <c r="G155">
        <f>COUNTIF(G24:G151,"Bowl")</f>
        <v>86</v>
      </c>
      <c r="O155" s="5">
        <v>132</v>
      </c>
      <c r="P155" s="5" t="s">
        <v>24</v>
      </c>
      <c r="R155" s="5">
        <v>132</v>
      </c>
      <c r="S155" s="5" t="s">
        <v>24</v>
      </c>
      <c r="AA155" s="5">
        <v>132</v>
      </c>
      <c r="AB155" s="5" t="s">
        <v>24</v>
      </c>
      <c r="AD155" s="5">
        <v>132</v>
      </c>
      <c r="AE155" s="5" t="s">
        <v>24</v>
      </c>
      <c r="AM155" s="5">
        <v>132</v>
      </c>
      <c r="AN155" s="5" t="s">
        <v>22</v>
      </c>
      <c r="AP155" s="5">
        <v>132</v>
      </c>
      <c r="AQ155" s="5" t="s">
        <v>22</v>
      </c>
      <c r="AS155" s="5">
        <v>132</v>
      </c>
      <c r="AT155" s="5" t="s">
        <v>15</v>
      </c>
      <c r="AV155" s="5">
        <v>132</v>
      </c>
      <c r="AW155" s="5" t="s">
        <v>15</v>
      </c>
      <c r="AY155" s="5">
        <v>132</v>
      </c>
      <c r="AZ155" s="5" t="s">
        <v>33</v>
      </c>
      <c r="BB155" s="5">
        <v>132</v>
      </c>
      <c r="BC155" s="5" t="s">
        <v>15</v>
      </c>
    </row>
    <row r="156" spans="3:55" x14ac:dyDescent="0.25">
      <c r="C156" t="s">
        <v>24</v>
      </c>
      <c r="D156">
        <f>COUNTIF(D24:D151,"Car")</f>
        <v>0</v>
      </c>
      <c r="F156" t="s">
        <v>24</v>
      </c>
      <c r="G156">
        <f>COUNTIF(G24:G151,"Car")</f>
        <v>0</v>
      </c>
      <c r="O156" s="5">
        <v>133</v>
      </c>
      <c r="P156" s="5" t="s">
        <v>23</v>
      </c>
      <c r="R156" s="5">
        <v>133</v>
      </c>
      <c r="S156" s="5" t="s">
        <v>23</v>
      </c>
      <c r="AA156" s="5">
        <v>133</v>
      </c>
      <c r="AB156" s="5" t="s">
        <v>24</v>
      </c>
      <c r="AD156" s="5">
        <v>133</v>
      </c>
      <c r="AE156" s="5" t="s">
        <v>24</v>
      </c>
      <c r="AM156" s="5">
        <v>133</v>
      </c>
      <c r="AN156" s="5" t="s">
        <v>22</v>
      </c>
      <c r="AP156" s="5">
        <v>133</v>
      </c>
      <c r="AQ156" s="5" t="s">
        <v>22</v>
      </c>
      <c r="AS156" s="5">
        <v>133</v>
      </c>
      <c r="AT156" s="5" t="s">
        <v>15</v>
      </c>
      <c r="AV156" s="5">
        <v>133</v>
      </c>
      <c r="AW156" s="5" t="s">
        <v>15</v>
      </c>
      <c r="AY156" s="5">
        <v>133</v>
      </c>
      <c r="AZ156" s="5" t="s">
        <v>33</v>
      </c>
      <c r="BB156" s="5">
        <v>133</v>
      </c>
      <c r="BC156" s="5" t="s">
        <v>15</v>
      </c>
    </row>
    <row r="157" spans="3:55" x14ac:dyDescent="0.25">
      <c r="C157" t="s">
        <v>12</v>
      </c>
      <c r="D157">
        <f>COUNTIF(D24:D151,"Donut")</f>
        <v>27</v>
      </c>
      <c r="F157" t="s">
        <v>12</v>
      </c>
      <c r="G157">
        <f>COUNTIF(G24:G151,"Donut")</f>
        <v>39</v>
      </c>
      <c r="O157" s="5">
        <v>134</v>
      </c>
      <c r="P157" s="5" t="s">
        <v>23</v>
      </c>
      <c r="R157" s="5">
        <v>134</v>
      </c>
      <c r="S157" s="5" t="s">
        <v>23</v>
      </c>
      <c r="AA157" s="5">
        <v>134</v>
      </c>
      <c r="AB157" s="5" t="s">
        <v>24</v>
      </c>
      <c r="AD157" s="5">
        <v>134</v>
      </c>
      <c r="AE157" s="5" t="s">
        <v>24</v>
      </c>
      <c r="AM157" s="5">
        <v>134</v>
      </c>
      <c r="AN157" s="5" t="s">
        <v>22</v>
      </c>
      <c r="AP157" s="5">
        <v>134</v>
      </c>
      <c r="AQ157" s="5" t="s">
        <v>22</v>
      </c>
      <c r="AS157" s="5">
        <v>134</v>
      </c>
      <c r="AT157" s="5" t="s">
        <v>15</v>
      </c>
      <c r="AV157" s="5">
        <v>134</v>
      </c>
      <c r="AW157" s="5" t="s">
        <v>15</v>
      </c>
      <c r="AY157" s="5">
        <v>134</v>
      </c>
      <c r="AZ157" s="5" t="s">
        <v>13</v>
      </c>
      <c r="BB157" s="5">
        <v>134</v>
      </c>
      <c r="BC157" s="5" t="s">
        <v>13</v>
      </c>
    </row>
    <row r="158" spans="3:55" x14ac:dyDescent="0.25">
      <c r="C158" t="s">
        <v>22</v>
      </c>
      <c r="D158">
        <f>COUNTIF(D24:D151,"Hammer")</f>
        <v>0</v>
      </c>
      <c r="F158" t="s">
        <v>22</v>
      </c>
      <c r="G158">
        <f>COUNTIF(G24:G151,"Hammer")</f>
        <v>0</v>
      </c>
      <c r="O158" s="5">
        <v>135</v>
      </c>
      <c r="P158" s="5" t="s">
        <v>23</v>
      </c>
      <c r="R158" s="5">
        <v>135</v>
      </c>
      <c r="S158" s="5" t="s">
        <v>23</v>
      </c>
      <c r="AA158" s="5">
        <v>135</v>
      </c>
      <c r="AB158" s="5" t="s">
        <v>24</v>
      </c>
      <c r="AD158" s="5">
        <v>135</v>
      </c>
      <c r="AE158" s="5" t="s">
        <v>24</v>
      </c>
      <c r="AM158" s="5">
        <v>135</v>
      </c>
      <c r="AN158" s="5" t="s">
        <v>22</v>
      </c>
      <c r="AP158" s="5">
        <v>135</v>
      </c>
      <c r="AQ158" s="5" t="s">
        <v>22</v>
      </c>
      <c r="AS158" s="5">
        <v>135</v>
      </c>
      <c r="AT158" s="5" t="s">
        <v>15</v>
      </c>
      <c r="AV158" s="5">
        <v>135</v>
      </c>
      <c r="AW158" s="5" t="s">
        <v>15</v>
      </c>
      <c r="AY158" s="5">
        <v>135</v>
      </c>
      <c r="AZ158" s="5" t="s">
        <v>15</v>
      </c>
      <c r="BB158" s="5">
        <v>135</v>
      </c>
      <c r="BC158" s="5" t="s">
        <v>15</v>
      </c>
    </row>
    <row r="159" spans="3:55" x14ac:dyDescent="0.25">
      <c r="C159" t="s">
        <v>15</v>
      </c>
      <c r="D159">
        <f>COUNTIF(D24:D151,"Mug")</f>
        <v>1</v>
      </c>
      <c r="F159" t="s">
        <v>15</v>
      </c>
      <c r="G159">
        <f>COUNTIF(G24:G151,"Mug")</f>
        <v>0</v>
      </c>
      <c r="O159" s="5">
        <v>136</v>
      </c>
      <c r="P159" s="5" t="s">
        <v>23</v>
      </c>
      <c r="R159" s="5">
        <v>136</v>
      </c>
      <c r="S159" s="5" t="s">
        <v>23</v>
      </c>
      <c r="AA159" s="5">
        <v>136</v>
      </c>
      <c r="AB159" s="5" t="s">
        <v>23</v>
      </c>
      <c r="AD159" s="5">
        <v>136</v>
      </c>
      <c r="AE159" s="5" t="s">
        <v>23</v>
      </c>
      <c r="AM159" s="5">
        <v>136</v>
      </c>
      <c r="AN159" s="5" t="s">
        <v>22</v>
      </c>
      <c r="AP159" s="5">
        <v>136</v>
      </c>
      <c r="AQ159" s="5" t="s">
        <v>22</v>
      </c>
      <c r="AS159" s="5">
        <v>136</v>
      </c>
      <c r="AT159" s="5" t="s">
        <v>15</v>
      </c>
      <c r="AV159" s="5">
        <v>136</v>
      </c>
      <c r="AW159" s="5" t="s">
        <v>15</v>
      </c>
      <c r="AY159" s="5">
        <v>136</v>
      </c>
      <c r="AZ159" s="5" t="s">
        <v>13</v>
      </c>
      <c r="BB159" s="5">
        <v>136</v>
      </c>
      <c r="BC159" s="5" t="s">
        <v>13</v>
      </c>
    </row>
    <row r="160" spans="3:55" x14ac:dyDescent="0.25">
      <c r="C160" t="s">
        <v>27</v>
      </c>
      <c r="D160">
        <f>COUNTIF(D24:D151,"Tetra pak")</f>
        <v>0</v>
      </c>
      <c r="F160" t="s">
        <v>27</v>
      </c>
      <c r="G160">
        <f>COUNTIF(G24:G151,"Tetra pak")</f>
        <v>0</v>
      </c>
      <c r="O160" s="5">
        <v>137</v>
      </c>
      <c r="P160" s="5" t="s">
        <v>23</v>
      </c>
      <c r="R160" s="5">
        <v>137</v>
      </c>
      <c r="S160" s="5" t="s">
        <v>23</v>
      </c>
      <c r="AA160" s="5">
        <v>137</v>
      </c>
      <c r="AB160" s="5" t="s">
        <v>24</v>
      </c>
      <c r="AD160" s="5">
        <v>137</v>
      </c>
      <c r="AE160" s="5" t="s">
        <v>23</v>
      </c>
      <c r="AM160" s="5">
        <v>137</v>
      </c>
      <c r="AN160" s="5" t="s">
        <v>22</v>
      </c>
      <c r="AP160" s="5">
        <v>137</v>
      </c>
      <c r="AQ160" s="5" t="s">
        <v>22</v>
      </c>
      <c r="AS160" s="5">
        <v>137</v>
      </c>
      <c r="AT160" s="5" t="s">
        <v>15</v>
      </c>
      <c r="AV160" s="5">
        <v>137</v>
      </c>
      <c r="AW160" s="5" t="s">
        <v>15</v>
      </c>
      <c r="AY160" s="5">
        <v>137</v>
      </c>
      <c r="AZ160" s="5" t="s">
        <v>33</v>
      </c>
      <c r="BB160" s="5">
        <v>137</v>
      </c>
      <c r="BC160" s="5" t="s">
        <v>15</v>
      </c>
    </row>
    <row r="161" spans="3:55" x14ac:dyDescent="0.25">
      <c r="C161" t="s">
        <v>42</v>
      </c>
      <c r="D161">
        <f>COUNTIF(D24:D151,"Toilet paper")</f>
        <v>0</v>
      </c>
      <c r="F161" t="s">
        <v>42</v>
      </c>
      <c r="G161">
        <f>COUNTIF(G24:G151,"Toilet paper")</f>
        <v>0</v>
      </c>
      <c r="O161" s="5">
        <v>138</v>
      </c>
      <c r="P161" s="5" t="s">
        <v>23</v>
      </c>
      <c r="R161" s="5">
        <v>138</v>
      </c>
      <c r="S161" s="5" t="s">
        <v>23</v>
      </c>
      <c r="AA161" s="5">
        <v>138</v>
      </c>
      <c r="AB161" s="5" t="s">
        <v>21</v>
      </c>
      <c r="AD161" s="5">
        <v>138</v>
      </c>
      <c r="AE161" s="5" t="s">
        <v>24</v>
      </c>
      <c r="AM161" s="5">
        <v>138</v>
      </c>
      <c r="AN161" s="5" t="s">
        <v>22</v>
      </c>
      <c r="AP161" s="5">
        <v>138</v>
      </c>
      <c r="AQ161" s="5" t="s">
        <v>22</v>
      </c>
      <c r="AS161" s="5">
        <v>138</v>
      </c>
      <c r="AT161" s="5" t="s">
        <v>15</v>
      </c>
      <c r="AV161" s="5">
        <v>138</v>
      </c>
      <c r="AW161" s="5" t="s">
        <v>15</v>
      </c>
      <c r="AY161" s="5">
        <v>138</v>
      </c>
      <c r="AZ161" s="5" t="s">
        <v>33</v>
      </c>
      <c r="BB161" s="5">
        <v>138</v>
      </c>
      <c r="BC161" s="5" t="s">
        <v>27</v>
      </c>
    </row>
    <row r="162" spans="3:55" x14ac:dyDescent="0.25">
      <c r="D162">
        <f>SUM(D152:D161)</f>
        <v>128</v>
      </c>
      <c r="G162">
        <f>SUM(G152:G161)</f>
        <v>128</v>
      </c>
      <c r="O162" s="5">
        <v>139</v>
      </c>
      <c r="P162" s="5" t="s">
        <v>23</v>
      </c>
      <c r="R162" s="5">
        <v>139</v>
      </c>
      <c r="S162" s="5" t="s">
        <v>23</v>
      </c>
      <c r="AA162" s="5">
        <v>139</v>
      </c>
      <c r="AB162" s="5" t="s">
        <v>24</v>
      </c>
      <c r="AD162" s="5">
        <v>139</v>
      </c>
      <c r="AE162" s="5" t="s">
        <v>24</v>
      </c>
      <c r="AM162" s="5">
        <v>139</v>
      </c>
      <c r="AN162" s="5" t="s">
        <v>22</v>
      </c>
      <c r="AP162" s="5">
        <v>139</v>
      </c>
      <c r="AQ162" s="5" t="s">
        <v>22</v>
      </c>
      <c r="AS162" s="5">
        <v>139</v>
      </c>
      <c r="AT162" s="5" t="s">
        <v>15</v>
      </c>
      <c r="AV162" s="5">
        <v>139</v>
      </c>
      <c r="AW162" s="5" t="s">
        <v>15</v>
      </c>
      <c r="AY162" s="5">
        <v>139</v>
      </c>
      <c r="AZ162" s="5" t="s">
        <v>33</v>
      </c>
      <c r="BB162" s="5">
        <v>139</v>
      </c>
      <c r="BC162" s="5" t="s">
        <v>15</v>
      </c>
    </row>
    <row r="163" spans="3:55" x14ac:dyDescent="0.25">
      <c r="O163" s="5">
        <v>140</v>
      </c>
      <c r="P163" s="5" t="s">
        <v>23</v>
      </c>
      <c r="R163" s="5">
        <v>140</v>
      </c>
      <c r="S163" s="5" t="s">
        <v>23</v>
      </c>
      <c r="AA163" s="5">
        <v>140</v>
      </c>
      <c r="AB163" s="5" t="s">
        <v>24</v>
      </c>
      <c r="AD163" s="5">
        <v>140</v>
      </c>
      <c r="AE163" s="5" t="s">
        <v>24</v>
      </c>
      <c r="AM163" s="5">
        <v>140</v>
      </c>
      <c r="AN163" s="5" t="s">
        <v>23</v>
      </c>
      <c r="AP163" s="5">
        <v>140</v>
      </c>
      <c r="AQ163" s="5" t="s">
        <v>22</v>
      </c>
      <c r="AS163" s="5">
        <v>140</v>
      </c>
      <c r="AT163" s="5" t="s">
        <v>15</v>
      </c>
      <c r="AV163" s="5">
        <v>140</v>
      </c>
      <c r="AW163" s="5" t="s">
        <v>15</v>
      </c>
      <c r="AY163" s="5">
        <v>140</v>
      </c>
      <c r="AZ163" s="5" t="s">
        <v>33</v>
      </c>
      <c r="BB163" s="5">
        <v>140</v>
      </c>
      <c r="BC163" s="5" t="s">
        <v>15</v>
      </c>
    </row>
    <row r="164" spans="3:55" x14ac:dyDescent="0.25">
      <c r="O164" s="5">
        <v>141</v>
      </c>
      <c r="P164" s="5" t="s">
        <v>23</v>
      </c>
      <c r="R164" s="5">
        <v>141</v>
      </c>
      <c r="S164" s="5" t="s">
        <v>23</v>
      </c>
      <c r="AA164" s="5">
        <v>141</v>
      </c>
      <c r="AB164" s="5" t="s">
        <v>24</v>
      </c>
      <c r="AD164" s="5">
        <v>141</v>
      </c>
      <c r="AE164" s="5" t="s">
        <v>24</v>
      </c>
      <c r="AM164" s="5">
        <v>141</v>
      </c>
      <c r="AN164" s="5" t="s">
        <v>22</v>
      </c>
      <c r="AP164" s="5">
        <v>141</v>
      </c>
      <c r="AQ164" s="5" t="s">
        <v>22</v>
      </c>
      <c r="AS164" s="5">
        <v>141</v>
      </c>
      <c r="AT164" s="5" t="s">
        <v>15</v>
      </c>
      <c r="AV164" s="5">
        <v>141</v>
      </c>
      <c r="AW164" s="5" t="s">
        <v>15</v>
      </c>
      <c r="AY164" s="5">
        <v>141</v>
      </c>
      <c r="AZ164" s="5" t="s">
        <v>24</v>
      </c>
      <c r="BB164" s="5">
        <v>141</v>
      </c>
      <c r="BC164" s="5" t="s">
        <v>24</v>
      </c>
    </row>
    <row r="165" spans="3:55" x14ac:dyDescent="0.25">
      <c r="O165" s="5">
        <v>142</v>
      </c>
      <c r="P165" s="5" t="s">
        <v>23</v>
      </c>
      <c r="R165" s="5">
        <v>142</v>
      </c>
      <c r="S165" s="5" t="s">
        <v>23</v>
      </c>
      <c r="AA165" s="5">
        <v>142</v>
      </c>
      <c r="AB165" s="5" t="s">
        <v>24</v>
      </c>
      <c r="AD165" s="5">
        <v>142</v>
      </c>
      <c r="AE165" s="5" t="s">
        <v>23</v>
      </c>
      <c r="AM165" s="5">
        <v>142</v>
      </c>
      <c r="AN165" s="5" t="s">
        <v>22</v>
      </c>
      <c r="AP165" s="5">
        <v>142</v>
      </c>
      <c r="AQ165" s="5" t="s">
        <v>22</v>
      </c>
      <c r="AS165" s="5">
        <v>142</v>
      </c>
      <c r="AT165" s="5" t="s">
        <v>15</v>
      </c>
      <c r="AV165" s="5">
        <v>142</v>
      </c>
      <c r="AW165" s="5" t="s">
        <v>15</v>
      </c>
      <c r="AY165" s="5">
        <v>142</v>
      </c>
      <c r="AZ165" s="5" t="s">
        <v>15</v>
      </c>
      <c r="BB165" s="5">
        <v>142</v>
      </c>
      <c r="BC165" s="5" t="s">
        <v>15</v>
      </c>
    </row>
    <row r="166" spans="3:55" x14ac:dyDescent="0.25">
      <c r="O166" s="5">
        <v>143</v>
      </c>
      <c r="P166" s="5" t="s">
        <v>24</v>
      </c>
      <c r="R166" s="5">
        <v>143</v>
      </c>
      <c r="S166" s="5" t="s">
        <v>24</v>
      </c>
      <c r="AA166" s="5">
        <v>143</v>
      </c>
      <c r="AB166" s="5" t="s">
        <v>24</v>
      </c>
      <c r="AD166" s="5">
        <v>143</v>
      </c>
      <c r="AE166" s="5" t="s">
        <v>24</v>
      </c>
      <c r="AM166" s="5">
        <v>143</v>
      </c>
      <c r="AN166" s="5" t="s">
        <v>22</v>
      </c>
      <c r="AP166" s="5">
        <v>143</v>
      </c>
      <c r="AQ166" s="5" t="s">
        <v>22</v>
      </c>
      <c r="AS166" s="5">
        <v>143</v>
      </c>
      <c r="AT166" s="5" t="s">
        <v>15</v>
      </c>
      <c r="AV166" s="5">
        <v>143</v>
      </c>
      <c r="AW166" s="5" t="s">
        <v>15</v>
      </c>
      <c r="AY166" s="5">
        <v>143</v>
      </c>
      <c r="AZ166" s="5" t="s">
        <v>33</v>
      </c>
      <c r="BB166" s="5">
        <v>143</v>
      </c>
      <c r="BC166" s="5" t="s">
        <v>27</v>
      </c>
    </row>
    <row r="167" spans="3:55" x14ac:dyDescent="0.25">
      <c r="O167" s="5">
        <v>144</v>
      </c>
      <c r="P167" s="5" t="s">
        <v>24</v>
      </c>
      <c r="R167" s="5">
        <v>144</v>
      </c>
      <c r="S167" s="5" t="s">
        <v>23</v>
      </c>
      <c r="AA167" s="5">
        <v>144</v>
      </c>
      <c r="AB167" s="5" t="s">
        <v>15</v>
      </c>
      <c r="AD167" s="5">
        <v>144</v>
      </c>
      <c r="AE167" s="5" t="s">
        <v>24</v>
      </c>
      <c r="AM167" s="5">
        <v>144</v>
      </c>
      <c r="AN167" s="5" t="s">
        <v>22</v>
      </c>
      <c r="AP167" s="5">
        <v>144</v>
      </c>
      <c r="AQ167" s="5" t="s">
        <v>22</v>
      </c>
      <c r="AS167" s="5">
        <v>144</v>
      </c>
      <c r="AT167" s="5" t="s">
        <v>15</v>
      </c>
      <c r="AV167" s="5">
        <v>144</v>
      </c>
      <c r="AW167" s="5" t="s">
        <v>15</v>
      </c>
      <c r="AY167" s="5">
        <v>144</v>
      </c>
      <c r="AZ167" s="5" t="s">
        <v>33</v>
      </c>
      <c r="BB167" s="5">
        <v>144</v>
      </c>
      <c r="BC167" s="5" t="s">
        <v>15</v>
      </c>
    </row>
    <row r="168" spans="3:55" x14ac:dyDescent="0.25">
      <c r="O168" s="5">
        <v>145</v>
      </c>
      <c r="P168" s="5" t="s">
        <v>24</v>
      </c>
      <c r="R168" s="5">
        <v>145</v>
      </c>
      <c r="S168" s="5" t="s">
        <v>23</v>
      </c>
      <c r="AA168" s="5">
        <v>145</v>
      </c>
      <c r="AB168" s="5" t="s">
        <v>24</v>
      </c>
      <c r="AD168" s="5">
        <v>145</v>
      </c>
      <c r="AE168" s="5" t="s">
        <v>24</v>
      </c>
      <c r="AM168" s="5">
        <v>145</v>
      </c>
      <c r="AN168" s="5" t="s">
        <v>22</v>
      </c>
      <c r="AP168" s="5">
        <v>145</v>
      </c>
      <c r="AQ168" s="5" t="s">
        <v>22</v>
      </c>
      <c r="AS168" s="5">
        <v>145</v>
      </c>
      <c r="AT168" s="5" t="s">
        <v>15</v>
      </c>
      <c r="AV168" s="5">
        <v>145</v>
      </c>
      <c r="AW168" s="5" t="s">
        <v>15</v>
      </c>
      <c r="AY168" s="5">
        <v>145</v>
      </c>
      <c r="AZ168" s="5" t="s">
        <v>15</v>
      </c>
      <c r="BB168" s="5">
        <v>145</v>
      </c>
      <c r="BC168" s="5" t="s">
        <v>15</v>
      </c>
    </row>
    <row r="169" spans="3:55" x14ac:dyDescent="0.25">
      <c r="O169" s="5">
        <v>146</v>
      </c>
      <c r="P169" s="5" t="s">
        <v>23</v>
      </c>
      <c r="R169" s="5">
        <v>146</v>
      </c>
      <c r="S169" s="5" t="s">
        <v>23</v>
      </c>
      <c r="AA169" s="5">
        <v>146</v>
      </c>
      <c r="AB169" s="5" t="s">
        <v>24</v>
      </c>
      <c r="AD169" s="5">
        <v>146</v>
      </c>
      <c r="AE169" s="5" t="s">
        <v>24</v>
      </c>
      <c r="AM169" s="5">
        <v>146</v>
      </c>
      <c r="AN169" s="5" t="s">
        <v>22</v>
      </c>
      <c r="AP169" s="5">
        <v>146</v>
      </c>
      <c r="AQ169" s="5" t="s">
        <v>22</v>
      </c>
      <c r="AS169" s="5">
        <v>146</v>
      </c>
      <c r="AT169" s="5" t="s">
        <v>15</v>
      </c>
      <c r="AV169" s="5">
        <v>146</v>
      </c>
      <c r="AW169" s="5" t="s">
        <v>15</v>
      </c>
      <c r="AY169" s="5">
        <v>146</v>
      </c>
      <c r="AZ169" s="5" t="s">
        <v>33</v>
      </c>
      <c r="BB169" s="5">
        <v>146</v>
      </c>
      <c r="BC169" s="5" t="s">
        <v>15</v>
      </c>
    </row>
    <row r="170" spans="3:55" x14ac:dyDescent="0.25">
      <c r="O170" s="5">
        <v>147</v>
      </c>
      <c r="P170" s="5" t="s">
        <v>24</v>
      </c>
      <c r="R170" s="5">
        <v>147</v>
      </c>
      <c r="S170" s="5" t="s">
        <v>24</v>
      </c>
      <c r="AA170" s="5">
        <v>147</v>
      </c>
      <c r="AB170" s="5" t="s">
        <v>24</v>
      </c>
      <c r="AD170" s="5">
        <v>147</v>
      </c>
      <c r="AE170" s="5" t="s">
        <v>24</v>
      </c>
      <c r="AM170" s="5">
        <v>147</v>
      </c>
      <c r="AN170" s="5" t="s">
        <v>22</v>
      </c>
      <c r="AP170" s="5">
        <v>147</v>
      </c>
      <c r="AQ170" s="5" t="s">
        <v>22</v>
      </c>
      <c r="AS170" s="5">
        <v>147</v>
      </c>
      <c r="AT170" s="5" t="s">
        <v>15</v>
      </c>
      <c r="AV170" s="5">
        <v>147</v>
      </c>
      <c r="AW170" s="5" t="s">
        <v>15</v>
      </c>
      <c r="AY170" s="5">
        <v>147</v>
      </c>
      <c r="AZ170" s="5" t="s">
        <v>33</v>
      </c>
      <c r="BB170" s="5">
        <v>147</v>
      </c>
      <c r="BC170" s="5" t="s">
        <v>15</v>
      </c>
    </row>
    <row r="171" spans="3:55" x14ac:dyDescent="0.25">
      <c r="O171" s="5">
        <v>148</v>
      </c>
      <c r="P171" s="5" t="s">
        <v>24</v>
      </c>
      <c r="R171" s="5">
        <v>148</v>
      </c>
      <c r="S171" s="5" t="s">
        <v>24</v>
      </c>
      <c r="AA171" s="5">
        <v>148</v>
      </c>
      <c r="AB171" s="5" t="s">
        <v>24</v>
      </c>
      <c r="AD171" s="5">
        <v>148</v>
      </c>
      <c r="AE171" s="5" t="s">
        <v>24</v>
      </c>
      <c r="AM171" s="5">
        <v>148</v>
      </c>
      <c r="AN171" s="5" t="s">
        <v>22</v>
      </c>
      <c r="AP171" s="5">
        <v>148</v>
      </c>
      <c r="AQ171" s="5" t="s">
        <v>22</v>
      </c>
      <c r="AS171" s="5">
        <v>148</v>
      </c>
      <c r="AT171" s="5" t="s">
        <v>15</v>
      </c>
      <c r="AV171" s="5">
        <v>148</v>
      </c>
      <c r="AW171" s="5" t="s">
        <v>15</v>
      </c>
      <c r="AY171" s="5">
        <v>148</v>
      </c>
      <c r="AZ171" s="5" t="s">
        <v>33</v>
      </c>
      <c r="BB171" s="5">
        <v>148</v>
      </c>
      <c r="BC171" s="5" t="s">
        <v>27</v>
      </c>
    </row>
    <row r="172" spans="3:55" x14ac:dyDescent="0.25">
      <c r="O172" s="5">
        <v>149</v>
      </c>
      <c r="P172" s="5" t="s">
        <v>24</v>
      </c>
      <c r="R172" s="5">
        <v>149</v>
      </c>
      <c r="S172" s="5" t="s">
        <v>23</v>
      </c>
      <c r="AA172" s="5">
        <v>149</v>
      </c>
      <c r="AB172" s="5" t="s">
        <v>24</v>
      </c>
      <c r="AD172" s="5">
        <v>149</v>
      </c>
      <c r="AE172" s="5" t="s">
        <v>23</v>
      </c>
      <c r="AM172" s="5">
        <v>149</v>
      </c>
      <c r="AN172" s="5" t="s">
        <v>22</v>
      </c>
      <c r="AP172" s="5">
        <v>149</v>
      </c>
      <c r="AQ172" s="5" t="s">
        <v>22</v>
      </c>
      <c r="AS172" s="5">
        <v>149</v>
      </c>
      <c r="AT172" s="5" t="s">
        <v>15</v>
      </c>
      <c r="AV172" s="5">
        <v>149</v>
      </c>
      <c r="AW172" s="5" t="s">
        <v>15</v>
      </c>
      <c r="AY172" s="5">
        <v>149</v>
      </c>
      <c r="AZ172" s="5" t="s">
        <v>33</v>
      </c>
      <c r="BB172" s="5">
        <v>149</v>
      </c>
      <c r="BC172" s="5" t="s">
        <v>27</v>
      </c>
    </row>
    <row r="173" spans="3:55" x14ac:dyDescent="0.25">
      <c r="O173" s="5">
        <v>150</v>
      </c>
      <c r="P173" s="5" t="s">
        <v>24</v>
      </c>
      <c r="R173" s="5">
        <v>150</v>
      </c>
      <c r="S173" s="5" t="s">
        <v>24</v>
      </c>
      <c r="AA173" s="5">
        <v>150</v>
      </c>
      <c r="AB173" s="5" t="s">
        <v>23</v>
      </c>
      <c r="AD173" s="5">
        <v>150</v>
      </c>
      <c r="AE173" s="5" t="s">
        <v>23</v>
      </c>
      <c r="AM173" s="5">
        <v>150</v>
      </c>
      <c r="AN173" s="5" t="s">
        <v>22</v>
      </c>
      <c r="AP173" s="5">
        <v>150</v>
      </c>
      <c r="AQ173" s="5" t="s">
        <v>22</v>
      </c>
      <c r="AS173" s="5">
        <v>150</v>
      </c>
      <c r="AT173" s="5" t="s">
        <v>15</v>
      </c>
      <c r="AV173" s="5">
        <v>150</v>
      </c>
      <c r="AW173" s="5" t="s">
        <v>15</v>
      </c>
      <c r="AY173" s="5">
        <v>150</v>
      </c>
      <c r="AZ173" s="5" t="s">
        <v>33</v>
      </c>
      <c r="BB173" s="5">
        <v>150</v>
      </c>
      <c r="BC173" s="5" t="s">
        <v>27</v>
      </c>
    </row>
    <row r="174" spans="3:55" x14ac:dyDescent="0.25">
      <c r="O174" s="5">
        <v>151</v>
      </c>
      <c r="P174" s="5" t="s">
        <v>24</v>
      </c>
      <c r="R174" s="5">
        <v>151</v>
      </c>
      <c r="S174" s="5" t="s">
        <v>23</v>
      </c>
      <c r="AA174" s="5">
        <v>151</v>
      </c>
      <c r="AB174" s="5" t="s">
        <v>24</v>
      </c>
      <c r="AD174" s="5">
        <v>151</v>
      </c>
      <c r="AE174" s="5" t="s">
        <v>24</v>
      </c>
      <c r="AM174" s="5">
        <v>151</v>
      </c>
      <c r="AN174" s="5" t="s">
        <v>22</v>
      </c>
      <c r="AP174" s="5">
        <v>151</v>
      </c>
      <c r="AQ174" s="5" t="s">
        <v>22</v>
      </c>
      <c r="AS174" s="5">
        <v>151</v>
      </c>
      <c r="AT174" s="5" t="s">
        <v>15</v>
      </c>
      <c r="AV174" s="5">
        <v>151</v>
      </c>
      <c r="AW174" s="5" t="s">
        <v>15</v>
      </c>
      <c r="AY174" s="5">
        <v>151</v>
      </c>
      <c r="AZ174" s="5" t="s">
        <v>33</v>
      </c>
      <c r="BB174" s="5">
        <v>151</v>
      </c>
      <c r="BC174" s="5" t="s">
        <v>27</v>
      </c>
    </row>
    <row r="175" spans="3:55" x14ac:dyDescent="0.25">
      <c r="O175" s="5">
        <v>152</v>
      </c>
      <c r="P175" s="5" t="s">
        <v>23</v>
      </c>
      <c r="R175" s="5">
        <v>152</v>
      </c>
      <c r="S175" s="5" t="s">
        <v>24</v>
      </c>
      <c r="AA175" s="5">
        <v>152</v>
      </c>
      <c r="AB175" s="5" t="s">
        <v>23</v>
      </c>
      <c r="AD175" s="5">
        <v>152</v>
      </c>
      <c r="AE175" s="5" t="s">
        <v>23</v>
      </c>
      <c r="AM175" s="5">
        <v>152</v>
      </c>
      <c r="AN175" s="5" t="s">
        <v>22</v>
      </c>
      <c r="AP175" s="5">
        <v>152</v>
      </c>
      <c r="AQ175" s="5" t="s">
        <v>22</v>
      </c>
      <c r="AS175" s="5">
        <v>152</v>
      </c>
      <c r="AT175" s="5" t="s">
        <v>15</v>
      </c>
      <c r="AV175" s="5">
        <v>152</v>
      </c>
      <c r="AW175" s="5" t="s">
        <v>15</v>
      </c>
      <c r="AY175" s="5">
        <v>152</v>
      </c>
      <c r="AZ175" s="5" t="s">
        <v>33</v>
      </c>
      <c r="BB175" s="5">
        <v>152</v>
      </c>
      <c r="BC175" s="5" t="s">
        <v>27</v>
      </c>
    </row>
    <row r="176" spans="3:55" x14ac:dyDescent="0.25">
      <c r="O176" s="5">
        <v>153</v>
      </c>
      <c r="P176" s="5" t="s">
        <v>24</v>
      </c>
      <c r="R176" s="5">
        <v>153</v>
      </c>
      <c r="S176" s="5" t="s">
        <v>23</v>
      </c>
      <c r="AA176" s="5">
        <v>153</v>
      </c>
      <c r="AB176" s="5" t="s">
        <v>33</v>
      </c>
      <c r="AD176" s="5">
        <v>153</v>
      </c>
      <c r="AE176" s="5" t="s">
        <v>23</v>
      </c>
      <c r="AM176" s="5">
        <v>153</v>
      </c>
      <c r="AN176" s="5" t="s">
        <v>22</v>
      </c>
      <c r="AP176" s="5">
        <v>153</v>
      </c>
      <c r="AQ176" s="5" t="s">
        <v>22</v>
      </c>
      <c r="AS176" s="5">
        <v>153</v>
      </c>
      <c r="AT176" s="5" t="s">
        <v>15</v>
      </c>
      <c r="AV176" s="5">
        <v>153</v>
      </c>
      <c r="AW176" s="5" t="s">
        <v>15</v>
      </c>
      <c r="AY176" s="5">
        <v>153</v>
      </c>
      <c r="AZ176" s="5" t="s">
        <v>33</v>
      </c>
      <c r="BB176" s="5">
        <v>153</v>
      </c>
      <c r="BC176" s="5" t="s">
        <v>27</v>
      </c>
    </row>
    <row r="177" spans="15:55" x14ac:dyDescent="0.25">
      <c r="O177" s="5">
        <v>154</v>
      </c>
      <c r="P177" s="5" t="s">
        <v>24</v>
      </c>
      <c r="R177" s="5">
        <v>154</v>
      </c>
      <c r="S177" s="5" t="s">
        <v>23</v>
      </c>
      <c r="AA177" s="5">
        <v>154</v>
      </c>
      <c r="AB177" s="5" t="s">
        <v>23</v>
      </c>
      <c r="AD177" s="5">
        <v>154</v>
      </c>
      <c r="AE177" s="5" t="s">
        <v>23</v>
      </c>
      <c r="AM177" s="5">
        <v>154</v>
      </c>
      <c r="AN177" s="5" t="s">
        <v>22</v>
      </c>
      <c r="AP177" s="5">
        <v>154</v>
      </c>
      <c r="AQ177" s="5" t="s">
        <v>22</v>
      </c>
      <c r="AS177" s="5">
        <v>154</v>
      </c>
      <c r="AT177" s="5" t="s">
        <v>15</v>
      </c>
      <c r="AV177" s="5">
        <v>154</v>
      </c>
      <c r="AW177" s="5" t="s">
        <v>15</v>
      </c>
      <c r="AY177" s="5">
        <v>154</v>
      </c>
      <c r="AZ177" s="5" t="s">
        <v>24</v>
      </c>
      <c r="BB177" s="5">
        <v>154</v>
      </c>
      <c r="BC177" s="5" t="s">
        <v>24</v>
      </c>
    </row>
    <row r="178" spans="15:55" x14ac:dyDescent="0.25">
      <c r="O178" s="5">
        <v>155</v>
      </c>
      <c r="P178" s="5" t="s">
        <v>23</v>
      </c>
      <c r="R178" s="5">
        <v>155</v>
      </c>
      <c r="S178" s="5" t="s">
        <v>23</v>
      </c>
      <c r="AA178" t="s">
        <v>14</v>
      </c>
      <c r="AB178">
        <f>COUNTIF(AB24:AB177,"Apple")</f>
        <v>0</v>
      </c>
      <c r="AD178" t="s">
        <v>14</v>
      </c>
      <c r="AE178">
        <f>COUNTIF(AE24:AE177,"Apple")</f>
        <v>0</v>
      </c>
      <c r="AM178" s="5">
        <v>155</v>
      </c>
      <c r="AN178" s="5" t="s">
        <v>22</v>
      </c>
      <c r="AP178" s="5">
        <v>155</v>
      </c>
      <c r="AQ178" s="5" t="s">
        <v>22</v>
      </c>
      <c r="AS178" s="5">
        <v>155</v>
      </c>
      <c r="AT178" s="5" t="s">
        <v>15</v>
      </c>
      <c r="AV178" s="5">
        <v>155</v>
      </c>
      <c r="AW178" s="5" t="s">
        <v>15</v>
      </c>
      <c r="AY178" s="5">
        <v>155</v>
      </c>
      <c r="AZ178" s="5" t="s">
        <v>33</v>
      </c>
      <c r="BB178" s="5">
        <v>155</v>
      </c>
      <c r="BC178" s="5" t="s">
        <v>27</v>
      </c>
    </row>
    <row r="179" spans="15:55" x14ac:dyDescent="0.25">
      <c r="O179" s="5">
        <v>156</v>
      </c>
      <c r="P179" s="5" t="s">
        <v>24</v>
      </c>
      <c r="R179" s="5">
        <v>156</v>
      </c>
      <c r="S179" s="5" t="s">
        <v>23</v>
      </c>
      <c r="AA179" t="s">
        <v>21</v>
      </c>
      <c r="AB179">
        <f>COUNTIF(AB24:AB177,"Banana")</f>
        <v>1</v>
      </c>
      <c r="AD179" t="s">
        <v>21</v>
      </c>
      <c r="AE179">
        <f>COUNTIF(AE24:AE177,"Banana")</f>
        <v>0</v>
      </c>
      <c r="AM179" s="5">
        <v>156</v>
      </c>
      <c r="AN179" s="5" t="s">
        <v>22</v>
      </c>
      <c r="AP179" s="5">
        <v>156</v>
      </c>
      <c r="AQ179" s="5" t="s">
        <v>22</v>
      </c>
      <c r="AS179" s="5">
        <v>156</v>
      </c>
      <c r="AT179" s="5" t="s">
        <v>15</v>
      </c>
      <c r="AV179" s="5">
        <v>156</v>
      </c>
      <c r="AW179" s="5" t="s">
        <v>15</v>
      </c>
      <c r="AY179" s="5">
        <v>156</v>
      </c>
      <c r="AZ179" s="5" t="s">
        <v>33</v>
      </c>
      <c r="BB179" s="5">
        <v>156</v>
      </c>
      <c r="BC179" s="5" t="s">
        <v>27</v>
      </c>
    </row>
    <row r="180" spans="15:55" x14ac:dyDescent="0.25">
      <c r="O180" s="5">
        <v>157</v>
      </c>
      <c r="P180" s="5" t="s">
        <v>23</v>
      </c>
      <c r="R180" s="5">
        <v>157</v>
      </c>
      <c r="S180" s="5" t="s">
        <v>23</v>
      </c>
      <c r="AA180" t="s">
        <v>23</v>
      </c>
      <c r="AB180">
        <f>COUNTIF(AB24:AB177,"Bottle")</f>
        <v>19</v>
      </c>
      <c r="AD180" t="s">
        <v>23</v>
      </c>
      <c r="AE180">
        <f>COUNTIF(AE24:AE177,"Bottle")</f>
        <v>29</v>
      </c>
      <c r="AM180" s="5">
        <v>157</v>
      </c>
      <c r="AN180" s="5" t="s">
        <v>22</v>
      </c>
      <c r="AP180" s="5">
        <v>157</v>
      </c>
      <c r="AQ180" s="5" t="s">
        <v>22</v>
      </c>
      <c r="AS180" s="5">
        <v>157</v>
      </c>
      <c r="AT180" s="5" t="s">
        <v>13</v>
      </c>
      <c r="AV180" s="5">
        <v>157</v>
      </c>
      <c r="AW180" s="5" t="s">
        <v>13</v>
      </c>
      <c r="AY180" s="5">
        <v>157</v>
      </c>
      <c r="AZ180" s="5" t="s">
        <v>33</v>
      </c>
      <c r="BB180" s="5">
        <v>157</v>
      </c>
      <c r="BC180" s="5" t="s">
        <v>27</v>
      </c>
    </row>
    <row r="181" spans="15:55" x14ac:dyDescent="0.25">
      <c r="O181" s="5">
        <v>158</v>
      </c>
      <c r="P181" s="5" t="s">
        <v>24</v>
      </c>
      <c r="R181" s="5">
        <v>158</v>
      </c>
      <c r="S181" s="5" t="s">
        <v>24</v>
      </c>
      <c r="AA181" t="s">
        <v>13</v>
      </c>
      <c r="AB181">
        <f>COUNTIF(AB24:AB177,"Bowl")</f>
        <v>3</v>
      </c>
      <c r="AD181" t="s">
        <v>13</v>
      </c>
      <c r="AE181">
        <f>COUNTIF(AE24:AE177,"Bowl")</f>
        <v>0</v>
      </c>
      <c r="AM181" s="5">
        <v>158</v>
      </c>
      <c r="AN181" s="5" t="s">
        <v>22</v>
      </c>
      <c r="AP181" s="5">
        <v>158</v>
      </c>
      <c r="AQ181" s="5" t="s">
        <v>22</v>
      </c>
      <c r="AS181" s="5">
        <v>158</v>
      </c>
      <c r="AT181" s="5" t="s">
        <v>15</v>
      </c>
      <c r="AV181" s="5">
        <v>158</v>
      </c>
      <c r="AW181" s="5" t="s">
        <v>13</v>
      </c>
      <c r="AY181" s="5">
        <v>158</v>
      </c>
      <c r="AZ181" s="5" t="s">
        <v>33</v>
      </c>
      <c r="BB181" s="5">
        <v>158</v>
      </c>
      <c r="BC181" s="5" t="s">
        <v>27</v>
      </c>
    </row>
    <row r="182" spans="15:55" x14ac:dyDescent="0.25">
      <c r="O182" s="5">
        <v>159</v>
      </c>
      <c r="P182" s="5" t="s">
        <v>23</v>
      </c>
      <c r="R182" s="5">
        <v>159</v>
      </c>
      <c r="S182" s="5" t="s">
        <v>23</v>
      </c>
      <c r="AA182" t="s">
        <v>24</v>
      </c>
      <c r="AB182">
        <f>COUNTIF(AB24:AB177,"Car")</f>
        <v>115</v>
      </c>
      <c r="AD182" t="s">
        <v>24</v>
      </c>
      <c r="AE182">
        <f>COUNTIF(AE24:AE177,"Car")</f>
        <v>115</v>
      </c>
      <c r="AM182" s="5">
        <v>159</v>
      </c>
      <c r="AN182" s="5" t="s">
        <v>22</v>
      </c>
      <c r="AP182" s="5">
        <v>159</v>
      </c>
      <c r="AQ182" s="5" t="s">
        <v>22</v>
      </c>
      <c r="AS182" s="5">
        <v>159</v>
      </c>
      <c r="AT182" s="5" t="s">
        <v>15</v>
      </c>
      <c r="AV182" s="5">
        <v>159</v>
      </c>
      <c r="AW182" s="5" t="s">
        <v>15</v>
      </c>
      <c r="AY182" s="5">
        <v>159</v>
      </c>
      <c r="AZ182" s="5" t="s">
        <v>15</v>
      </c>
      <c r="BB182" s="5">
        <v>159</v>
      </c>
      <c r="BC182" s="5" t="s">
        <v>27</v>
      </c>
    </row>
    <row r="183" spans="15:55" x14ac:dyDescent="0.25">
      <c r="O183" s="5">
        <v>160</v>
      </c>
      <c r="P183" s="5" t="s">
        <v>24</v>
      </c>
      <c r="R183" s="5">
        <v>160</v>
      </c>
      <c r="S183" s="5" t="s">
        <v>24</v>
      </c>
      <c r="AA183" t="s">
        <v>12</v>
      </c>
      <c r="AB183">
        <f>COUNTIF(AB24:AB177,"Donut")</f>
        <v>3</v>
      </c>
      <c r="AD183" t="s">
        <v>12</v>
      </c>
      <c r="AE183">
        <f>COUNTIF(AE24:AE177,"Donut")</f>
        <v>3</v>
      </c>
      <c r="AM183" s="5">
        <v>160</v>
      </c>
      <c r="AN183" s="5" t="s">
        <v>22</v>
      </c>
      <c r="AP183" s="5">
        <v>160</v>
      </c>
      <c r="AQ183" s="5" t="s">
        <v>22</v>
      </c>
      <c r="AS183" s="5">
        <v>160</v>
      </c>
      <c r="AT183" s="5" t="s">
        <v>15</v>
      </c>
      <c r="AV183" s="5">
        <v>160</v>
      </c>
      <c r="AW183" s="5" t="s">
        <v>15</v>
      </c>
      <c r="AY183" s="5">
        <v>160</v>
      </c>
      <c r="AZ183" s="5" t="s">
        <v>33</v>
      </c>
      <c r="BB183" s="5">
        <v>160</v>
      </c>
      <c r="BC183" s="5" t="s">
        <v>27</v>
      </c>
    </row>
    <row r="184" spans="15:55" x14ac:dyDescent="0.25">
      <c r="O184" s="5">
        <v>161</v>
      </c>
      <c r="P184" s="5" t="s">
        <v>24</v>
      </c>
      <c r="R184" s="5">
        <v>161</v>
      </c>
      <c r="S184" s="5" t="s">
        <v>23</v>
      </c>
      <c r="AA184" t="s">
        <v>22</v>
      </c>
      <c r="AB184">
        <f>COUNTIF(AB24:AB177,"Hammer")</f>
        <v>0</v>
      </c>
      <c r="AD184" t="s">
        <v>22</v>
      </c>
      <c r="AE184">
        <f>COUNTIF(AE24:AE177,"Hammer")</f>
        <v>0</v>
      </c>
      <c r="AM184" s="5">
        <v>161</v>
      </c>
      <c r="AN184" s="5" t="s">
        <v>22</v>
      </c>
      <c r="AP184" s="5">
        <v>161</v>
      </c>
      <c r="AQ184" s="5" t="s">
        <v>22</v>
      </c>
      <c r="AS184" s="5">
        <v>161</v>
      </c>
      <c r="AT184" s="5" t="s">
        <v>15</v>
      </c>
      <c r="AV184" s="5">
        <v>161</v>
      </c>
      <c r="AW184" s="5" t="s">
        <v>15</v>
      </c>
      <c r="AY184" s="5">
        <v>161</v>
      </c>
      <c r="AZ184" s="5" t="s">
        <v>33</v>
      </c>
      <c r="BB184" s="5">
        <v>161</v>
      </c>
      <c r="BC184" s="5" t="s">
        <v>27</v>
      </c>
    </row>
    <row r="185" spans="15:55" x14ac:dyDescent="0.25">
      <c r="O185" s="5">
        <v>162</v>
      </c>
      <c r="P185" s="5" t="s">
        <v>23</v>
      </c>
      <c r="R185" s="5">
        <v>162</v>
      </c>
      <c r="S185" s="5" t="s">
        <v>23</v>
      </c>
      <c r="AA185" t="s">
        <v>15</v>
      </c>
      <c r="AB185">
        <f>COUNTIF(AB24:AB177,"Mug")</f>
        <v>8</v>
      </c>
      <c r="AD185" t="s">
        <v>15</v>
      </c>
      <c r="AE185">
        <f>COUNTIF(AE24:AE177,"Mug")</f>
        <v>7</v>
      </c>
      <c r="AM185" s="5">
        <v>162</v>
      </c>
      <c r="AN185" s="5" t="s">
        <v>22</v>
      </c>
      <c r="AP185" s="5">
        <v>162</v>
      </c>
      <c r="AQ185" s="5" t="s">
        <v>22</v>
      </c>
      <c r="AS185" s="5">
        <v>162</v>
      </c>
      <c r="AT185" s="5" t="s">
        <v>15</v>
      </c>
      <c r="AV185" s="5">
        <v>162</v>
      </c>
      <c r="AW185" s="5" t="s">
        <v>15</v>
      </c>
      <c r="AY185" s="5">
        <v>162</v>
      </c>
      <c r="AZ185" s="5" t="s">
        <v>33</v>
      </c>
      <c r="BB185" s="5">
        <v>162</v>
      </c>
      <c r="BC185" s="5" t="s">
        <v>27</v>
      </c>
    </row>
    <row r="186" spans="15:55" x14ac:dyDescent="0.25">
      <c r="O186" s="5">
        <v>163</v>
      </c>
      <c r="P186" s="5" t="s">
        <v>23</v>
      </c>
      <c r="R186" s="5">
        <v>163</v>
      </c>
      <c r="S186" s="5" t="s">
        <v>23</v>
      </c>
      <c r="AA186" t="s">
        <v>27</v>
      </c>
      <c r="AB186">
        <f>COUNTIF(AB24:AB177,"Tetra pak")</f>
        <v>1</v>
      </c>
      <c r="AD186" t="s">
        <v>27</v>
      </c>
      <c r="AE186">
        <f>COUNTIF(AE24:AE177,"Tetra pak")</f>
        <v>0</v>
      </c>
      <c r="AM186" s="5">
        <v>163</v>
      </c>
      <c r="AN186" s="5" t="s">
        <v>22</v>
      </c>
      <c r="AP186" s="5">
        <v>163</v>
      </c>
      <c r="AQ186" s="5" t="s">
        <v>22</v>
      </c>
      <c r="AS186" s="5">
        <v>163</v>
      </c>
      <c r="AT186" s="5" t="s">
        <v>15</v>
      </c>
      <c r="AV186" s="5">
        <v>163</v>
      </c>
      <c r="AW186" s="5" t="s">
        <v>15</v>
      </c>
      <c r="AY186" s="5">
        <v>163</v>
      </c>
      <c r="AZ186" s="5" t="s">
        <v>33</v>
      </c>
      <c r="BB186" s="5">
        <v>163</v>
      </c>
      <c r="BC186" s="5" t="s">
        <v>27</v>
      </c>
    </row>
    <row r="187" spans="15:55" x14ac:dyDescent="0.25">
      <c r="O187" s="5">
        <v>164</v>
      </c>
      <c r="P187" s="5" t="s">
        <v>23</v>
      </c>
      <c r="R187" s="5">
        <v>164</v>
      </c>
      <c r="S187" s="5" t="s">
        <v>23</v>
      </c>
      <c r="AA187" t="s">
        <v>42</v>
      </c>
      <c r="AB187">
        <f>COUNTIF(AB24:AB177,"Toilet paper")</f>
        <v>4</v>
      </c>
      <c r="AD187" t="s">
        <v>42</v>
      </c>
      <c r="AE187">
        <f>COUNTIF(AE24:AE177,"Toilet paper")</f>
        <v>0</v>
      </c>
      <c r="AM187" s="5">
        <v>164</v>
      </c>
      <c r="AN187" s="5" t="s">
        <v>22</v>
      </c>
      <c r="AP187" s="5">
        <v>164</v>
      </c>
      <c r="AQ187" s="5" t="s">
        <v>22</v>
      </c>
      <c r="AS187" s="5">
        <v>164</v>
      </c>
      <c r="AT187" s="5" t="s">
        <v>12</v>
      </c>
      <c r="AV187" s="5">
        <v>164</v>
      </c>
      <c r="AW187" s="5" t="s">
        <v>12</v>
      </c>
      <c r="AY187" s="5">
        <v>164</v>
      </c>
      <c r="AZ187" s="5" t="s">
        <v>33</v>
      </c>
      <c r="BB187" s="5">
        <v>164</v>
      </c>
      <c r="BC187" s="5" t="s">
        <v>27</v>
      </c>
    </row>
    <row r="188" spans="15:55" x14ac:dyDescent="0.25">
      <c r="O188" s="5">
        <v>165</v>
      </c>
      <c r="P188" s="5" t="s">
        <v>23</v>
      </c>
      <c r="R188" s="5">
        <v>165</v>
      </c>
      <c r="S188" s="5" t="s">
        <v>23</v>
      </c>
      <c r="AB188">
        <f>SUM(AB178:AB187)</f>
        <v>154</v>
      </c>
      <c r="AE188">
        <f>SUM(AE178:AE187)</f>
        <v>154</v>
      </c>
      <c r="AM188" s="5">
        <v>165</v>
      </c>
      <c r="AN188" s="5" t="s">
        <v>22</v>
      </c>
      <c r="AP188" s="5">
        <v>165</v>
      </c>
      <c r="AQ188" s="5" t="s">
        <v>22</v>
      </c>
      <c r="AS188" s="5">
        <v>165</v>
      </c>
      <c r="AT188" s="5" t="s">
        <v>12</v>
      </c>
      <c r="AV188" s="5">
        <v>165</v>
      </c>
      <c r="AW188" s="5" t="s">
        <v>12</v>
      </c>
      <c r="AY188" s="5">
        <v>165</v>
      </c>
      <c r="AZ188" s="5" t="s">
        <v>24</v>
      </c>
      <c r="BB188" s="5">
        <v>165</v>
      </c>
      <c r="BC188" s="5" t="s">
        <v>27</v>
      </c>
    </row>
    <row r="189" spans="15:55" x14ac:dyDescent="0.25">
      <c r="O189" s="5">
        <v>166</v>
      </c>
      <c r="P189" s="5" t="s">
        <v>23</v>
      </c>
      <c r="R189" s="5">
        <v>166</v>
      </c>
      <c r="S189" s="5" t="s">
        <v>23</v>
      </c>
      <c r="AM189" s="5">
        <v>166</v>
      </c>
      <c r="AN189" s="5" t="s">
        <v>22</v>
      </c>
      <c r="AP189" s="5">
        <v>166</v>
      </c>
      <c r="AQ189" s="5" t="s">
        <v>22</v>
      </c>
      <c r="AS189" s="5">
        <v>166</v>
      </c>
      <c r="AT189" s="5" t="s">
        <v>15</v>
      </c>
      <c r="AV189" s="5">
        <v>166</v>
      </c>
      <c r="AW189" s="5" t="s">
        <v>15</v>
      </c>
      <c r="AY189" s="5">
        <v>166</v>
      </c>
      <c r="AZ189" s="5" t="s">
        <v>33</v>
      </c>
      <c r="BB189" s="5">
        <v>166</v>
      </c>
      <c r="BC189" s="5" t="s">
        <v>27</v>
      </c>
    </row>
    <row r="190" spans="15:55" x14ac:dyDescent="0.25">
      <c r="O190" s="5">
        <v>167</v>
      </c>
      <c r="P190" s="5" t="s">
        <v>23</v>
      </c>
      <c r="R190" s="5">
        <v>167</v>
      </c>
      <c r="S190" s="5" t="s">
        <v>23</v>
      </c>
      <c r="AM190" s="5">
        <v>167</v>
      </c>
      <c r="AN190" s="5" t="s">
        <v>22</v>
      </c>
      <c r="AP190" s="5">
        <v>167</v>
      </c>
      <c r="AQ190" s="5" t="s">
        <v>22</v>
      </c>
      <c r="AS190" s="5">
        <v>167</v>
      </c>
      <c r="AT190" s="5" t="s">
        <v>15</v>
      </c>
      <c r="AV190" s="5">
        <v>167</v>
      </c>
      <c r="AW190" s="5" t="s">
        <v>15</v>
      </c>
      <c r="AY190" s="5">
        <v>167</v>
      </c>
      <c r="AZ190" s="5" t="s">
        <v>33</v>
      </c>
      <c r="BB190" s="5">
        <v>167</v>
      </c>
      <c r="BC190" s="5" t="s">
        <v>27</v>
      </c>
    </row>
    <row r="191" spans="15:55" x14ac:dyDescent="0.25">
      <c r="O191" s="5">
        <v>168</v>
      </c>
      <c r="P191" s="5" t="s">
        <v>23</v>
      </c>
      <c r="R191" s="5">
        <v>168</v>
      </c>
      <c r="S191" s="5" t="s">
        <v>23</v>
      </c>
      <c r="AM191" s="5">
        <v>168</v>
      </c>
      <c r="AN191" s="5" t="s">
        <v>22</v>
      </c>
      <c r="AP191" s="5">
        <v>168</v>
      </c>
      <c r="AQ191" s="5" t="s">
        <v>22</v>
      </c>
      <c r="AS191" s="5">
        <v>168</v>
      </c>
      <c r="AT191" s="5" t="s">
        <v>13</v>
      </c>
      <c r="AV191" s="5">
        <v>168</v>
      </c>
      <c r="AW191" s="5" t="s">
        <v>15</v>
      </c>
      <c r="AY191" s="5">
        <v>168</v>
      </c>
      <c r="AZ191" s="5" t="s">
        <v>33</v>
      </c>
      <c r="BB191" s="5">
        <v>168</v>
      </c>
      <c r="BC191" s="5" t="s">
        <v>27</v>
      </c>
    </row>
    <row r="192" spans="15:55" x14ac:dyDescent="0.25">
      <c r="O192" s="5">
        <v>169</v>
      </c>
      <c r="P192" s="5" t="s">
        <v>23</v>
      </c>
      <c r="R192" s="5">
        <v>169</v>
      </c>
      <c r="S192" s="5" t="s">
        <v>23</v>
      </c>
      <c r="AM192" s="5">
        <v>169</v>
      </c>
      <c r="AN192" s="5" t="s">
        <v>22</v>
      </c>
      <c r="AP192" s="5">
        <v>169</v>
      </c>
      <c r="AQ192" s="5" t="s">
        <v>22</v>
      </c>
      <c r="AS192" s="5">
        <v>169</v>
      </c>
      <c r="AT192" s="5" t="s">
        <v>15</v>
      </c>
      <c r="AV192" s="5">
        <v>169</v>
      </c>
      <c r="AW192" s="5" t="s">
        <v>15</v>
      </c>
      <c r="AY192" s="5">
        <v>169</v>
      </c>
      <c r="AZ192" s="5" t="s">
        <v>15</v>
      </c>
      <c r="BB192" s="5">
        <v>169</v>
      </c>
      <c r="BC192" s="5" t="s">
        <v>15</v>
      </c>
    </row>
    <row r="193" spans="15:55" x14ac:dyDescent="0.25">
      <c r="O193" s="5">
        <v>170</v>
      </c>
      <c r="P193" s="5" t="s">
        <v>23</v>
      </c>
      <c r="R193" s="5">
        <v>170</v>
      </c>
      <c r="S193" s="5" t="s">
        <v>23</v>
      </c>
      <c r="AM193" s="5">
        <v>170</v>
      </c>
      <c r="AN193" s="5" t="s">
        <v>22</v>
      </c>
      <c r="AP193" s="5">
        <v>170</v>
      </c>
      <c r="AQ193" s="5" t="s">
        <v>22</v>
      </c>
      <c r="AS193" s="5">
        <v>170</v>
      </c>
      <c r="AT193" s="5" t="s">
        <v>33</v>
      </c>
      <c r="AV193" s="5">
        <v>170</v>
      </c>
      <c r="AW193" s="5" t="s">
        <v>12</v>
      </c>
      <c r="AY193" s="5">
        <v>170</v>
      </c>
      <c r="AZ193" s="5" t="s">
        <v>24</v>
      </c>
      <c r="BB193" s="5">
        <v>170</v>
      </c>
      <c r="BC193" s="5" t="s">
        <v>27</v>
      </c>
    </row>
    <row r="194" spans="15:55" x14ac:dyDescent="0.25">
      <c r="O194" s="5">
        <v>171</v>
      </c>
      <c r="P194" s="5" t="s">
        <v>23</v>
      </c>
      <c r="R194" s="5">
        <v>171</v>
      </c>
      <c r="S194" s="5" t="s">
        <v>23</v>
      </c>
      <c r="AM194" s="5">
        <v>171</v>
      </c>
      <c r="AN194" s="5" t="s">
        <v>22</v>
      </c>
      <c r="AP194" s="5">
        <v>171</v>
      </c>
      <c r="AQ194" s="5" t="s">
        <v>22</v>
      </c>
      <c r="AS194" s="5">
        <v>171</v>
      </c>
      <c r="AT194" s="5" t="s">
        <v>15</v>
      </c>
      <c r="AV194" s="5">
        <v>171</v>
      </c>
      <c r="AW194" s="5" t="s">
        <v>15</v>
      </c>
      <c r="AY194" s="5">
        <v>171</v>
      </c>
      <c r="AZ194" s="5" t="s">
        <v>33</v>
      </c>
      <c r="BB194" s="5">
        <v>171</v>
      </c>
      <c r="BC194" s="5" t="s">
        <v>27</v>
      </c>
    </row>
    <row r="195" spans="15:55" x14ac:dyDescent="0.25">
      <c r="O195" s="5">
        <v>172</v>
      </c>
      <c r="P195" s="5" t="s">
        <v>23</v>
      </c>
      <c r="R195" s="5">
        <v>172</v>
      </c>
      <c r="S195" s="5" t="s">
        <v>23</v>
      </c>
      <c r="AM195" s="5">
        <v>172</v>
      </c>
      <c r="AN195" s="5" t="s">
        <v>22</v>
      </c>
      <c r="AP195" s="5">
        <v>172</v>
      </c>
      <c r="AQ195" s="5" t="s">
        <v>22</v>
      </c>
      <c r="AS195" s="5">
        <v>172</v>
      </c>
      <c r="AT195" s="5" t="s">
        <v>15</v>
      </c>
      <c r="AV195" s="5">
        <v>172</v>
      </c>
      <c r="AW195" s="5" t="s">
        <v>15</v>
      </c>
      <c r="AY195" s="5">
        <v>172</v>
      </c>
      <c r="AZ195" s="5" t="s">
        <v>33</v>
      </c>
      <c r="BB195" s="5">
        <v>172</v>
      </c>
      <c r="BC195" s="5" t="s">
        <v>27</v>
      </c>
    </row>
    <row r="196" spans="15:55" x14ac:dyDescent="0.25">
      <c r="O196" s="5">
        <v>173</v>
      </c>
      <c r="P196" s="5" t="s">
        <v>23</v>
      </c>
      <c r="R196" s="5">
        <v>173</v>
      </c>
      <c r="S196" s="5" t="s">
        <v>23</v>
      </c>
      <c r="AM196" s="5">
        <v>173</v>
      </c>
      <c r="AN196" s="5" t="s">
        <v>22</v>
      </c>
      <c r="AP196" s="5">
        <v>173</v>
      </c>
      <c r="AQ196" s="5" t="s">
        <v>22</v>
      </c>
      <c r="AS196" s="5">
        <v>173</v>
      </c>
      <c r="AT196" s="5" t="s">
        <v>15</v>
      </c>
      <c r="AV196" s="5">
        <v>173</v>
      </c>
      <c r="AW196" s="5" t="s">
        <v>15</v>
      </c>
      <c r="AY196" t="s">
        <v>14</v>
      </c>
      <c r="AZ196">
        <f>COUNTIF(AZ24:AZ195,"Apple")</f>
        <v>0</v>
      </c>
      <c r="BB196" t="s">
        <v>14</v>
      </c>
      <c r="BC196">
        <f>COUNTIF(BC24:BC195,"Apple")</f>
        <v>0</v>
      </c>
    </row>
    <row r="197" spans="15:55" x14ac:dyDescent="0.25">
      <c r="O197" s="5">
        <v>174</v>
      </c>
      <c r="P197" s="5" t="s">
        <v>23</v>
      </c>
      <c r="R197" s="5">
        <v>174</v>
      </c>
      <c r="S197" s="5" t="s">
        <v>23</v>
      </c>
      <c r="AM197" s="5">
        <v>174</v>
      </c>
      <c r="AN197" s="5" t="s">
        <v>22</v>
      </c>
      <c r="AP197" s="5">
        <v>174</v>
      </c>
      <c r="AQ197" s="5" t="s">
        <v>22</v>
      </c>
      <c r="AS197" s="5">
        <v>174</v>
      </c>
      <c r="AT197" s="5" t="s">
        <v>15</v>
      </c>
      <c r="AV197" s="5">
        <v>174</v>
      </c>
      <c r="AW197" s="5" t="s">
        <v>15</v>
      </c>
      <c r="AY197" t="s">
        <v>21</v>
      </c>
      <c r="AZ197">
        <f>COUNTIF(AZ24:AZ195,"Banana")</f>
        <v>0</v>
      </c>
      <c r="BB197" t="s">
        <v>21</v>
      </c>
      <c r="BC197">
        <f>COUNTIF(BC24:BC195,"Banana")</f>
        <v>0</v>
      </c>
    </row>
    <row r="198" spans="15:55" x14ac:dyDescent="0.25">
      <c r="O198" s="5">
        <v>175</v>
      </c>
      <c r="P198" s="5" t="s">
        <v>23</v>
      </c>
      <c r="R198" s="5">
        <v>175</v>
      </c>
      <c r="S198" s="5" t="s">
        <v>23</v>
      </c>
      <c r="AM198" s="5">
        <v>175</v>
      </c>
      <c r="AN198" s="5" t="s">
        <v>22</v>
      </c>
      <c r="AP198" s="5">
        <v>175</v>
      </c>
      <c r="AQ198" s="5" t="s">
        <v>22</v>
      </c>
      <c r="AS198" s="5">
        <v>175</v>
      </c>
      <c r="AT198" s="5" t="s">
        <v>15</v>
      </c>
      <c r="AV198" s="5">
        <v>175</v>
      </c>
      <c r="AW198" s="5" t="s">
        <v>15</v>
      </c>
      <c r="AY198" t="s">
        <v>23</v>
      </c>
      <c r="AZ198">
        <f>COUNTIF(AZ24:AZ195,"Bottle")</f>
        <v>12</v>
      </c>
      <c r="BB198" t="s">
        <v>23</v>
      </c>
      <c r="BC198">
        <f>COUNTIF(BC24:BC195,"Bottle")</f>
        <v>25</v>
      </c>
    </row>
    <row r="199" spans="15:55" x14ac:dyDescent="0.25">
      <c r="O199" s="5">
        <v>176</v>
      </c>
      <c r="P199" s="5" t="s">
        <v>23</v>
      </c>
      <c r="R199" s="5">
        <v>176</v>
      </c>
      <c r="S199" s="5" t="s">
        <v>23</v>
      </c>
      <c r="AM199" s="5">
        <v>176</v>
      </c>
      <c r="AN199" s="5" t="s">
        <v>22</v>
      </c>
      <c r="AP199" s="5">
        <v>176</v>
      </c>
      <c r="AQ199" s="5" t="s">
        <v>22</v>
      </c>
      <c r="AS199" s="5">
        <v>176</v>
      </c>
      <c r="AT199" s="5" t="s">
        <v>15</v>
      </c>
      <c r="AV199" s="5">
        <v>176</v>
      </c>
      <c r="AW199" s="5" t="s">
        <v>15</v>
      </c>
      <c r="AY199" t="s">
        <v>13</v>
      </c>
      <c r="AZ199">
        <f>COUNTIF(AZ24:AZ195,"Bowl")</f>
        <v>11</v>
      </c>
      <c r="BB199" t="s">
        <v>13</v>
      </c>
      <c r="BC199">
        <f>COUNTIF(BC24:BC195,"Bowl")</f>
        <v>16</v>
      </c>
    </row>
    <row r="200" spans="15:55" x14ac:dyDescent="0.25">
      <c r="O200" s="5">
        <v>177</v>
      </c>
      <c r="P200" s="5" t="s">
        <v>23</v>
      </c>
      <c r="R200" s="5">
        <v>177</v>
      </c>
      <c r="S200" s="5" t="s">
        <v>23</v>
      </c>
      <c r="AM200" s="5">
        <v>177</v>
      </c>
      <c r="AN200" s="5" t="s">
        <v>22</v>
      </c>
      <c r="AP200" s="5">
        <v>177</v>
      </c>
      <c r="AQ200" s="5" t="s">
        <v>22</v>
      </c>
      <c r="AS200" s="5">
        <v>177</v>
      </c>
      <c r="AT200" s="5" t="s">
        <v>15</v>
      </c>
      <c r="AV200" s="5">
        <v>177</v>
      </c>
      <c r="AW200" s="5" t="s">
        <v>15</v>
      </c>
      <c r="AY200" t="s">
        <v>24</v>
      </c>
      <c r="AZ200">
        <f>COUNTIF(AZ24:AZ195,"Car")</f>
        <v>20</v>
      </c>
      <c r="BB200" t="s">
        <v>24</v>
      </c>
      <c r="BC200">
        <f>COUNTIF(BC24:BC195,"Car")</f>
        <v>14</v>
      </c>
    </row>
    <row r="201" spans="15:55" x14ac:dyDescent="0.25">
      <c r="O201" s="5">
        <v>178</v>
      </c>
      <c r="P201" s="5" t="s">
        <v>23</v>
      </c>
      <c r="R201" s="5">
        <v>178</v>
      </c>
      <c r="S201" s="5" t="s">
        <v>23</v>
      </c>
      <c r="AM201" t="s">
        <v>14</v>
      </c>
      <c r="AN201">
        <f>COUNTIF(AN24:AN200,"Apple")</f>
        <v>0</v>
      </c>
      <c r="AP201" t="s">
        <v>14</v>
      </c>
      <c r="AQ201">
        <f>COUNTIF(AQ24:AQ200,"Apple")</f>
        <v>0</v>
      </c>
      <c r="AS201" s="5">
        <v>178</v>
      </c>
      <c r="AT201" s="5" t="s">
        <v>15</v>
      </c>
      <c r="AV201" s="5">
        <v>178</v>
      </c>
      <c r="AW201" s="5" t="s">
        <v>15</v>
      </c>
      <c r="AY201" t="s">
        <v>12</v>
      </c>
      <c r="AZ201">
        <f>COUNTIF(AZ24:AZ195,"Donut")</f>
        <v>0</v>
      </c>
      <c r="BB201" t="s">
        <v>12</v>
      </c>
      <c r="BC201">
        <f>COUNTIF(BC24:BC195,"Donut")</f>
        <v>0</v>
      </c>
    </row>
    <row r="202" spans="15:55" x14ac:dyDescent="0.25">
      <c r="O202" s="5">
        <v>179</v>
      </c>
      <c r="P202" s="5" t="s">
        <v>23</v>
      </c>
      <c r="R202" s="5">
        <v>179</v>
      </c>
      <c r="S202" s="5" t="s">
        <v>23</v>
      </c>
      <c r="AM202" t="s">
        <v>21</v>
      </c>
      <c r="AN202">
        <f>COUNTIF(AN24:AN200,"Banana")</f>
        <v>0</v>
      </c>
      <c r="AP202" t="s">
        <v>21</v>
      </c>
      <c r="AQ202">
        <f>COUNTIF(AQ24:AQ200,"Banana")</f>
        <v>0</v>
      </c>
      <c r="AS202" s="5">
        <v>179</v>
      </c>
      <c r="AT202" s="5" t="s">
        <v>15</v>
      </c>
      <c r="AV202" s="5">
        <v>179</v>
      </c>
      <c r="AW202" s="5" t="s">
        <v>15</v>
      </c>
      <c r="AY202" t="s">
        <v>22</v>
      </c>
      <c r="AZ202">
        <f>COUNTIF(AZ24:AZ195,"Hammer")</f>
        <v>0</v>
      </c>
      <c r="BB202" t="s">
        <v>22</v>
      </c>
      <c r="BC202">
        <f>COUNTIF(BC24:BC195,"Hammer")</f>
        <v>0</v>
      </c>
    </row>
    <row r="203" spans="15:55" x14ac:dyDescent="0.25">
      <c r="O203" s="5">
        <v>180</v>
      </c>
      <c r="P203" s="5" t="s">
        <v>23</v>
      </c>
      <c r="R203" s="5">
        <v>180</v>
      </c>
      <c r="S203" s="5" t="s">
        <v>23</v>
      </c>
      <c r="AM203" t="s">
        <v>23</v>
      </c>
      <c r="AN203">
        <f>COUNTIF(AN24:AN200,"Bottle")</f>
        <v>1</v>
      </c>
      <c r="AP203" t="s">
        <v>23</v>
      </c>
      <c r="AQ203">
        <f>COUNTIF(AQ24:AQ200,"Bottle")</f>
        <v>4</v>
      </c>
      <c r="AS203" s="5">
        <v>180</v>
      </c>
      <c r="AT203" s="5" t="s">
        <v>15</v>
      </c>
      <c r="AV203" s="5">
        <v>180</v>
      </c>
      <c r="AW203" s="5" t="s">
        <v>15</v>
      </c>
      <c r="AY203" t="s">
        <v>15</v>
      </c>
      <c r="AZ203">
        <f>COUNTIF(AZ24:AZ195,"Mug")</f>
        <v>25</v>
      </c>
      <c r="BB203" t="s">
        <v>15</v>
      </c>
      <c r="BC203">
        <f>COUNTIF(BC24:BC195,"Mug")</f>
        <v>39</v>
      </c>
    </row>
    <row r="204" spans="15:55" x14ac:dyDescent="0.25">
      <c r="O204" s="5">
        <v>181</v>
      </c>
      <c r="P204" s="5" t="s">
        <v>23</v>
      </c>
      <c r="R204" s="5">
        <v>181</v>
      </c>
      <c r="S204" s="5" t="s">
        <v>23</v>
      </c>
      <c r="AM204" t="s">
        <v>13</v>
      </c>
      <c r="AN204">
        <f>COUNTIF(AN24:AN200,"Bowl")</f>
        <v>0</v>
      </c>
      <c r="AP204" t="s">
        <v>13</v>
      </c>
      <c r="AQ204">
        <f>COUNTIF(AQ24:AQ200,"Bowl")</f>
        <v>0</v>
      </c>
      <c r="AS204" s="5">
        <v>181</v>
      </c>
      <c r="AT204" s="5" t="s">
        <v>15</v>
      </c>
      <c r="AV204" s="5">
        <v>181</v>
      </c>
      <c r="AW204" s="5" t="s">
        <v>15</v>
      </c>
      <c r="AY204" t="s">
        <v>27</v>
      </c>
      <c r="AZ204">
        <f>COUNTIF(AZ24:AZ195,"Tetra pak")</f>
        <v>103</v>
      </c>
      <c r="BB204" t="s">
        <v>27</v>
      </c>
      <c r="BC204">
        <f>COUNTIF(BC24:BC195,"TetraPak")</f>
        <v>76</v>
      </c>
    </row>
    <row r="205" spans="15:55" x14ac:dyDescent="0.25">
      <c r="O205" s="5">
        <v>182</v>
      </c>
      <c r="P205" s="5" t="s">
        <v>23</v>
      </c>
      <c r="R205" s="5">
        <v>182</v>
      </c>
      <c r="S205" s="5" t="s">
        <v>23</v>
      </c>
      <c r="AM205" t="s">
        <v>24</v>
      </c>
      <c r="AN205">
        <f>COUNTIF(AN24:AN200,"Car")</f>
        <v>0</v>
      </c>
      <c r="AP205" t="s">
        <v>24</v>
      </c>
      <c r="AQ205">
        <f>COUNTIF(AQ24:AQ200,"Car")</f>
        <v>0</v>
      </c>
      <c r="AS205" s="5">
        <v>182</v>
      </c>
      <c r="AT205" s="5" t="s">
        <v>15</v>
      </c>
      <c r="AV205" s="5">
        <v>182</v>
      </c>
      <c r="AW205" s="5" t="s">
        <v>15</v>
      </c>
      <c r="AY205" t="s">
        <v>42</v>
      </c>
      <c r="AZ205">
        <f>COUNTIF(AZ24:AZ195,"Toilet paper")</f>
        <v>1</v>
      </c>
      <c r="BB205" t="s">
        <v>42</v>
      </c>
      <c r="BC205">
        <f>COUNTIF(BC24:BC195,"ToiletPaper")</f>
        <v>2</v>
      </c>
    </row>
    <row r="206" spans="15:55" x14ac:dyDescent="0.25">
      <c r="O206" s="5">
        <v>183</v>
      </c>
      <c r="P206" s="5" t="s">
        <v>23</v>
      </c>
      <c r="R206" s="5">
        <v>183</v>
      </c>
      <c r="S206" s="5" t="s">
        <v>23</v>
      </c>
      <c r="AM206" t="s">
        <v>12</v>
      </c>
      <c r="AN206">
        <f>COUNTIF(AN24:AN200,"Donut")</f>
        <v>0</v>
      </c>
      <c r="AP206" t="s">
        <v>12</v>
      </c>
      <c r="AQ206">
        <f>COUNTIF(AQ24:AQ200,"Donut")</f>
        <v>0</v>
      </c>
      <c r="AS206" s="5">
        <v>183</v>
      </c>
      <c r="AT206" s="5" t="s">
        <v>15</v>
      </c>
      <c r="AV206" s="5">
        <v>183</v>
      </c>
      <c r="AW206" s="5" t="s">
        <v>15</v>
      </c>
      <c r="AZ206">
        <f>SUM(AZ196:AZ205)</f>
        <v>172</v>
      </c>
      <c r="BC206">
        <f>SUM(BC196:BC205)</f>
        <v>172</v>
      </c>
    </row>
    <row r="207" spans="15:55" x14ac:dyDescent="0.25">
      <c r="O207" s="5">
        <v>184</v>
      </c>
      <c r="P207" s="5" t="s">
        <v>23</v>
      </c>
      <c r="R207" s="5">
        <v>184</v>
      </c>
      <c r="S207" s="5" t="s">
        <v>23</v>
      </c>
      <c r="AM207" t="s">
        <v>22</v>
      </c>
      <c r="AN207">
        <f>COUNTIF(AN24:AN200,"Hammer")</f>
        <v>176</v>
      </c>
      <c r="AP207" t="s">
        <v>22</v>
      </c>
      <c r="AQ207">
        <f>COUNTIF(AQ24:AQ200,"Hammer")</f>
        <v>173</v>
      </c>
      <c r="AS207" s="5">
        <v>184</v>
      </c>
      <c r="AT207" s="5" t="s">
        <v>15</v>
      </c>
      <c r="AV207" s="5">
        <v>184</v>
      </c>
      <c r="AW207" s="5" t="s">
        <v>13</v>
      </c>
    </row>
    <row r="208" spans="15:55" x14ac:dyDescent="0.25">
      <c r="O208" s="5">
        <v>185</v>
      </c>
      <c r="P208" s="5" t="s">
        <v>23</v>
      </c>
      <c r="R208" s="5">
        <v>185</v>
      </c>
      <c r="S208" s="5" t="s">
        <v>23</v>
      </c>
      <c r="AM208" t="s">
        <v>15</v>
      </c>
      <c r="AN208">
        <f>COUNTIF(AN24:AN200,"Mug")</f>
        <v>0</v>
      </c>
      <c r="AP208" t="s">
        <v>15</v>
      </c>
      <c r="AQ208">
        <f>COUNTIF(AQ24:AQ200,"Mug")</f>
        <v>0</v>
      </c>
      <c r="AS208" s="5">
        <v>185</v>
      </c>
      <c r="AT208" s="5" t="s">
        <v>13</v>
      </c>
      <c r="AV208" s="5">
        <v>185</v>
      </c>
      <c r="AW208" s="5" t="s">
        <v>13</v>
      </c>
    </row>
    <row r="209" spans="15:49" x14ac:dyDescent="0.25">
      <c r="O209" s="5">
        <v>186</v>
      </c>
      <c r="P209" s="5" t="s">
        <v>23</v>
      </c>
      <c r="R209" s="5">
        <v>186</v>
      </c>
      <c r="S209" s="5" t="s">
        <v>23</v>
      </c>
      <c r="AM209" t="s">
        <v>27</v>
      </c>
      <c r="AN209">
        <f>COUNTIF(AN24:AN200,"Tetra pak")</f>
        <v>0</v>
      </c>
      <c r="AP209" t="s">
        <v>27</v>
      </c>
      <c r="AQ209">
        <f>COUNTIF(AQ24:AQ200,"Tetra pak")</f>
        <v>0</v>
      </c>
      <c r="AS209" s="5">
        <v>186</v>
      </c>
      <c r="AT209" s="5" t="s">
        <v>15</v>
      </c>
      <c r="AV209" s="5">
        <v>186</v>
      </c>
      <c r="AW209" s="5" t="s">
        <v>15</v>
      </c>
    </row>
    <row r="210" spans="15:49" x14ac:dyDescent="0.25">
      <c r="O210" s="5">
        <v>187</v>
      </c>
      <c r="P210" s="5" t="s">
        <v>23</v>
      </c>
      <c r="R210" s="5">
        <v>187</v>
      </c>
      <c r="S210" s="5" t="s">
        <v>23</v>
      </c>
      <c r="AM210" t="s">
        <v>42</v>
      </c>
      <c r="AN210">
        <f>COUNTIF(AN24:AN200,"Toilet paper")</f>
        <v>0</v>
      </c>
      <c r="AP210" t="s">
        <v>42</v>
      </c>
      <c r="AQ210">
        <f>COUNTIF(AQ24:AQ200,"Toilet paper")</f>
        <v>0</v>
      </c>
      <c r="AS210" s="5">
        <v>187</v>
      </c>
      <c r="AT210" s="5" t="s">
        <v>15</v>
      </c>
      <c r="AV210" s="5">
        <v>187</v>
      </c>
      <c r="AW210" s="5" t="s">
        <v>15</v>
      </c>
    </row>
    <row r="211" spans="15:49" x14ac:dyDescent="0.25">
      <c r="O211" s="5">
        <v>188</v>
      </c>
      <c r="P211" s="5" t="s">
        <v>23</v>
      </c>
      <c r="R211" s="5">
        <v>188</v>
      </c>
      <c r="S211" s="5" t="s">
        <v>23</v>
      </c>
      <c r="AN211">
        <f>SUM(AN201:AN210)</f>
        <v>177</v>
      </c>
      <c r="AQ211">
        <f>SUM(AQ201:AQ210)</f>
        <v>177</v>
      </c>
      <c r="AS211" s="5">
        <v>188</v>
      </c>
      <c r="AT211" s="5" t="s">
        <v>15</v>
      </c>
      <c r="AV211" s="5">
        <v>188</v>
      </c>
      <c r="AW211" s="5" t="s">
        <v>15</v>
      </c>
    </row>
    <row r="212" spans="15:49" x14ac:dyDescent="0.25">
      <c r="O212" s="5">
        <v>189</v>
      </c>
      <c r="P212" s="5" t="s">
        <v>23</v>
      </c>
      <c r="R212" s="5">
        <v>189</v>
      </c>
      <c r="S212" s="5" t="s">
        <v>23</v>
      </c>
      <c r="AS212" s="5">
        <v>189</v>
      </c>
      <c r="AT212" s="5" t="s">
        <v>15</v>
      </c>
      <c r="AV212" s="5">
        <v>189</v>
      </c>
      <c r="AW212" s="5" t="s">
        <v>15</v>
      </c>
    </row>
    <row r="213" spans="15:49" x14ac:dyDescent="0.25">
      <c r="O213" s="5">
        <v>190</v>
      </c>
      <c r="P213" s="5" t="s">
        <v>23</v>
      </c>
      <c r="R213" s="5">
        <v>190</v>
      </c>
      <c r="S213" s="5" t="s">
        <v>23</v>
      </c>
      <c r="AS213" s="5">
        <v>190</v>
      </c>
      <c r="AT213" s="5" t="s">
        <v>15</v>
      </c>
      <c r="AV213" s="5">
        <v>190</v>
      </c>
      <c r="AW213" s="5" t="s">
        <v>15</v>
      </c>
    </row>
    <row r="214" spans="15:49" x14ac:dyDescent="0.25">
      <c r="O214" s="5">
        <v>191</v>
      </c>
      <c r="P214" s="5" t="s">
        <v>23</v>
      </c>
      <c r="R214" s="5">
        <v>191</v>
      </c>
      <c r="S214" s="5" t="s">
        <v>23</v>
      </c>
      <c r="AS214" s="5">
        <v>191</v>
      </c>
      <c r="AT214" s="5" t="s">
        <v>15</v>
      </c>
      <c r="AV214" s="5">
        <v>191</v>
      </c>
      <c r="AW214" s="5" t="s">
        <v>15</v>
      </c>
    </row>
    <row r="215" spans="15:49" x14ac:dyDescent="0.25">
      <c r="O215" s="5">
        <v>192</v>
      </c>
      <c r="P215" s="5" t="s">
        <v>23</v>
      </c>
      <c r="R215" s="5">
        <v>192</v>
      </c>
      <c r="S215" s="5" t="s">
        <v>23</v>
      </c>
      <c r="AS215" s="5">
        <v>192</v>
      </c>
      <c r="AT215" s="5" t="s">
        <v>24</v>
      </c>
      <c r="AV215" s="5">
        <v>192</v>
      </c>
      <c r="AW215" s="5" t="s">
        <v>13</v>
      </c>
    </row>
    <row r="216" spans="15:49" x14ac:dyDescent="0.25">
      <c r="O216" s="5">
        <v>193</v>
      </c>
      <c r="P216" s="5" t="s">
        <v>23</v>
      </c>
      <c r="R216" s="5">
        <v>193</v>
      </c>
      <c r="S216" s="5" t="s">
        <v>23</v>
      </c>
      <c r="AS216" s="5">
        <v>193</v>
      </c>
      <c r="AT216" s="5" t="s">
        <v>15</v>
      </c>
      <c r="AV216" s="5">
        <v>193</v>
      </c>
      <c r="AW216" s="5" t="s">
        <v>15</v>
      </c>
    </row>
    <row r="217" spans="15:49" x14ac:dyDescent="0.25">
      <c r="O217" s="5">
        <v>194</v>
      </c>
      <c r="P217" s="5" t="s">
        <v>23</v>
      </c>
      <c r="R217" s="5">
        <v>194</v>
      </c>
      <c r="S217" s="5" t="s">
        <v>23</v>
      </c>
      <c r="AS217" s="5">
        <v>194</v>
      </c>
      <c r="AT217" s="5" t="s">
        <v>13</v>
      </c>
      <c r="AV217" s="5">
        <v>194</v>
      </c>
      <c r="AW217" s="5" t="s">
        <v>13</v>
      </c>
    </row>
    <row r="218" spans="15:49" x14ac:dyDescent="0.25">
      <c r="O218" s="5">
        <v>195</v>
      </c>
      <c r="P218" s="5" t="s">
        <v>23</v>
      </c>
      <c r="R218" s="5">
        <v>195</v>
      </c>
      <c r="S218" s="5" t="s">
        <v>23</v>
      </c>
      <c r="AS218" s="5">
        <v>195</v>
      </c>
      <c r="AT218" s="5" t="s">
        <v>12</v>
      </c>
      <c r="AV218" s="5">
        <v>195</v>
      </c>
      <c r="AW218" s="5" t="s">
        <v>15</v>
      </c>
    </row>
    <row r="219" spans="15:49" x14ac:dyDescent="0.25">
      <c r="O219" s="5">
        <v>196</v>
      </c>
      <c r="P219" s="5" t="s">
        <v>23</v>
      </c>
      <c r="R219" s="5">
        <v>196</v>
      </c>
      <c r="S219" s="5" t="s">
        <v>23</v>
      </c>
      <c r="AS219" s="5">
        <v>196</v>
      </c>
      <c r="AT219" s="5" t="s">
        <v>15</v>
      </c>
      <c r="AV219" s="5">
        <v>196</v>
      </c>
      <c r="AW219" s="5" t="s">
        <v>15</v>
      </c>
    </row>
    <row r="220" spans="15:49" x14ac:dyDescent="0.25">
      <c r="O220" s="5">
        <v>197</v>
      </c>
      <c r="P220" s="5" t="s">
        <v>23</v>
      </c>
      <c r="R220" s="5">
        <v>197</v>
      </c>
      <c r="S220" s="5" t="s">
        <v>23</v>
      </c>
      <c r="AS220" s="5">
        <v>197</v>
      </c>
      <c r="AT220" s="5" t="s">
        <v>15</v>
      </c>
      <c r="AV220" s="5">
        <v>197</v>
      </c>
      <c r="AW220" s="5" t="s">
        <v>15</v>
      </c>
    </row>
    <row r="221" spans="15:49" x14ac:dyDescent="0.25">
      <c r="O221" s="5">
        <v>198</v>
      </c>
      <c r="P221" s="5" t="s">
        <v>23</v>
      </c>
      <c r="R221" s="5">
        <v>198</v>
      </c>
      <c r="S221" s="5" t="s">
        <v>23</v>
      </c>
      <c r="AS221" s="5">
        <v>198</v>
      </c>
      <c r="AT221" s="5" t="s">
        <v>15</v>
      </c>
      <c r="AV221" s="5">
        <v>198</v>
      </c>
      <c r="AW221" s="5" t="s">
        <v>15</v>
      </c>
    </row>
    <row r="222" spans="15:49" x14ac:dyDescent="0.25">
      <c r="O222" s="5">
        <v>199</v>
      </c>
      <c r="P222" s="5" t="s">
        <v>23</v>
      </c>
      <c r="R222" s="5">
        <v>199</v>
      </c>
      <c r="S222" s="5" t="s">
        <v>23</v>
      </c>
      <c r="AS222" s="5">
        <v>199</v>
      </c>
      <c r="AT222" s="5" t="s">
        <v>15</v>
      </c>
      <c r="AV222" s="5">
        <v>199</v>
      </c>
      <c r="AW222" s="5" t="s">
        <v>15</v>
      </c>
    </row>
    <row r="223" spans="15:49" x14ac:dyDescent="0.25">
      <c r="O223" s="5">
        <v>200</v>
      </c>
      <c r="P223" s="5" t="s">
        <v>23</v>
      </c>
      <c r="R223" s="5">
        <v>200</v>
      </c>
      <c r="S223" s="5" t="s">
        <v>23</v>
      </c>
      <c r="AS223" s="5">
        <v>200</v>
      </c>
      <c r="AT223" s="5" t="s">
        <v>15</v>
      </c>
      <c r="AV223" s="5">
        <v>200</v>
      </c>
      <c r="AW223" s="5" t="s">
        <v>15</v>
      </c>
    </row>
    <row r="224" spans="15:49" x14ac:dyDescent="0.25">
      <c r="O224" s="5">
        <v>201</v>
      </c>
      <c r="P224" s="5" t="s">
        <v>24</v>
      </c>
      <c r="R224" s="5">
        <v>201</v>
      </c>
      <c r="S224" s="5" t="s">
        <v>24</v>
      </c>
      <c r="AS224" s="5">
        <v>201</v>
      </c>
      <c r="AT224" s="5" t="s">
        <v>15</v>
      </c>
      <c r="AV224" s="5">
        <v>201</v>
      </c>
      <c r="AW224" s="5" t="s">
        <v>15</v>
      </c>
    </row>
    <row r="225" spans="15:49" x14ac:dyDescent="0.25">
      <c r="O225" s="5">
        <v>202</v>
      </c>
      <c r="P225" s="5" t="s">
        <v>24</v>
      </c>
      <c r="R225" s="5">
        <v>202</v>
      </c>
      <c r="S225" s="5" t="s">
        <v>24</v>
      </c>
      <c r="AS225" s="5">
        <v>202</v>
      </c>
      <c r="AT225" s="5" t="s">
        <v>15</v>
      </c>
      <c r="AV225" s="5">
        <v>202</v>
      </c>
      <c r="AW225" s="5" t="s">
        <v>15</v>
      </c>
    </row>
    <row r="226" spans="15:49" x14ac:dyDescent="0.25">
      <c r="O226" s="5">
        <v>203</v>
      </c>
      <c r="P226" s="5" t="s">
        <v>23</v>
      </c>
      <c r="R226" s="5">
        <v>203</v>
      </c>
      <c r="S226" s="5" t="s">
        <v>23</v>
      </c>
      <c r="AS226" s="5">
        <v>203</v>
      </c>
      <c r="AT226" s="5" t="s">
        <v>15</v>
      </c>
      <c r="AV226" s="5">
        <v>203</v>
      </c>
      <c r="AW226" s="5" t="s">
        <v>15</v>
      </c>
    </row>
    <row r="227" spans="15:49" x14ac:dyDescent="0.25">
      <c r="O227" s="5">
        <v>204</v>
      </c>
      <c r="P227" s="5" t="s">
        <v>23</v>
      </c>
      <c r="R227" s="5">
        <v>204</v>
      </c>
      <c r="S227" s="5" t="s">
        <v>23</v>
      </c>
      <c r="AS227" s="5">
        <v>204</v>
      </c>
      <c r="AT227" s="5" t="s">
        <v>15</v>
      </c>
      <c r="AV227" s="5">
        <v>204</v>
      </c>
      <c r="AW227" s="5" t="s">
        <v>15</v>
      </c>
    </row>
    <row r="228" spans="15:49" x14ac:dyDescent="0.25">
      <c r="O228" s="5">
        <v>205</v>
      </c>
      <c r="P228" s="5" t="s">
        <v>23</v>
      </c>
      <c r="R228" s="5">
        <v>205</v>
      </c>
      <c r="S228" s="5" t="s">
        <v>23</v>
      </c>
      <c r="AS228" s="5">
        <v>205</v>
      </c>
      <c r="AT228" s="5" t="s">
        <v>15</v>
      </c>
      <c r="AV228" s="5">
        <v>205</v>
      </c>
      <c r="AW228" s="5" t="s">
        <v>15</v>
      </c>
    </row>
    <row r="229" spans="15:49" x14ac:dyDescent="0.25">
      <c r="O229" s="5">
        <v>206</v>
      </c>
      <c r="P229" s="5" t="s">
        <v>23</v>
      </c>
      <c r="R229" s="5">
        <v>206</v>
      </c>
      <c r="S229" s="5" t="s">
        <v>23</v>
      </c>
      <c r="AS229" s="5">
        <v>206</v>
      </c>
      <c r="AT229" s="5" t="s">
        <v>15</v>
      </c>
      <c r="AV229" s="5">
        <v>206</v>
      </c>
      <c r="AW229" s="5" t="s">
        <v>15</v>
      </c>
    </row>
    <row r="230" spans="15:49" x14ac:dyDescent="0.25">
      <c r="O230" s="5">
        <v>207</v>
      </c>
      <c r="P230" s="5" t="s">
        <v>23</v>
      </c>
      <c r="R230" s="5">
        <v>207</v>
      </c>
      <c r="S230" s="5" t="s">
        <v>23</v>
      </c>
      <c r="AS230" s="5">
        <v>207</v>
      </c>
      <c r="AT230" s="5" t="s">
        <v>15</v>
      </c>
      <c r="AV230" s="5">
        <v>207</v>
      </c>
      <c r="AW230" s="5" t="s">
        <v>15</v>
      </c>
    </row>
    <row r="231" spans="15:49" x14ac:dyDescent="0.25">
      <c r="O231" s="5">
        <v>208</v>
      </c>
      <c r="P231" s="5" t="s">
        <v>23</v>
      </c>
      <c r="R231" s="5">
        <v>208</v>
      </c>
      <c r="S231" s="5" t="s">
        <v>23</v>
      </c>
      <c r="AS231" s="5">
        <v>208</v>
      </c>
      <c r="AT231" s="5" t="s">
        <v>15</v>
      </c>
      <c r="AV231" s="5">
        <v>208</v>
      </c>
      <c r="AW231" s="5" t="s">
        <v>15</v>
      </c>
    </row>
    <row r="232" spans="15:49" x14ac:dyDescent="0.25">
      <c r="O232" s="5">
        <v>209</v>
      </c>
      <c r="P232" s="5" t="s">
        <v>23</v>
      </c>
      <c r="R232" s="5">
        <v>209</v>
      </c>
      <c r="S232" s="5" t="s">
        <v>23</v>
      </c>
      <c r="AS232" s="5">
        <v>209</v>
      </c>
      <c r="AT232" s="5" t="s">
        <v>15</v>
      </c>
      <c r="AV232" s="5">
        <v>209</v>
      </c>
      <c r="AW232" s="5" t="s">
        <v>15</v>
      </c>
    </row>
    <row r="233" spans="15:49" x14ac:dyDescent="0.25">
      <c r="O233" s="5">
        <v>210</v>
      </c>
      <c r="P233" s="5" t="s">
        <v>23</v>
      </c>
      <c r="R233" s="5">
        <v>210</v>
      </c>
      <c r="S233" s="5" t="s">
        <v>23</v>
      </c>
      <c r="AS233" s="5">
        <v>210</v>
      </c>
      <c r="AT233" s="5" t="s">
        <v>15</v>
      </c>
      <c r="AV233" s="5">
        <v>210</v>
      </c>
      <c r="AW233" s="5" t="s">
        <v>15</v>
      </c>
    </row>
    <row r="234" spans="15:49" x14ac:dyDescent="0.25">
      <c r="O234" s="5">
        <v>211</v>
      </c>
      <c r="P234" s="5" t="s">
        <v>23</v>
      </c>
      <c r="R234" s="5">
        <v>211</v>
      </c>
      <c r="S234" s="5" t="s">
        <v>23</v>
      </c>
      <c r="AS234" s="5">
        <v>211</v>
      </c>
      <c r="AT234" s="5" t="s">
        <v>15</v>
      </c>
      <c r="AV234" s="5">
        <v>211</v>
      </c>
      <c r="AW234" s="5" t="s">
        <v>15</v>
      </c>
    </row>
    <row r="235" spans="15:49" x14ac:dyDescent="0.25">
      <c r="O235" s="5">
        <v>212</v>
      </c>
      <c r="P235" s="5" t="s">
        <v>23</v>
      </c>
      <c r="R235" s="5">
        <v>212</v>
      </c>
      <c r="S235" s="5" t="s">
        <v>23</v>
      </c>
      <c r="AS235" s="5">
        <v>212</v>
      </c>
      <c r="AT235" s="5" t="s">
        <v>13</v>
      </c>
      <c r="AV235" s="5">
        <v>212</v>
      </c>
      <c r="AW235" s="5" t="s">
        <v>13</v>
      </c>
    </row>
    <row r="236" spans="15:49" x14ac:dyDescent="0.25">
      <c r="O236" s="5">
        <v>213</v>
      </c>
      <c r="P236" s="5" t="s">
        <v>24</v>
      </c>
      <c r="R236" s="5">
        <v>213</v>
      </c>
      <c r="S236" s="5" t="s">
        <v>24</v>
      </c>
      <c r="AS236" s="5">
        <v>213</v>
      </c>
      <c r="AT236" s="5" t="s">
        <v>15</v>
      </c>
      <c r="AV236" s="5">
        <v>213</v>
      </c>
      <c r="AW236" s="5" t="s">
        <v>15</v>
      </c>
    </row>
    <row r="237" spans="15:49" x14ac:dyDescent="0.25">
      <c r="O237" s="5">
        <v>214</v>
      </c>
      <c r="P237" s="5" t="s">
        <v>24</v>
      </c>
      <c r="R237" s="5">
        <v>214</v>
      </c>
      <c r="S237" s="5" t="s">
        <v>24</v>
      </c>
      <c r="AS237" s="5">
        <v>214</v>
      </c>
      <c r="AT237" s="5" t="s">
        <v>15</v>
      </c>
      <c r="AV237" s="5">
        <v>214</v>
      </c>
      <c r="AW237" s="5" t="s">
        <v>15</v>
      </c>
    </row>
    <row r="238" spans="15:49" x14ac:dyDescent="0.25">
      <c r="O238" s="5">
        <v>215</v>
      </c>
      <c r="P238" s="5" t="s">
        <v>23</v>
      </c>
      <c r="R238" s="5">
        <v>215</v>
      </c>
      <c r="S238" s="5" t="s">
        <v>23</v>
      </c>
      <c r="AS238" s="5">
        <v>215</v>
      </c>
      <c r="AT238" s="5" t="s">
        <v>32</v>
      </c>
      <c r="AV238" s="5">
        <v>215</v>
      </c>
      <c r="AW238" s="5" t="s">
        <v>42</v>
      </c>
    </row>
    <row r="239" spans="15:49" x14ac:dyDescent="0.25">
      <c r="O239" s="5">
        <v>216</v>
      </c>
      <c r="P239" s="5" t="s">
        <v>23</v>
      </c>
      <c r="R239" s="5">
        <v>216</v>
      </c>
      <c r="S239" s="5" t="s">
        <v>23</v>
      </c>
      <c r="AS239" s="5">
        <v>216</v>
      </c>
      <c r="AT239" s="5" t="s">
        <v>15</v>
      </c>
      <c r="AV239" s="5">
        <v>216</v>
      </c>
      <c r="AW239" s="5" t="s">
        <v>15</v>
      </c>
    </row>
    <row r="240" spans="15:49" x14ac:dyDescent="0.25">
      <c r="O240" s="5">
        <v>217</v>
      </c>
      <c r="P240" s="5" t="s">
        <v>23</v>
      </c>
      <c r="R240" s="5">
        <v>217</v>
      </c>
      <c r="S240" s="5" t="s">
        <v>23</v>
      </c>
      <c r="AS240" s="5">
        <v>217</v>
      </c>
      <c r="AT240" s="5" t="s">
        <v>15</v>
      </c>
      <c r="AV240" s="5">
        <v>217</v>
      </c>
      <c r="AW240" s="5" t="s">
        <v>15</v>
      </c>
    </row>
    <row r="241" spans="15:49" x14ac:dyDescent="0.25">
      <c r="O241" s="5">
        <v>218</v>
      </c>
      <c r="P241" s="5" t="s">
        <v>23</v>
      </c>
      <c r="R241" s="5">
        <v>218</v>
      </c>
      <c r="S241" s="5" t="s">
        <v>23</v>
      </c>
      <c r="AS241" s="5">
        <v>218</v>
      </c>
      <c r="AT241" s="5" t="s">
        <v>15</v>
      </c>
      <c r="AV241" s="5">
        <v>218</v>
      </c>
      <c r="AW241" s="5" t="s">
        <v>15</v>
      </c>
    </row>
    <row r="242" spans="15:49" x14ac:dyDescent="0.25">
      <c r="O242" s="5">
        <v>219</v>
      </c>
      <c r="P242" s="5" t="s">
        <v>24</v>
      </c>
      <c r="R242" s="5">
        <v>219</v>
      </c>
      <c r="S242" s="5" t="s">
        <v>23</v>
      </c>
      <c r="AS242" s="5">
        <v>219</v>
      </c>
      <c r="AT242" s="5" t="s">
        <v>13</v>
      </c>
      <c r="AV242" s="5">
        <v>219</v>
      </c>
      <c r="AW242" s="5" t="s">
        <v>13</v>
      </c>
    </row>
    <row r="243" spans="15:49" x14ac:dyDescent="0.25">
      <c r="O243" s="5">
        <v>220</v>
      </c>
      <c r="P243" s="5" t="s">
        <v>23</v>
      </c>
      <c r="R243" s="5">
        <v>220</v>
      </c>
      <c r="S243" s="5" t="s">
        <v>23</v>
      </c>
      <c r="AS243" s="5">
        <v>220</v>
      </c>
      <c r="AT243" s="5" t="s">
        <v>15</v>
      </c>
      <c r="AV243" s="5">
        <v>220</v>
      </c>
      <c r="AW243" s="5" t="s">
        <v>15</v>
      </c>
    </row>
    <row r="244" spans="15:49" x14ac:dyDescent="0.25">
      <c r="O244" s="5">
        <v>221</v>
      </c>
      <c r="P244" s="5" t="s">
        <v>23</v>
      </c>
      <c r="R244" s="5">
        <v>221</v>
      </c>
      <c r="S244" s="5" t="s">
        <v>23</v>
      </c>
      <c r="AS244" s="5">
        <v>221</v>
      </c>
      <c r="AT244" s="5" t="s">
        <v>13</v>
      </c>
      <c r="AV244" s="5">
        <v>221</v>
      </c>
      <c r="AW244" s="5" t="s">
        <v>15</v>
      </c>
    </row>
    <row r="245" spans="15:49" x14ac:dyDescent="0.25">
      <c r="O245" s="5">
        <v>222</v>
      </c>
      <c r="P245" s="5" t="s">
        <v>23</v>
      </c>
      <c r="R245" s="5">
        <v>222</v>
      </c>
      <c r="S245" s="5" t="s">
        <v>23</v>
      </c>
      <c r="AS245" s="5">
        <v>222</v>
      </c>
      <c r="AT245" s="5" t="s">
        <v>13</v>
      </c>
      <c r="AV245" s="5">
        <v>222</v>
      </c>
      <c r="AW245" s="5" t="s">
        <v>13</v>
      </c>
    </row>
    <row r="246" spans="15:49" x14ac:dyDescent="0.25">
      <c r="O246" s="5">
        <v>223</v>
      </c>
      <c r="P246" s="5" t="s">
        <v>23</v>
      </c>
      <c r="R246" s="5">
        <v>223</v>
      </c>
      <c r="S246" s="5" t="s">
        <v>23</v>
      </c>
      <c r="AS246" s="5">
        <v>223</v>
      </c>
      <c r="AT246" s="5" t="s">
        <v>15</v>
      </c>
      <c r="AV246" s="5">
        <v>223</v>
      </c>
      <c r="AW246" s="5" t="s">
        <v>15</v>
      </c>
    </row>
    <row r="247" spans="15:49" x14ac:dyDescent="0.25">
      <c r="O247" s="5">
        <v>224</v>
      </c>
      <c r="P247" s="5" t="s">
        <v>23</v>
      </c>
      <c r="R247" s="5">
        <v>224</v>
      </c>
      <c r="S247" s="5" t="s">
        <v>23</v>
      </c>
      <c r="AS247" s="5">
        <v>224</v>
      </c>
      <c r="AT247" s="5" t="s">
        <v>15</v>
      </c>
      <c r="AV247" s="5">
        <v>224</v>
      </c>
      <c r="AW247" s="5" t="s">
        <v>15</v>
      </c>
    </row>
    <row r="248" spans="15:49" x14ac:dyDescent="0.25">
      <c r="O248" s="5">
        <v>225</v>
      </c>
      <c r="P248" s="5" t="s">
        <v>23</v>
      </c>
      <c r="R248" s="5">
        <v>225</v>
      </c>
      <c r="S248" s="5" t="s">
        <v>23</v>
      </c>
      <c r="AS248" s="5">
        <v>225</v>
      </c>
      <c r="AT248" s="5" t="s">
        <v>15</v>
      </c>
      <c r="AV248" s="5">
        <v>225</v>
      </c>
      <c r="AW248" s="5" t="s">
        <v>15</v>
      </c>
    </row>
    <row r="249" spans="15:49" x14ac:dyDescent="0.25">
      <c r="O249" s="5">
        <v>226</v>
      </c>
      <c r="P249" s="5" t="s">
        <v>23</v>
      </c>
      <c r="R249" s="5">
        <v>226</v>
      </c>
      <c r="S249" s="5" t="s">
        <v>23</v>
      </c>
      <c r="AS249" s="5">
        <v>226</v>
      </c>
      <c r="AT249" s="5" t="s">
        <v>15</v>
      </c>
      <c r="AV249" s="5">
        <v>226</v>
      </c>
      <c r="AW249" s="5" t="s">
        <v>15</v>
      </c>
    </row>
    <row r="250" spans="15:49" x14ac:dyDescent="0.25">
      <c r="O250" s="5">
        <v>227</v>
      </c>
      <c r="P250" s="5" t="s">
        <v>23</v>
      </c>
      <c r="R250" s="5">
        <v>227</v>
      </c>
      <c r="S250" s="5" t="s">
        <v>23</v>
      </c>
      <c r="AS250" s="5">
        <v>227</v>
      </c>
      <c r="AT250" s="5" t="s">
        <v>15</v>
      </c>
      <c r="AV250" s="5">
        <v>227</v>
      </c>
      <c r="AW250" s="5" t="s">
        <v>15</v>
      </c>
    </row>
    <row r="251" spans="15:49" x14ac:dyDescent="0.25">
      <c r="O251" s="5">
        <v>228</v>
      </c>
      <c r="P251" s="5" t="s">
        <v>23</v>
      </c>
      <c r="R251" s="5">
        <v>228</v>
      </c>
      <c r="S251" s="5" t="s">
        <v>23</v>
      </c>
      <c r="AS251" s="5">
        <v>228</v>
      </c>
      <c r="AT251" s="5" t="s">
        <v>15</v>
      </c>
      <c r="AV251" s="5">
        <v>228</v>
      </c>
      <c r="AW251" s="5" t="s">
        <v>15</v>
      </c>
    </row>
    <row r="252" spans="15:49" x14ac:dyDescent="0.25">
      <c r="O252" s="5">
        <v>229</v>
      </c>
      <c r="P252" s="5" t="s">
        <v>23</v>
      </c>
      <c r="R252" s="5">
        <v>229</v>
      </c>
      <c r="S252" s="5" t="s">
        <v>23</v>
      </c>
      <c r="AS252" s="5">
        <v>229</v>
      </c>
      <c r="AT252" s="5" t="s">
        <v>15</v>
      </c>
      <c r="AV252" s="5">
        <v>229</v>
      </c>
      <c r="AW252" s="5" t="s">
        <v>15</v>
      </c>
    </row>
    <row r="253" spans="15:49" x14ac:dyDescent="0.25">
      <c r="O253" s="5">
        <v>230</v>
      </c>
      <c r="P253" s="5" t="s">
        <v>24</v>
      </c>
      <c r="R253" s="5">
        <v>230</v>
      </c>
      <c r="S253" s="5" t="s">
        <v>24</v>
      </c>
      <c r="AS253" s="5">
        <v>230</v>
      </c>
      <c r="AT253" s="5" t="s">
        <v>15</v>
      </c>
      <c r="AV253" s="5">
        <v>230</v>
      </c>
      <c r="AW253" s="5" t="s">
        <v>15</v>
      </c>
    </row>
    <row r="254" spans="15:49" x14ac:dyDescent="0.25">
      <c r="O254" s="5">
        <v>231</v>
      </c>
      <c r="P254" s="5" t="s">
        <v>23</v>
      </c>
      <c r="R254" s="5">
        <v>231</v>
      </c>
      <c r="S254" s="5" t="s">
        <v>23</v>
      </c>
      <c r="AS254" s="5">
        <v>231</v>
      </c>
      <c r="AT254" s="5" t="s">
        <v>15</v>
      </c>
      <c r="AV254" s="5">
        <v>231</v>
      </c>
      <c r="AW254" s="5" t="s">
        <v>15</v>
      </c>
    </row>
    <row r="255" spans="15:49" x14ac:dyDescent="0.25">
      <c r="O255" s="5">
        <v>232</v>
      </c>
      <c r="P255" s="5" t="s">
        <v>23</v>
      </c>
      <c r="R255" s="5">
        <v>232</v>
      </c>
      <c r="S255" s="5" t="s">
        <v>23</v>
      </c>
      <c r="AS255" s="5">
        <v>232</v>
      </c>
      <c r="AT255" s="5" t="s">
        <v>15</v>
      </c>
      <c r="AV255" s="5">
        <v>232</v>
      </c>
      <c r="AW255" s="5" t="s">
        <v>15</v>
      </c>
    </row>
    <row r="256" spans="15:49" x14ac:dyDescent="0.25">
      <c r="O256" s="5">
        <v>233</v>
      </c>
      <c r="P256" s="5" t="s">
        <v>23</v>
      </c>
      <c r="R256" s="5">
        <v>233</v>
      </c>
      <c r="S256" s="5" t="s">
        <v>23</v>
      </c>
      <c r="AS256" s="5">
        <v>233</v>
      </c>
      <c r="AT256" s="5" t="s">
        <v>15</v>
      </c>
      <c r="AV256" s="5">
        <v>233</v>
      </c>
      <c r="AW256" s="5" t="s">
        <v>15</v>
      </c>
    </row>
    <row r="257" spans="15:49" x14ac:dyDescent="0.25">
      <c r="O257" s="5">
        <v>234</v>
      </c>
      <c r="P257" s="5" t="s">
        <v>23</v>
      </c>
      <c r="R257" s="5">
        <v>234</v>
      </c>
      <c r="S257" s="5" t="s">
        <v>23</v>
      </c>
      <c r="AS257" s="5">
        <v>234</v>
      </c>
      <c r="AT257" s="5" t="s">
        <v>15</v>
      </c>
      <c r="AV257" s="5">
        <v>234</v>
      </c>
      <c r="AW257" s="5" t="s">
        <v>15</v>
      </c>
    </row>
    <row r="258" spans="15:49" x14ac:dyDescent="0.25">
      <c r="O258" s="5">
        <v>235</v>
      </c>
      <c r="P258" s="5" t="s">
        <v>23</v>
      </c>
      <c r="R258" s="5">
        <v>235</v>
      </c>
      <c r="S258" s="5" t="s">
        <v>23</v>
      </c>
      <c r="AS258" s="5">
        <v>235</v>
      </c>
      <c r="AT258" s="5" t="s">
        <v>15</v>
      </c>
      <c r="AV258" s="5">
        <v>235</v>
      </c>
      <c r="AW258" s="5" t="s">
        <v>15</v>
      </c>
    </row>
    <row r="259" spans="15:49" x14ac:dyDescent="0.25">
      <c r="O259" s="5">
        <v>236</v>
      </c>
      <c r="P259" s="5" t="s">
        <v>23</v>
      </c>
      <c r="R259" s="5">
        <v>236</v>
      </c>
      <c r="S259" s="5" t="s">
        <v>23</v>
      </c>
      <c r="AS259" s="5">
        <v>236</v>
      </c>
      <c r="AT259" s="5" t="s">
        <v>15</v>
      </c>
      <c r="AV259" s="5">
        <v>236</v>
      </c>
      <c r="AW259" s="5" t="s">
        <v>15</v>
      </c>
    </row>
    <row r="260" spans="15:49" x14ac:dyDescent="0.25">
      <c r="O260" s="5">
        <v>237</v>
      </c>
      <c r="P260" s="5" t="s">
        <v>23</v>
      </c>
      <c r="R260" s="5">
        <v>237</v>
      </c>
      <c r="S260" s="5" t="s">
        <v>23</v>
      </c>
      <c r="AS260" s="5">
        <v>237</v>
      </c>
      <c r="AT260" s="5" t="s">
        <v>15</v>
      </c>
      <c r="AV260" s="5">
        <v>237</v>
      </c>
      <c r="AW260" s="5" t="s">
        <v>15</v>
      </c>
    </row>
    <row r="261" spans="15:49" x14ac:dyDescent="0.25">
      <c r="O261" s="5">
        <v>238</v>
      </c>
      <c r="P261" s="5" t="s">
        <v>23</v>
      </c>
      <c r="R261" s="5">
        <v>238</v>
      </c>
      <c r="S261" s="5" t="s">
        <v>23</v>
      </c>
      <c r="AS261" s="5">
        <v>238</v>
      </c>
      <c r="AT261" s="5" t="s">
        <v>15</v>
      </c>
      <c r="AV261" s="5">
        <v>238</v>
      </c>
      <c r="AW261" s="5" t="s">
        <v>15</v>
      </c>
    </row>
    <row r="262" spans="15:49" x14ac:dyDescent="0.25">
      <c r="O262" s="5">
        <v>239</v>
      </c>
      <c r="P262" s="5" t="s">
        <v>23</v>
      </c>
      <c r="R262" s="5">
        <v>239</v>
      </c>
      <c r="S262" s="5" t="s">
        <v>23</v>
      </c>
      <c r="AS262" s="5">
        <v>239</v>
      </c>
      <c r="AT262" s="5" t="s">
        <v>15</v>
      </c>
      <c r="AV262" s="5">
        <v>239</v>
      </c>
      <c r="AW262" s="5" t="s">
        <v>15</v>
      </c>
    </row>
    <row r="263" spans="15:49" x14ac:dyDescent="0.25">
      <c r="O263" s="5">
        <v>240</v>
      </c>
      <c r="P263" s="5" t="s">
        <v>23</v>
      </c>
      <c r="R263" s="5">
        <v>240</v>
      </c>
      <c r="S263" s="5" t="s">
        <v>23</v>
      </c>
      <c r="AS263" s="5">
        <v>240</v>
      </c>
      <c r="AT263" s="5" t="s">
        <v>15</v>
      </c>
      <c r="AV263" s="5">
        <v>240</v>
      </c>
      <c r="AW263" s="5" t="s">
        <v>15</v>
      </c>
    </row>
    <row r="264" spans="15:49" x14ac:dyDescent="0.25">
      <c r="O264" s="5">
        <v>241</v>
      </c>
      <c r="P264" s="5" t="s">
        <v>23</v>
      </c>
      <c r="R264" s="5">
        <v>241</v>
      </c>
      <c r="S264" s="5" t="s">
        <v>23</v>
      </c>
      <c r="AS264" s="5">
        <v>241</v>
      </c>
      <c r="AT264" s="5" t="s">
        <v>15</v>
      </c>
      <c r="AV264" s="5">
        <v>241</v>
      </c>
      <c r="AW264" s="5" t="s">
        <v>15</v>
      </c>
    </row>
    <row r="265" spans="15:49" x14ac:dyDescent="0.25">
      <c r="O265" s="5">
        <v>242</v>
      </c>
      <c r="P265" s="5" t="s">
        <v>23</v>
      </c>
      <c r="R265" s="5">
        <v>242</v>
      </c>
      <c r="S265" s="5" t="s">
        <v>23</v>
      </c>
      <c r="AS265" s="5">
        <v>242</v>
      </c>
      <c r="AT265" s="5" t="s">
        <v>15</v>
      </c>
      <c r="AV265" s="5">
        <v>242</v>
      </c>
      <c r="AW265" s="5" t="s">
        <v>15</v>
      </c>
    </row>
    <row r="266" spans="15:49" x14ac:dyDescent="0.25">
      <c r="O266" s="5">
        <v>243</v>
      </c>
      <c r="P266" s="5" t="s">
        <v>23</v>
      </c>
      <c r="R266" s="5">
        <v>243</v>
      </c>
      <c r="S266" s="5" t="s">
        <v>23</v>
      </c>
      <c r="AS266" s="5">
        <v>243</v>
      </c>
      <c r="AT266" s="5" t="s">
        <v>15</v>
      </c>
      <c r="AV266" s="5">
        <v>243</v>
      </c>
      <c r="AW266" s="5" t="s">
        <v>15</v>
      </c>
    </row>
    <row r="267" spans="15:49" x14ac:dyDescent="0.25">
      <c r="O267" s="5">
        <v>244</v>
      </c>
      <c r="P267" s="5" t="s">
        <v>23</v>
      </c>
      <c r="R267" s="5">
        <v>244</v>
      </c>
      <c r="S267" s="5" t="s">
        <v>23</v>
      </c>
      <c r="AS267" s="5">
        <v>244</v>
      </c>
      <c r="AT267" s="5" t="s">
        <v>15</v>
      </c>
      <c r="AV267" s="5">
        <v>244</v>
      </c>
      <c r="AW267" s="5" t="s">
        <v>15</v>
      </c>
    </row>
    <row r="268" spans="15:49" x14ac:dyDescent="0.25">
      <c r="O268" s="5">
        <v>245</v>
      </c>
      <c r="P268" s="5" t="s">
        <v>23</v>
      </c>
      <c r="R268" s="5">
        <v>245</v>
      </c>
      <c r="S268" s="5" t="s">
        <v>23</v>
      </c>
      <c r="AS268" s="5">
        <v>245</v>
      </c>
      <c r="AT268" s="5" t="s">
        <v>15</v>
      </c>
      <c r="AV268" s="5">
        <v>245</v>
      </c>
      <c r="AW268" s="5" t="s">
        <v>15</v>
      </c>
    </row>
    <row r="269" spans="15:49" x14ac:dyDescent="0.25">
      <c r="O269" s="5">
        <v>246</v>
      </c>
      <c r="P269" s="5" t="s">
        <v>23</v>
      </c>
      <c r="R269" s="5">
        <v>246</v>
      </c>
      <c r="S269" s="5" t="s">
        <v>23</v>
      </c>
      <c r="AS269" s="5">
        <v>246</v>
      </c>
      <c r="AT269" s="5" t="s">
        <v>15</v>
      </c>
      <c r="AV269" s="5">
        <v>246</v>
      </c>
      <c r="AW269" s="5" t="s">
        <v>15</v>
      </c>
    </row>
    <row r="270" spans="15:49" x14ac:dyDescent="0.25">
      <c r="O270" s="5">
        <v>247</v>
      </c>
      <c r="P270" s="5" t="s">
        <v>23</v>
      </c>
      <c r="R270" s="5">
        <v>247</v>
      </c>
      <c r="S270" s="5" t="s">
        <v>23</v>
      </c>
      <c r="AS270" s="5">
        <v>247</v>
      </c>
      <c r="AT270" s="5" t="s">
        <v>15</v>
      </c>
      <c r="AV270" s="5">
        <v>247</v>
      </c>
      <c r="AW270" s="5" t="s">
        <v>15</v>
      </c>
    </row>
    <row r="271" spans="15:49" x14ac:dyDescent="0.25">
      <c r="O271" s="5">
        <v>248</v>
      </c>
      <c r="P271" s="5" t="s">
        <v>23</v>
      </c>
      <c r="R271" s="5">
        <v>248</v>
      </c>
      <c r="S271" s="5" t="s">
        <v>23</v>
      </c>
      <c r="AS271" s="5">
        <v>248</v>
      </c>
      <c r="AT271" s="5" t="s">
        <v>15</v>
      </c>
      <c r="AV271" s="5">
        <v>248</v>
      </c>
      <c r="AW271" s="5" t="s">
        <v>15</v>
      </c>
    </row>
    <row r="272" spans="15:49" x14ac:dyDescent="0.25">
      <c r="O272" s="5">
        <v>249</v>
      </c>
      <c r="P272" s="5" t="s">
        <v>23</v>
      </c>
      <c r="R272" s="5">
        <v>249</v>
      </c>
      <c r="S272" s="5" t="s">
        <v>23</v>
      </c>
      <c r="AS272" s="5">
        <v>249</v>
      </c>
      <c r="AT272" s="5" t="s">
        <v>15</v>
      </c>
      <c r="AV272" s="5">
        <v>249</v>
      </c>
      <c r="AW272" s="5" t="s">
        <v>15</v>
      </c>
    </row>
    <row r="273" spans="15:49" x14ac:dyDescent="0.25">
      <c r="O273" s="5">
        <v>250</v>
      </c>
      <c r="P273" s="5" t="s">
        <v>23</v>
      </c>
      <c r="R273" s="5">
        <v>250</v>
      </c>
      <c r="S273" s="5" t="s">
        <v>23</v>
      </c>
      <c r="AS273" s="5">
        <v>250</v>
      </c>
      <c r="AT273" s="5" t="s">
        <v>15</v>
      </c>
      <c r="AV273" s="5">
        <v>250</v>
      </c>
      <c r="AW273" s="5" t="s">
        <v>15</v>
      </c>
    </row>
    <row r="274" spans="15:49" x14ac:dyDescent="0.25">
      <c r="O274" s="5">
        <v>251</v>
      </c>
      <c r="P274" s="5" t="s">
        <v>23</v>
      </c>
      <c r="R274" s="5">
        <v>251</v>
      </c>
      <c r="S274" s="5" t="s">
        <v>23</v>
      </c>
      <c r="AS274" s="5">
        <v>251</v>
      </c>
      <c r="AT274" s="5" t="s">
        <v>15</v>
      </c>
      <c r="AV274" s="5">
        <v>251</v>
      </c>
      <c r="AW274" s="5" t="s">
        <v>15</v>
      </c>
    </row>
    <row r="275" spans="15:49" x14ac:dyDescent="0.25">
      <c r="O275" s="5">
        <v>252</v>
      </c>
      <c r="P275" s="5" t="s">
        <v>23</v>
      </c>
      <c r="R275" s="5">
        <v>252</v>
      </c>
      <c r="S275" s="5" t="s">
        <v>23</v>
      </c>
      <c r="AS275" s="5">
        <v>252</v>
      </c>
      <c r="AT275" s="5" t="s">
        <v>15</v>
      </c>
      <c r="AV275" s="5">
        <v>252</v>
      </c>
      <c r="AW275" s="5" t="s">
        <v>15</v>
      </c>
    </row>
    <row r="276" spans="15:49" x14ac:dyDescent="0.25">
      <c r="O276" s="5">
        <v>253</v>
      </c>
      <c r="P276" s="5" t="s">
        <v>24</v>
      </c>
      <c r="R276" s="5">
        <v>253</v>
      </c>
      <c r="S276" s="5" t="s">
        <v>23</v>
      </c>
      <c r="AS276" s="5">
        <v>253</v>
      </c>
      <c r="AT276" s="5" t="s">
        <v>15</v>
      </c>
      <c r="AV276" s="5">
        <v>253</v>
      </c>
      <c r="AW276" s="5" t="s">
        <v>15</v>
      </c>
    </row>
    <row r="277" spans="15:49" x14ac:dyDescent="0.25">
      <c r="O277" s="5">
        <v>254</v>
      </c>
      <c r="P277" s="5" t="s">
        <v>23</v>
      </c>
      <c r="R277" s="5">
        <v>254</v>
      </c>
      <c r="S277" s="5" t="s">
        <v>23</v>
      </c>
      <c r="AS277" s="5">
        <v>254</v>
      </c>
      <c r="AT277" s="5" t="s">
        <v>15</v>
      </c>
      <c r="AV277" s="5">
        <v>254</v>
      </c>
      <c r="AW277" s="5" t="s">
        <v>15</v>
      </c>
    </row>
    <row r="278" spans="15:49" x14ac:dyDescent="0.25">
      <c r="O278" s="5">
        <v>255</v>
      </c>
      <c r="P278" s="5" t="s">
        <v>23</v>
      </c>
      <c r="R278" s="5">
        <v>255</v>
      </c>
      <c r="S278" s="5" t="s">
        <v>23</v>
      </c>
      <c r="AS278" s="5">
        <v>255</v>
      </c>
      <c r="AT278" s="5" t="s">
        <v>15</v>
      </c>
      <c r="AV278" s="5">
        <v>255</v>
      </c>
      <c r="AW278" s="5" t="s">
        <v>15</v>
      </c>
    </row>
    <row r="279" spans="15:49" x14ac:dyDescent="0.25">
      <c r="O279" s="5">
        <v>256</v>
      </c>
      <c r="P279" s="5" t="s">
        <v>23</v>
      </c>
      <c r="R279" s="5">
        <v>256</v>
      </c>
      <c r="S279" s="5" t="s">
        <v>23</v>
      </c>
      <c r="AS279" s="5">
        <v>256</v>
      </c>
      <c r="AT279" s="5" t="s">
        <v>15</v>
      </c>
      <c r="AV279" s="5">
        <v>256</v>
      </c>
      <c r="AW279" s="5" t="s">
        <v>15</v>
      </c>
    </row>
    <row r="280" spans="15:49" x14ac:dyDescent="0.25">
      <c r="O280" s="5">
        <v>257</v>
      </c>
      <c r="P280" s="5" t="s">
        <v>23</v>
      </c>
      <c r="R280" s="5">
        <v>257</v>
      </c>
      <c r="S280" s="5" t="s">
        <v>23</v>
      </c>
      <c r="AS280" s="5">
        <v>257</v>
      </c>
      <c r="AT280" s="5" t="s">
        <v>15</v>
      </c>
      <c r="AV280" s="5">
        <v>257</v>
      </c>
      <c r="AW280" s="5" t="s">
        <v>15</v>
      </c>
    </row>
    <row r="281" spans="15:49" x14ac:dyDescent="0.25">
      <c r="O281" s="5">
        <v>258</v>
      </c>
      <c r="P281" s="5" t="s">
        <v>23</v>
      </c>
      <c r="R281" s="5">
        <v>258</v>
      </c>
      <c r="S281" s="5" t="s">
        <v>23</v>
      </c>
      <c r="AS281" s="5">
        <v>258</v>
      </c>
      <c r="AT281" s="5" t="s">
        <v>15</v>
      </c>
      <c r="AV281" s="5">
        <v>258</v>
      </c>
      <c r="AW281" s="5" t="s">
        <v>15</v>
      </c>
    </row>
    <row r="282" spans="15:49" x14ac:dyDescent="0.25">
      <c r="O282" s="5">
        <v>259</v>
      </c>
      <c r="P282" s="5" t="s">
        <v>23</v>
      </c>
      <c r="R282" s="5">
        <v>259</v>
      </c>
      <c r="S282" s="5" t="s">
        <v>23</v>
      </c>
      <c r="AS282" s="5">
        <v>259</v>
      </c>
      <c r="AT282" s="5" t="s">
        <v>15</v>
      </c>
      <c r="AV282" s="5">
        <v>259</v>
      </c>
      <c r="AW282" s="5" t="s">
        <v>15</v>
      </c>
    </row>
    <row r="283" spans="15:49" x14ac:dyDescent="0.25">
      <c r="O283" s="5">
        <v>260</v>
      </c>
      <c r="P283" s="5" t="s">
        <v>23</v>
      </c>
      <c r="R283" s="5">
        <v>260</v>
      </c>
      <c r="S283" s="5" t="s">
        <v>23</v>
      </c>
      <c r="AS283" s="5">
        <v>260</v>
      </c>
      <c r="AT283" s="5" t="s">
        <v>13</v>
      </c>
      <c r="AV283" s="5">
        <v>260</v>
      </c>
      <c r="AW283" s="5" t="s">
        <v>15</v>
      </c>
    </row>
    <row r="284" spans="15:49" x14ac:dyDescent="0.25">
      <c r="O284" s="5">
        <v>261</v>
      </c>
      <c r="P284" s="5" t="s">
        <v>23</v>
      </c>
      <c r="R284" s="5">
        <v>261</v>
      </c>
      <c r="S284" s="5" t="s">
        <v>23</v>
      </c>
      <c r="AS284" s="5">
        <v>261</v>
      </c>
      <c r="AT284" s="5" t="s">
        <v>15</v>
      </c>
      <c r="AV284" s="5">
        <v>261</v>
      </c>
      <c r="AW284" s="5" t="s">
        <v>15</v>
      </c>
    </row>
    <row r="285" spans="15:49" x14ac:dyDescent="0.25">
      <c r="O285" s="5">
        <v>262</v>
      </c>
      <c r="P285" s="5" t="s">
        <v>23</v>
      </c>
      <c r="R285" s="5">
        <v>262</v>
      </c>
      <c r="S285" s="5" t="s">
        <v>23</v>
      </c>
      <c r="AS285" s="5">
        <v>262</v>
      </c>
      <c r="AT285" s="5" t="s">
        <v>13</v>
      </c>
      <c r="AV285" s="5">
        <v>262</v>
      </c>
      <c r="AW285" s="5" t="s">
        <v>13</v>
      </c>
    </row>
    <row r="286" spans="15:49" x14ac:dyDescent="0.25">
      <c r="O286" s="5">
        <v>263</v>
      </c>
      <c r="P286" s="5" t="s">
        <v>23</v>
      </c>
      <c r="R286" s="5">
        <v>263</v>
      </c>
      <c r="S286" s="5" t="s">
        <v>23</v>
      </c>
      <c r="AS286" s="5">
        <v>263</v>
      </c>
      <c r="AT286" s="5" t="s">
        <v>13</v>
      </c>
      <c r="AV286" s="5">
        <v>263</v>
      </c>
      <c r="AW286" s="5" t="s">
        <v>15</v>
      </c>
    </row>
    <row r="287" spans="15:49" x14ac:dyDescent="0.25">
      <c r="O287" s="5">
        <v>264</v>
      </c>
      <c r="P287" s="5" t="s">
        <v>23</v>
      </c>
      <c r="R287" s="5">
        <v>264</v>
      </c>
      <c r="S287" s="5" t="s">
        <v>23</v>
      </c>
      <c r="AS287" s="5">
        <v>264</v>
      </c>
      <c r="AT287" s="5" t="s">
        <v>15</v>
      </c>
      <c r="AV287" s="5">
        <v>264</v>
      </c>
      <c r="AW287" s="5" t="s">
        <v>15</v>
      </c>
    </row>
    <row r="288" spans="15:49" x14ac:dyDescent="0.25">
      <c r="O288" s="5">
        <v>265</v>
      </c>
      <c r="P288" s="5" t="s">
        <v>23</v>
      </c>
      <c r="R288" s="5">
        <v>265</v>
      </c>
      <c r="S288" s="5" t="s">
        <v>23</v>
      </c>
      <c r="AS288" s="5">
        <v>265</v>
      </c>
      <c r="AT288" s="5" t="s">
        <v>15</v>
      </c>
      <c r="AV288" s="5">
        <v>265</v>
      </c>
      <c r="AW288" s="5" t="s">
        <v>15</v>
      </c>
    </row>
    <row r="289" spans="15:49" x14ac:dyDescent="0.25">
      <c r="O289" s="5">
        <v>266</v>
      </c>
      <c r="P289" s="5" t="s">
        <v>23</v>
      </c>
      <c r="R289" s="5">
        <v>266</v>
      </c>
      <c r="S289" s="5" t="s">
        <v>23</v>
      </c>
      <c r="AS289" s="5">
        <v>266</v>
      </c>
      <c r="AT289" s="5" t="s">
        <v>15</v>
      </c>
      <c r="AV289" s="5">
        <v>266</v>
      </c>
      <c r="AW289" s="5" t="s">
        <v>15</v>
      </c>
    </row>
    <row r="290" spans="15:49" x14ac:dyDescent="0.25">
      <c r="O290" s="5">
        <v>267</v>
      </c>
      <c r="P290" s="5" t="s">
        <v>23</v>
      </c>
      <c r="R290" s="5">
        <v>267</v>
      </c>
      <c r="S290" s="5" t="s">
        <v>23</v>
      </c>
      <c r="AS290" s="5">
        <v>267</v>
      </c>
      <c r="AT290" s="5" t="s">
        <v>15</v>
      </c>
      <c r="AV290" s="5">
        <v>267</v>
      </c>
      <c r="AW290" s="5" t="s">
        <v>15</v>
      </c>
    </row>
    <row r="291" spans="15:49" x14ac:dyDescent="0.25">
      <c r="O291" s="5">
        <v>268</v>
      </c>
      <c r="P291" s="5" t="s">
        <v>23</v>
      </c>
      <c r="R291" s="5">
        <v>268</v>
      </c>
      <c r="S291" s="5" t="s">
        <v>23</v>
      </c>
      <c r="AS291" s="5">
        <v>268</v>
      </c>
      <c r="AT291" s="5" t="s">
        <v>15</v>
      </c>
      <c r="AV291" s="5">
        <v>268</v>
      </c>
      <c r="AW291" s="5" t="s">
        <v>15</v>
      </c>
    </row>
    <row r="292" spans="15:49" x14ac:dyDescent="0.25">
      <c r="O292" s="5">
        <v>269</v>
      </c>
      <c r="P292" s="5" t="s">
        <v>23</v>
      </c>
      <c r="R292" s="5">
        <v>269</v>
      </c>
      <c r="S292" s="5" t="s">
        <v>23</v>
      </c>
      <c r="AS292" s="5">
        <v>269</v>
      </c>
      <c r="AT292" s="5" t="s">
        <v>15</v>
      </c>
      <c r="AV292" s="5">
        <v>269</v>
      </c>
      <c r="AW292" s="5" t="s">
        <v>15</v>
      </c>
    </row>
    <row r="293" spans="15:49" x14ac:dyDescent="0.25">
      <c r="O293" s="5">
        <v>270</v>
      </c>
      <c r="P293" s="5" t="s">
        <v>23</v>
      </c>
      <c r="R293" s="5">
        <v>270</v>
      </c>
      <c r="S293" s="5" t="s">
        <v>23</v>
      </c>
      <c r="AS293" s="5">
        <v>270</v>
      </c>
      <c r="AT293" s="5" t="s">
        <v>15</v>
      </c>
      <c r="AV293" s="5">
        <v>270</v>
      </c>
      <c r="AW293" s="5" t="s">
        <v>15</v>
      </c>
    </row>
    <row r="294" spans="15:49" x14ac:dyDescent="0.25">
      <c r="O294" s="5">
        <v>271</v>
      </c>
      <c r="P294" s="5" t="s">
        <v>23</v>
      </c>
      <c r="R294" s="5">
        <v>271</v>
      </c>
      <c r="S294" s="5" t="s">
        <v>23</v>
      </c>
      <c r="AS294" s="5">
        <v>271</v>
      </c>
      <c r="AT294" s="5" t="s">
        <v>15</v>
      </c>
      <c r="AV294" s="5">
        <v>271</v>
      </c>
      <c r="AW294" s="5" t="s">
        <v>15</v>
      </c>
    </row>
    <row r="295" spans="15:49" x14ac:dyDescent="0.25">
      <c r="O295" s="5">
        <v>272</v>
      </c>
      <c r="P295" s="5" t="s">
        <v>23</v>
      </c>
      <c r="R295" s="5">
        <v>272</v>
      </c>
      <c r="S295" s="5" t="s">
        <v>23</v>
      </c>
      <c r="AS295" s="5">
        <v>272</v>
      </c>
      <c r="AT295" s="5" t="s">
        <v>15</v>
      </c>
      <c r="AV295" s="5">
        <v>272</v>
      </c>
      <c r="AW295" s="5" t="s">
        <v>15</v>
      </c>
    </row>
    <row r="296" spans="15:49" x14ac:dyDescent="0.25">
      <c r="O296" s="5">
        <v>273</v>
      </c>
      <c r="P296" s="5" t="s">
        <v>23</v>
      </c>
      <c r="R296" s="5">
        <v>273</v>
      </c>
      <c r="S296" s="5" t="s">
        <v>23</v>
      </c>
      <c r="AS296" s="5">
        <v>273</v>
      </c>
      <c r="AT296" s="5" t="s">
        <v>15</v>
      </c>
      <c r="AV296" s="5">
        <v>273</v>
      </c>
      <c r="AW296" s="5" t="s">
        <v>15</v>
      </c>
    </row>
    <row r="297" spans="15:49" x14ac:dyDescent="0.25">
      <c r="O297" s="5">
        <v>274</v>
      </c>
      <c r="P297" s="5" t="s">
        <v>23</v>
      </c>
      <c r="R297" s="5">
        <v>274</v>
      </c>
      <c r="S297" s="5" t="s">
        <v>23</v>
      </c>
      <c r="AS297" s="5">
        <v>274</v>
      </c>
      <c r="AT297" s="5" t="s">
        <v>15</v>
      </c>
      <c r="AV297" s="5">
        <v>274</v>
      </c>
      <c r="AW297" s="5" t="s">
        <v>15</v>
      </c>
    </row>
    <row r="298" spans="15:49" x14ac:dyDescent="0.25">
      <c r="O298" s="5">
        <v>275</v>
      </c>
      <c r="P298" s="5" t="s">
        <v>23</v>
      </c>
      <c r="R298" s="5">
        <v>275</v>
      </c>
      <c r="S298" s="5" t="s">
        <v>23</v>
      </c>
      <c r="AS298" s="5">
        <v>275</v>
      </c>
      <c r="AT298" s="5" t="s">
        <v>15</v>
      </c>
      <c r="AV298" s="5">
        <v>275</v>
      </c>
      <c r="AW298" s="5" t="s">
        <v>15</v>
      </c>
    </row>
    <row r="299" spans="15:49" x14ac:dyDescent="0.25">
      <c r="O299" s="5">
        <v>276</v>
      </c>
      <c r="P299" s="5" t="s">
        <v>23</v>
      </c>
      <c r="R299" s="5">
        <v>276</v>
      </c>
      <c r="S299" s="5" t="s">
        <v>23</v>
      </c>
      <c r="AS299" s="5">
        <v>276</v>
      </c>
      <c r="AT299" s="5" t="s">
        <v>12</v>
      </c>
      <c r="AV299" s="5">
        <v>276</v>
      </c>
      <c r="AW299" s="5" t="s">
        <v>12</v>
      </c>
    </row>
    <row r="300" spans="15:49" x14ac:dyDescent="0.25">
      <c r="O300" s="5">
        <v>277</v>
      </c>
      <c r="P300" s="5" t="s">
        <v>24</v>
      </c>
      <c r="R300" s="5">
        <v>277</v>
      </c>
      <c r="S300" s="5" t="s">
        <v>23</v>
      </c>
      <c r="AS300" s="5">
        <v>277</v>
      </c>
      <c r="AT300" s="5" t="s">
        <v>12</v>
      </c>
      <c r="AV300" s="5">
        <v>277</v>
      </c>
      <c r="AW300" s="5" t="s">
        <v>15</v>
      </c>
    </row>
    <row r="301" spans="15:49" x14ac:dyDescent="0.25">
      <c r="O301" s="5">
        <v>278</v>
      </c>
      <c r="P301" s="5" t="s">
        <v>23</v>
      </c>
      <c r="R301" s="5">
        <v>278</v>
      </c>
      <c r="S301" s="5" t="s">
        <v>23</v>
      </c>
      <c r="AS301" s="5">
        <v>278</v>
      </c>
      <c r="AT301" s="5" t="s">
        <v>15</v>
      </c>
      <c r="AV301" s="5">
        <v>278</v>
      </c>
      <c r="AW301" s="5" t="s">
        <v>15</v>
      </c>
    </row>
    <row r="302" spans="15:49" x14ac:dyDescent="0.25">
      <c r="O302" s="5">
        <v>279</v>
      </c>
      <c r="P302" s="5" t="s">
        <v>23</v>
      </c>
      <c r="R302" s="5">
        <v>279</v>
      </c>
      <c r="S302" s="5" t="s">
        <v>23</v>
      </c>
      <c r="AS302" s="5">
        <v>279</v>
      </c>
      <c r="AT302" s="5" t="s">
        <v>15</v>
      </c>
      <c r="AV302" s="5">
        <v>279</v>
      </c>
      <c r="AW302" s="5" t="s">
        <v>14</v>
      </c>
    </row>
    <row r="303" spans="15:49" x14ac:dyDescent="0.25">
      <c r="O303" s="5">
        <v>280</v>
      </c>
      <c r="P303" s="5" t="s">
        <v>23</v>
      </c>
      <c r="R303" s="5">
        <v>280</v>
      </c>
      <c r="S303" s="5" t="s">
        <v>23</v>
      </c>
      <c r="AS303" s="5">
        <v>280</v>
      </c>
      <c r="AT303" s="5" t="s">
        <v>15</v>
      </c>
      <c r="AV303" s="5">
        <v>280</v>
      </c>
      <c r="AW303" s="5" t="s">
        <v>15</v>
      </c>
    </row>
    <row r="304" spans="15:49" x14ac:dyDescent="0.25">
      <c r="O304" s="5">
        <v>281</v>
      </c>
      <c r="P304" s="5" t="s">
        <v>23</v>
      </c>
      <c r="R304" s="5">
        <v>281</v>
      </c>
      <c r="S304" s="5" t="s">
        <v>23</v>
      </c>
      <c r="AS304" s="5">
        <v>281</v>
      </c>
      <c r="AT304" s="5" t="s">
        <v>15</v>
      </c>
      <c r="AV304" s="5">
        <v>281</v>
      </c>
      <c r="AW304" s="5" t="s">
        <v>15</v>
      </c>
    </row>
    <row r="305" spans="15:49" x14ac:dyDescent="0.25">
      <c r="O305" s="5">
        <v>282</v>
      </c>
      <c r="P305" s="5" t="s">
        <v>23</v>
      </c>
      <c r="R305" s="5">
        <v>282</v>
      </c>
      <c r="S305" s="5" t="s">
        <v>23</v>
      </c>
      <c r="AS305" s="5">
        <v>282</v>
      </c>
      <c r="AT305" s="5" t="s">
        <v>15</v>
      </c>
      <c r="AV305" s="5">
        <v>282</v>
      </c>
      <c r="AW305" s="5" t="s">
        <v>15</v>
      </c>
    </row>
    <row r="306" spans="15:49" x14ac:dyDescent="0.25">
      <c r="O306" s="5">
        <v>283</v>
      </c>
      <c r="P306" s="5" t="s">
        <v>23</v>
      </c>
      <c r="R306" s="5">
        <v>283</v>
      </c>
      <c r="S306" s="5" t="s">
        <v>23</v>
      </c>
      <c r="AS306" s="5">
        <v>283</v>
      </c>
      <c r="AT306" s="5" t="s">
        <v>15</v>
      </c>
      <c r="AV306" s="5">
        <v>283</v>
      </c>
      <c r="AW306" s="5" t="s">
        <v>15</v>
      </c>
    </row>
    <row r="307" spans="15:49" x14ac:dyDescent="0.25">
      <c r="O307" s="5">
        <v>284</v>
      </c>
      <c r="P307" s="5" t="s">
        <v>23</v>
      </c>
      <c r="R307" s="5">
        <v>284</v>
      </c>
      <c r="S307" s="5" t="s">
        <v>23</v>
      </c>
      <c r="AS307" s="5">
        <v>284</v>
      </c>
      <c r="AT307" s="5" t="s">
        <v>15</v>
      </c>
      <c r="AV307" s="5">
        <v>284</v>
      </c>
      <c r="AW307" s="5" t="s">
        <v>15</v>
      </c>
    </row>
    <row r="308" spans="15:49" x14ac:dyDescent="0.25">
      <c r="O308" s="5">
        <v>285</v>
      </c>
      <c r="P308" s="5" t="s">
        <v>23</v>
      </c>
      <c r="R308" s="5">
        <v>285</v>
      </c>
      <c r="S308" s="5" t="s">
        <v>23</v>
      </c>
      <c r="AS308" s="5">
        <v>285</v>
      </c>
      <c r="AT308" s="5" t="s">
        <v>15</v>
      </c>
      <c r="AV308" s="5">
        <v>285</v>
      </c>
      <c r="AW308" s="5" t="s">
        <v>15</v>
      </c>
    </row>
    <row r="309" spans="15:49" x14ac:dyDescent="0.25">
      <c r="O309" s="5">
        <v>286</v>
      </c>
      <c r="P309" s="5" t="s">
        <v>23</v>
      </c>
      <c r="R309" s="5">
        <v>286</v>
      </c>
      <c r="S309" s="5" t="s">
        <v>23</v>
      </c>
      <c r="AS309" s="5">
        <v>286</v>
      </c>
      <c r="AT309" s="5" t="s">
        <v>15</v>
      </c>
      <c r="AV309" s="5">
        <v>286</v>
      </c>
      <c r="AW309" s="5" t="s">
        <v>15</v>
      </c>
    </row>
    <row r="310" spans="15:49" x14ac:dyDescent="0.25">
      <c r="O310" s="5">
        <v>287</v>
      </c>
      <c r="P310" s="5" t="s">
        <v>23</v>
      </c>
      <c r="R310" s="5">
        <v>287</v>
      </c>
      <c r="S310" s="5" t="s">
        <v>23</v>
      </c>
      <c r="AS310" s="5">
        <v>287</v>
      </c>
      <c r="AT310" s="5" t="s">
        <v>15</v>
      </c>
      <c r="AV310" s="5">
        <v>287</v>
      </c>
      <c r="AW310" s="5" t="s">
        <v>15</v>
      </c>
    </row>
    <row r="311" spans="15:49" x14ac:dyDescent="0.25">
      <c r="O311" s="5">
        <v>288</v>
      </c>
      <c r="P311" s="5" t="s">
        <v>23</v>
      </c>
      <c r="R311" s="5">
        <v>288</v>
      </c>
      <c r="S311" s="5" t="s">
        <v>23</v>
      </c>
      <c r="AS311" s="5">
        <v>288</v>
      </c>
      <c r="AT311" s="5" t="s">
        <v>15</v>
      </c>
      <c r="AV311" s="5">
        <v>288</v>
      </c>
      <c r="AW311" s="5" t="s">
        <v>15</v>
      </c>
    </row>
    <row r="312" spans="15:49" x14ac:dyDescent="0.25">
      <c r="O312" s="5">
        <v>289</v>
      </c>
      <c r="P312" s="5" t="s">
        <v>23</v>
      </c>
      <c r="R312" s="5">
        <v>289</v>
      </c>
      <c r="S312" s="5" t="s">
        <v>23</v>
      </c>
      <c r="AS312" s="5">
        <v>289</v>
      </c>
      <c r="AT312" s="5" t="s">
        <v>15</v>
      </c>
      <c r="AV312" s="5">
        <v>289</v>
      </c>
      <c r="AW312" s="5" t="s">
        <v>15</v>
      </c>
    </row>
    <row r="313" spans="15:49" x14ac:dyDescent="0.25">
      <c r="O313" s="5">
        <v>290</v>
      </c>
      <c r="P313" s="5" t="s">
        <v>23</v>
      </c>
      <c r="R313" s="5">
        <v>290</v>
      </c>
      <c r="S313" s="5" t="s">
        <v>23</v>
      </c>
      <c r="AS313" s="5">
        <v>290</v>
      </c>
      <c r="AT313" s="5" t="s">
        <v>15</v>
      </c>
      <c r="AV313" s="5">
        <v>290</v>
      </c>
      <c r="AW313" s="5" t="s">
        <v>15</v>
      </c>
    </row>
    <row r="314" spans="15:49" x14ac:dyDescent="0.25">
      <c r="O314" s="5">
        <v>291</v>
      </c>
      <c r="P314" s="5" t="s">
        <v>23</v>
      </c>
      <c r="R314" s="5">
        <v>291</v>
      </c>
      <c r="S314" s="5" t="s">
        <v>23</v>
      </c>
      <c r="AS314" s="5">
        <v>291</v>
      </c>
      <c r="AT314" s="5" t="s">
        <v>15</v>
      </c>
      <c r="AV314" s="5">
        <v>291</v>
      </c>
      <c r="AW314" s="5" t="s">
        <v>15</v>
      </c>
    </row>
    <row r="315" spans="15:49" x14ac:dyDescent="0.25">
      <c r="O315" s="5">
        <v>292</v>
      </c>
      <c r="P315" s="5" t="s">
        <v>23</v>
      </c>
      <c r="R315" s="5">
        <v>292</v>
      </c>
      <c r="S315" s="5" t="s">
        <v>23</v>
      </c>
      <c r="AS315" s="5">
        <v>292</v>
      </c>
      <c r="AT315" s="5" t="s">
        <v>15</v>
      </c>
      <c r="AV315" s="5">
        <v>292</v>
      </c>
      <c r="AW315" s="5" t="s">
        <v>15</v>
      </c>
    </row>
    <row r="316" spans="15:49" x14ac:dyDescent="0.25">
      <c r="O316" s="5">
        <v>293</v>
      </c>
      <c r="P316" s="5" t="s">
        <v>23</v>
      </c>
      <c r="R316" s="5">
        <v>293</v>
      </c>
      <c r="S316" s="5" t="s">
        <v>23</v>
      </c>
      <c r="AS316" s="5">
        <v>293</v>
      </c>
      <c r="AT316" s="5" t="s">
        <v>15</v>
      </c>
      <c r="AV316" s="5">
        <v>293</v>
      </c>
      <c r="AW316" s="5" t="s">
        <v>15</v>
      </c>
    </row>
    <row r="317" spans="15:49" x14ac:dyDescent="0.25">
      <c r="O317" s="5">
        <v>294</v>
      </c>
      <c r="P317" s="5" t="s">
        <v>23</v>
      </c>
      <c r="R317" s="5">
        <v>294</v>
      </c>
      <c r="S317" s="5" t="s">
        <v>23</v>
      </c>
      <c r="AS317" s="5">
        <v>294</v>
      </c>
      <c r="AT317" s="5" t="s">
        <v>15</v>
      </c>
      <c r="AV317" s="5">
        <v>294</v>
      </c>
      <c r="AW317" s="5" t="s">
        <v>15</v>
      </c>
    </row>
    <row r="318" spans="15:49" x14ac:dyDescent="0.25">
      <c r="O318" s="5">
        <v>295</v>
      </c>
      <c r="P318" s="5" t="s">
        <v>23</v>
      </c>
      <c r="R318" s="5">
        <v>295</v>
      </c>
      <c r="S318" s="5" t="s">
        <v>23</v>
      </c>
      <c r="AS318" s="5">
        <v>295</v>
      </c>
      <c r="AT318" s="5" t="s">
        <v>15</v>
      </c>
      <c r="AV318" s="5">
        <v>295</v>
      </c>
      <c r="AW318" s="5" t="s">
        <v>15</v>
      </c>
    </row>
    <row r="319" spans="15:49" x14ac:dyDescent="0.25">
      <c r="O319" s="5">
        <v>296</v>
      </c>
      <c r="P319" s="5" t="s">
        <v>23</v>
      </c>
      <c r="R319" s="5">
        <v>296</v>
      </c>
      <c r="S319" s="5" t="s">
        <v>23</v>
      </c>
      <c r="AS319" s="5">
        <v>296</v>
      </c>
      <c r="AT319" s="5" t="s">
        <v>15</v>
      </c>
      <c r="AV319" s="5">
        <v>296</v>
      </c>
      <c r="AW319" s="5" t="s">
        <v>15</v>
      </c>
    </row>
    <row r="320" spans="15:49" x14ac:dyDescent="0.25">
      <c r="O320" s="5">
        <v>297</v>
      </c>
      <c r="P320" s="5" t="s">
        <v>23</v>
      </c>
      <c r="R320" s="5">
        <v>297</v>
      </c>
      <c r="S320" s="5" t="s">
        <v>23</v>
      </c>
      <c r="AS320" s="5">
        <v>297</v>
      </c>
      <c r="AT320" s="5" t="s">
        <v>15</v>
      </c>
      <c r="AV320" s="5">
        <v>297</v>
      </c>
      <c r="AW320" s="5" t="s">
        <v>15</v>
      </c>
    </row>
    <row r="321" spans="15:49" x14ac:dyDescent="0.25">
      <c r="O321" s="5">
        <v>298</v>
      </c>
      <c r="P321" s="5" t="s">
        <v>23</v>
      </c>
      <c r="R321" s="5">
        <v>298</v>
      </c>
      <c r="S321" s="5" t="s">
        <v>23</v>
      </c>
      <c r="AS321" s="5">
        <v>298</v>
      </c>
      <c r="AT321" s="5" t="s">
        <v>15</v>
      </c>
      <c r="AV321" s="5">
        <v>298</v>
      </c>
      <c r="AW321" s="5" t="s">
        <v>15</v>
      </c>
    </row>
    <row r="322" spans="15:49" x14ac:dyDescent="0.25">
      <c r="O322" s="5">
        <v>299</v>
      </c>
      <c r="P322" s="5" t="s">
        <v>23</v>
      </c>
      <c r="R322" s="5">
        <v>299</v>
      </c>
      <c r="S322" s="5" t="s">
        <v>23</v>
      </c>
      <c r="AS322" s="5">
        <v>299</v>
      </c>
      <c r="AT322" s="5" t="s">
        <v>15</v>
      </c>
      <c r="AV322" s="5">
        <v>299</v>
      </c>
      <c r="AW322" s="5" t="s">
        <v>15</v>
      </c>
    </row>
    <row r="323" spans="15:49" x14ac:dyDescent="0.25">
      <c r="O323" s="5">
        <v>300</v>
      </c>
      <c r="P323" s="5" t="s">
        <v>23</v>
      </c>
      <c r="R323" s="5">
        <v>300</v>
      </c>
      <c r="S323" s="5" t="s">
        <v>23</v>
      </c>
      <c r="AS323" s="5">
        <v>300</v>
      </c>
      <c r="AT323" s="5" t="s">
        <v>15</v>
      </c>
      <c r="AV323" s="5">
        <v>300</v>
      </c>
      <c r="AW323" s="5" t="s">
        <v>15</v>
      </c>
    </row>
    <row r="324" spans="15:49" x14ac:dyDescent="0.25">
      <c r="O324" s="5">
        <v>301</v>
      </c>
      <c r="P324" s="5" t="s">
        <v>23</v>
      </c>
      <c r="R324" s="5">
        <v>301</v>
      </c>
      <c r="S324" s="5" t="s">
        <v>23</v>
      </c>
      <c r="AS324" s="5">
        <v>301</v>
      </c>
      <c r="AT324" s="5" t="s">
        <v>15</v>
      </c>
      <c r="AV324" s="5">
        <v>301</v>
      </c>
      <c r="AW324" s="5" t="s">
        <v>15</v>
      </c>
    </row>
    <row r="325" spans="15:49" x14ac:dyDescent="0.25">
      <c r="O325" s="5">
        <v>302</v>
      </c>
      <c r="P325" s="5" t="s">
        <v>23</v>
      </c>
      <c r="R325" s="5">
        <v>302</v>
      </c>
      <c r="S325" s="5" t="s">
        <v>23</v>
      </c>
      <c r="AS325" s="5">
        <v>302</v>
      </c>
      <c r="AT325" s="5" t="s">
        <v>15</v>
      </c>
      <c r="AV325" s="5">
        <v>302</v>
      </c>
      <c r="AW325" s="5" t="s">
        <v>15</v>
      </c>
    </row>
    <row r="326" spans="15:49" x14ac:dyDescent="0.25">
      <c r="O326" s="5">
        <v>303</v>
      </c>
      <c r="P326" s="5" t="s">
        <v>23</v>
      </c>
      <c r="R326" s="5">
        <v>303</v>
      </c>
      <c r="S326" s="5" t="s">
        <v>23</v>
      </c>
      <c r="AS326" s="5">
        <v>303</v>
      </c>
      <c r="AT326" s="5" t="s">
        <v>15</v>
      </c>
      <c r="AV326" s="5">
        <v>303</v>
      </c>
      <c r="AW326" s="5" t="s">
        <v>15</v>
      </c>
    </row>
    <row r="327" spans="15:49" x14ac:dyDescent="0.25">
      <c r="O327" s="5">
        <v>304</v>
      </c>
      <c r="P327" s="5" t="s">
        <v>23</v>
      </c>
      <c r="R327" s="5">
        <v>304</v>
      </c>
      <c r="S327" s="5" t="s">
        <v>23</v>
      </c>
      <c r="AS327" s="5">
        <v>304</v>
      </c>
      <c r="AT327" s="5" t="s">
        <v>15</v>
      </c>
      <c r="AV327" s="5">
        <v>304</v>
      </c>
      <c r="AW327" s="5" t="s">
        <v>15</v>
      </c>
    </row>
    <row r="328" spans="15:49" x14ac:dyDescent="0.25">
      <c r="O328" s="5">
        <v>305</v>
      </c>
      <c r="P328" s="5" t="s">
        <v>23</v>
      </c>
      <c r="R328" s="5">
        <v>305</v>
      </c>
      <c r="S328" s="5" t="s">
        <v>23</v>
      </c>
      <c r="AS328" s="5">
        <v>305</v>
      </c>
      <c r="AT328" s="5" t="s">
        <v>15</v>
      </c>
      <c r="AV328" s="5">
        <v>305</v>
      </c>
      <c r="AW328" s="5" t="s">
        <v>15</v>
      </c>
    </row>
    <row r="329" spans="15:49" x14ac:dyDescent="0.25">
      <c r="O329" s="5">
        <v>306</v>
      </c>
      <c r="P329" s="5" t="s">
        <v>23</v>
      </c>
      <c r="R329" s="5">
        <v>306</v>
      </c>
      <c r="S329" s="5" t="s">
        <v>23</v>
      </c>
      <c r="AS329" s="5">
        <v>306</v>
      </c>
      <c r="AT329" s="5" t="s">
        <v>15</v>
      </c>
      <c r="AV329" s="5">
        <v>306</v>
      </c>
      <c r="AW329" s="5" t="s">
        <v>15</v>
      </c>
    </row>
    <row r="330" spans="15:49" x14ac:dyDescent="0.25">
      <c r="O330" s="5">
        <v>307</v>
      </c>
      <c r="P330" s="5" t="s">
        <v>23</v>
      </c>
      <c r="R330" s="5">
        <v>307</v>
      </c>
      <c r="S330" s="5" t="s">
        <v>23</v>
      </c>
      <c r="AS330" s="5">
        <v>307</v>
      </c>
      <c r="AT330" s="5" t="s">
        <v>15</v>
      </c>
      <c r="AV330" s="5">
        <v>307</v>
      </c>
      <c r="AW330" s="5" t="s">
        <v>15</v>
      </c>
    </row>
    <row r="331" spans="15:49" x14ac:dyDescent="0.25">
      <c r="O331" s="5">
        <v>308</v>
      </c>
      <c r="P331" s="5" t="s">
        <v>23</v>
      </c>
      <c r="R331" s="5">
        <v>308</v>
      </c>
      <c r="S331" s="5" t="s">
        <v>23</v>
      </c>
      <c r="AS331" s="5">
        <v>308</v>
      </c>
      <c r="AT331" s="5" t="s">
        <v>15</v>
      </c>
      <c r="AV331" s="5">
        <v>308</v>
      </c>
      <c r="AW331" s="5" t="s">
        <v>15</v>
      </c>
    </row>
    <row r="332" spans="15:49" x14ac:dyDescent="0.25">
      <c r="O332" s="5">
        <v>309</v>
      </c>
      <c r="P332" s="5" t="s">
        <v>23</v>
      </c>
      <c r="R332" s="5">
        <v>309</v>
      </c>
      <c r="S332" s="5" t="s">
        <v>23</v>
      </c>
      <c r="AS332" s="5">
        <v>309</v>
      </c>
      <c r="AT332" s="5" t="s">
        <v>15</v>
      </c>
      <c r="AV332" s="5">
        <v>309</v>
      </c>
      <c r="AW332" s="5" t="s">
        <v>15</v>
      </c>
    </row>
    <row r="333" spans="15:49" x14ac:dyDescent="0.25">
      <c r="O333" s="5">
        <v>310</v>
      </c>
      <c r="P333" s="5" t="s">
        <v>23</v>
      </c>
      <c r="R333" s="5">
        <v>310</v>
      </c>
      <c r="S333" s="5" t="s">
        <v>23</v>
      </c>
      <c r="AS333" s="5">
        <v>310</v>
      </c>
      <c r="AT333" s="5" t="s">
        <v>15</v>
      </c>
      <c r="AV333" s="5">
        <v>310</v>
      </c>
      <c r="AW333" s="5" t="s">
        <v>12</v>
      </c>
    </row>
    <row r="334" spans="15:49" x14ac:dyDescent="0.25">
      <c r="O334" s="5">
        <v>311</v>
      </c>
      <c r="P334" s="5" t="s">
        <v>23</v>
      </c>
      <c r="R334" s="5">
        <v>311</v>
      </c>
      <c r="S334" s="5" t="s">
        <v>23</v>
      </c>
      <c r="AS334" s="5">
        <v>311</v>
      </c>
      <c r="AT334" s="5" t="s">
        <v>15</v>
      </c>
      <c r="AV334" s="5">
        <v>311</v>
      </c>
      <c r="AW334" s="5" t="s">
        <v>15</v>
      </c>
    </row>
    <row r="335" spans="15:49" x14ac:dyDescent="0.25">
      <c r="O335" s="5">
        <v>312</v>
      </c>
      <c r="P335" s="5" t="s">
        <v>23</v>
      </c>
      <c r="R335" s="5">
        <v>312</v>
      </c>
      <c r="S335" s="5" t="s">
        <v>23</v>
      </c>
      <c r="AS335" s="5">
        <v>312</v>
      </c>
      <c r="AT335" s="5" t="s">
        <v>15</v>
      </c>
      <c r="AV335" s="5">
        <v>312</v>
      </c>
      <c r="AW335" s="5" t="s">
        <v>24</v>
      </c>
    </row>
    <row r="336" spans="15:49" x14ac:dyDescent="0.25">
      <c r="O336" s="5">
        <v>313</v>
      </c>
      <c r="P336" s="5" t="s">
        <v>24</v>
      </c>
      <c r="R336" s="5">
        <v>313</v>
      </c>
      <c r="S336" s="5" t="s">
        <v>24</v>
      </c>
      <c r="AS336" s="5">
        <v>313</v>
      </c>
      <c r="AT336" s="5" t="s">
        <v>13</v>
      </c>
      <c r="AV336" s="5">
        <v>313</v>
      </c>
      <c r="AW336" s="5" t="s">
        <v>13</v>
      </c>
    </row>
    <row r="337" spans="15:49" x14ac:dyDescent="0.25">
      <c r="O337" s="5">
        <v>314</v>
      </c>
      <c r="P337" s="5" t="s">
        <v>23</v>
      </c>
      <c r="R337" s="5">
        <v>314</v>
      </c>
      <c r="S337" s="5" t="s">
        <v>24</v>
      </c>
      <c r="AS337" s="5">
        <v>314</v>
      </c>
      <c r="AT337" s="5" t="s">
        <v>13</v>
      </c>
      <c r="AV337" s="5">
        <v>314</v>
      </c>
      <c r="AW337" s="5" t="s">
        <v>13</v>
      </c>
    </row>
    <row r="338" spans="15:49" x14ac:dyDescent="0.25">
      <c r="O338" s="5">
        <v>315</v>
      </c>
      <c r="P338" s="5" t="s">
        <v>23</v>
      </c>
      <c r="R338" s="5">
        <v>315</v>
      </c>
      <c r="S338" s="5" t="s">
        <v>23</v>
      </c>
      <c r="AS338" s="5">
        <v>315</v>
      </c>
      <c r="AT338" s="5" t="s">
        <v>15</v>
      </c>
      <c r="AV338" s="5">
        <v>315</v>
      </c>
      <c r="AW338" s="5" t="s">
        <v>15</v>
      </c>
    </row>
    <row r="339" spans="15:49" x14ac:dyDescent="0.25">
      <c r="O339" s="5">
        <v>316</v>
      </c>
      <c r="P339" s="5" t="s">
        <v>23</v>
      </c>
      <c r="R339" s="5">
        <v>316</v>
      </c>
      <c r="S339" s="5" t="s">
        <v>23</v>
      </c>
      <c r="AS339" s="5">
        <v>316</v>
      </c>
      <c r="AT339" s="5" t="s">
        <v>15</v>
      </c>
      <c r="AV339" s="5">
        <v>316</v>
      </c>
      <c r="AW339" s="5" t="s">
        <v>15</v>
      </c>
    </row>
    <row r="340" spans="15:49" x14ac:dyDescent="0.25">
      <c r="O340" s="5">
        <v>317</v>
      </c>
      <c r="P340" s="5" t="s">
        <v>23</v>
      </c>
      <c r="R340" s="5">
        <v>317</v>
      </c>
      <c r="S340" s="5" t="s">
        <v>23</v>
      </c>
      <c r="AS340" s="5">
        <v>317</v>
      </c>
      <c r="AT340" s="5" t="s">
        <v>15</v>
      </c>
      <c r="AV340" s="5">
        <v>317</v>
      </c>
      <c r="AW340" s="5" t="s">
        <v>15</v>
      </c>
    </row>
    <row r="341" spans="15:49" x14ac:dyDescent="0.25">
      <c r="O341" s="5">
        <v>318</v>
      </c>
      <c r="P341" s="5" t="s">
        <v>23</v>
      </c>
      <c r="R341" s="5">
        <v>318</v>
      </c>
      <c r="S341" s="5" t="s">
        <v>23</v>
      </c>
      <c r="AS341" s="5">
        <v>318</v>
      </c>
      <c r="AT341" s="5" t="s">
        <v>15</v>
      </c>
      <c r="AV341" s="5">
        <v>318</v>
      </c>
      <c r="AW341" s="5" t="s">
        <v>15</v>
      </c>
    </row>
    <row r="342" spans="15:49" x14ac:dyDescent="0.25">
      <c r="O342" s="5">
        <v>319</v>
      </c>
      <c r="P342" s="5" t="s">
        <v>23</v>
      </c>
      <c r="R342" s="5">
        <v>319</v>
      </c>
      <c r="S342" s="5" t="s">
        <v>23</v>
      </c>
      <c r="AS342" s="5">
        <v>319</v>
      </c>
      <c r="AT342" s="5" t="s">
        <v>15</v>
      </c>
      <c r="AV342" s="5">
        <v>319</v>
      </c>
      <c r="AW342" s="5" t="s">
        <v>15</v>
      </c>
    </row>
    <row r="343" spans="15:49" x14ac:dyDescent="0.25">
      <c r="O343" s="5">
        <v>320</v>
      </c>
      <c r="P343" s="5" t="s">
        <v>23</v>
      </c>
      <c r="R343" s="5">
        <v>320</v>
      </c>
      <c r="S343" s="5" t="s">
        <v>23</v>
      </c>
      <c r="AS343" s="5">
        <v>320</v>
      </c>
      <c r="AT343" s="5" t="s">
        <v>15</v>
      </c>
      <c r="AV343" s="5">
        <v>320</v>
      </c>
      <c r="AW343" s="5" t="s">
        <v>15</v>
      </c>
    </row>
    <row r="344" spans="15:49" x14ac:dyDescent="0.25">
      <c r="O344" s="5">
        <v>321</v>
      </c>
      <c r="P344" s="5" t="s">
        <v>23</v>
      </c>
      <c r="R344" s="5">
        <v>321</v>
      </c>
      <c r="S344" s="5" t="s">
        <v>23</v>
      </c>
      <c r="AS344" s="5">
        <v>321</v>
      </c>
      <c r="AT344" s="5" t="s">
        <v>15</v>
      </c>
      <c r="AV344" s="5">
        <v>321</v>
      </c>
      <c r="AW344" s="5" t="s">
        <v>15</v>
      </c>
    </row>
    <row r="345" spans="15:49" x14ac:dyDescent="0.25">
      <c r="O345" s="5">
        <v>322</v>
      </c>
      <c r="P345" s="5" t="s">
        <v>23</v>
      </c>
      <c r="R345" s="5">
        <v>322</v>
      </c>
      <c r="S345" s="5" t="s">
        <v>23</v>
      </c>
      <c r="AS345" s="5">
        <v>322</v>
      </c>
      <c r="AT345" s="5" t="s">
        <v>15</v>
      </c>
      <c r="AV345" s="5">
        <v>322</v>
      </c>
      <c r="AW345" s="5" t="s">
        <v>15</v>
      </c>
    </row>
    <row r="346" spans="15:49" x14ac:dyDescent="0.25">
      <c r="O346" s="5">
        <v>323</v>
      </c>
      <c r="P346" s="5" t="s">
        <v>23</v>
      </c>
      <c r="R346" s="5">
        <v>323</v>
      </c>
      <c r="S346" s="5" t="s">
        <v>23</v>
      </c>
      <c r="AS346" s="5">
        <v>323</v>
      </c>
      <c r="AT346" s="5" t="s">
        <v>15</v>
      </c>
      <c r="AV346" s="5">
        <v>323</v>
      </c>
      <c r="AW346" s="5" t="s">
        <v>15</v>
      </c>
    </row>
    <row r="347" spans="15:49" x14ac:dyDescent="0.25">
      <c r="O347" s="5">
        <v>324</v>
      </c>
      <c r="P347" s="5" t="s">
        <v>23</v>
      </c>
      <c r="R347" s="5">
        <v>324</v>
      </c>
      <c r="S347" s="5" t="s">
        <v>23</v>
      </c>
      <c r="AS347" s="5">
        <v>324</v>
      </c>
      <c r="AT347" s="5" t="s">
        <v>15</v>
      </c>
      <c r="AV347" s="5">
        <v>324</v>
      </c>
      <c r="AW347" s="5" t="s">
        <v>15</v>
      </c>
    </row>
    <row r="348" spans="15:49" x14ac:dyDescent="0.25">
      <c r="O348" t="s">
        <v>14</v>
      </c>
      <c r="P348">
        <f>COUNTIF(P24:P347,"Apple")</f>
        <v>0</v>
      </c>
      <c r="R348" t="s">
        <v>14</v>
      </c>
      <c r="S348">
        <f>COUNTIF(S24:S347,"Apple")</f>
        <v>0</v>
      </c>
      <c r="AS348" s="5">
        <v>325</v>
      </c>
      <c r="AT348" s="5" t="s">
        <v>15</v>
      </c>
      <c r="AV348" s="5">
        <v>325</v>
      </c>
      <c r="AW348" s="5" t="s">
        <v>15</v>
      </c>
    </row>
    <row r="349" spans="15:49" x14ac:dyDescent="0.25">
      <c r="O349" t="s">
        <v>21</v>
      </c>
      <c r="P349">
        <f>COUNTIF(P24:P347,"Banana")</f>
        <v>1</v>
      </c>
      <c r="R349" t="s">
        <v>21</v>
      </c>
      <c r="S349">
        <f>COUNTIF(S24:S347,"Banana")</f>
        <v>0</v>
      </c>
      <c r="AS349" s="5">
        <v>326</v>
      </c>
      <c r="AT349" s="5" t="s">
        <v>15</v>
      </c>
      <c r="AV349" s="5">
        <v>326</v>
      </c>
      <c r="AW349" s="5" t="s">
        <v>15</v>
      </c>
    </row>
    <row r="350" spans="15:49" x14ac:dyDescent="0.25">
      <c r="O350" t="s">
        <v>23</v>
      </c>
      <c r="P350">
        <f>COUNTIF(P24:P347,"Bottle")</f>
        <v>258</v>
      </c>
      <c r="R350" t="s">
        <v>23</v>
      </c>
      <c r="S350">
        <f>COUNTIF(S24:S347,"Bottle")</f>
        <v>272</v>
      </c>
      <c r="AS350" s="5">
        <v>327</v>
      </c>
      <c r="AT350" s="5" t="s">
        <v>15</v>
      </c>
      <c r="AV350" s="5">
        <v>327</v>
      </c>
      <c r="AW350" s="5" t="s">
        <v>15</v>
      </c>
    </row>
    <row r="351" spans="15:49" x14ac:dyDescent="0.25">
      <c r="O351" t="s">
        <v>13</v>
      </c>
      <c r="P351">
        <f>COUNTIF(P24:P347,"Bowl")</f>
        <v>0</v>
      </c>
      <c r="R351" t="s">
        <v>13</v>
      </c>
      <c r="S351">
        <f>COUNTIF(S24:S347,"Bowl")</f>
        <v>0</v>
      </c>
      <c r="AS351" s="5">
        <v>328</v>
      </c>
      <c r="AT351" s="5" t="s">
        <v>15</v>
      </c>
      <c r="AV351" s="5">
        <v>328</v>
      </c>
      <c r="AW351" s="5" t="s">
        <v>15</v>
      </c>
    </row>
    <row r="352" spans="15:49" x14ac:dyDescent="0.25">
      <c r="O352" t="s">
        <v>24</v>
      </c>
      <c r="P352">
        <f>COUNTIF(P24:P347,"Car")</f>
        <v>59</v>
      </c>
      <c r="R352" t="s">
        <v>24</v>
      </c>
      <c r="S352">
        <f>COUNTIF(S24:S347,"Car")</f>
        <v>48</v>
      </c>
      <c r="AS352" s="5">
        <v>329</v>
      </c>
      <c r="AT352" s="5" t="s">
        <v>15</v>
      </c>
      <c r="AV352" s="5">
        <v>329</v>
      </c>
      <c r="AW352" s="5" t="s">
        <v>15</v>
      </c>
    </row>
    <row r="353" spans="15:49" x14ac:dyDescent="0.25">
      <c r="O353" t="s">
        <v>12</v>
      </c>
      <c r="P353">
        <f>COUNTIF(P24:P347,"Donut")</f>
        <v>1</v>
      </c>
      <c r="R353" t="s">
        <v>12</v>
      </c>
      <c r="S353">
        <f>COUNTIF(S24:S347,"Donut")</f>
        <v>1</v>
      </c>
      <c r="AS353" s="5">
        <v>330</v>
      </c>
      <c r="AT353" s="5" t="s">
        <v>15</v>
      </c>
      <c r="AV353" s="5">
        <v>330</v>
      </c>
      <c r="AW353" s="5" t="s">
        <v>15</v>
      </c>
    </row>
    <row r="354" spans="15:49" x14ac:dyDescent="0.25">
      <c r="O354" t="s">
        <v>22</v>
      </c>
      <c r="P354">
        <f>COUNTIF(P24:P347,"Hammer")</f>
        <v>2</v>
      </c>
      <c r="R354" t="s">
        <v>22</v>
      </c>
      <c r="S354">
        <f>COUNTIF(S24:S347,"Hammer")</f>
        <v>0</v>
      </c>
      <c r="AS354" s="5">
        <v>331</v>
      </c>
      <c r="AT354" s="5" t="s">
        <v>15</v>
      </c>
      <c r="AV354" s="5">
        <v>331</v>
      </c>
      <c r="AW354" s="5" t="s">
        <v>15</v>
      </c>
    </row>
    <row r="355" spans="15:49" x14ac:dyDescent="0.25">
      <c r="O355" t="s">
        <v>15</v>
      </c>
      <c r="P355">
        <f>COUNTIF(P24:P347,"Mug")</f>
        <v>3</v>
      </c>
      <c r="R355" t="s">
        <v>15</v>
      </c>
      <c r="S355">
        <f>COUNTIF(S24:S347,"Mug")</f>
        <v>2</v>
      </c>
      <c r="AS355" s="5">
        <v>332</v>
      </c>
      <c r="AT355" s="5" t="s">
        <v>15</v>
      </c>
      <c r="AV355" s="5">
        <v>332</v>
      </c>
      <c r="AW355" s="5" t="s">
        <v>15</v>
      </c>
    </row>
    <row r="356" spans="15:49" x14ac:dyDescent="0.25">
      <c r="O356" t="s">
        <v>27</v>
      </c>
      <c r="P356">
        <f>COUNTIF(P24:P347,"Tetra pak")</f>
        <v>0</v>
      </c>
      <c r="R356" t="s">
        <v>27</v>
      </c>
      <c r="S356">
        <f>COUNTIF(S24:S347,"TetraPak")</f>
        <v>1</v>
      </c>
      <c r="AS356" s="5">
        <v>333</v>
      </c>
      <c r="AT356" s="5" t="s">
        <v>15</v>
      </c>
      <c r="AV356" s="5">
        <v>333</v>
      </c>
      <c r="AW356" s="5" t="s">
        <v>15</v>
      </c>
    </row>
    <row r="357" spans="15:49" x14ac:dyDescent="0.25">
      <c r="O357" t="s">
        <v>42</v>
      </c>
      <c r="P357">
        <f>COUNTIF(P24:P347,"Toilet paper")</f>
        <v>0</v>
      </c>
      <c r="R357" t="s">
        <v>42</v>
      </c>
      <c r="S357">
        <f>COUNTIF(S24:S347,"Toilet paper")</f>
        <v>0</v>
      </c>
      <c r="AS357" s="5">
        <v>334</v>
      </c>
      <c r="AT357" s="5" t="s">
        <v>15</v>
      </c>
      <c r="AV357" s="5">
        <v>334</v>
      </c>
      <c r="AW357" s="5" t="s">
        <v>15</v>
      </c>
    </row>
    <row r="358" spans="15:49" x14ac:dyDescent="0.25">
      <c r="P358">
        <f>SUM(P348:P357)</f>
        <v>324</v>
      </c>
      <c r="S358">
        <f>SUM(S348:S357)</f>
        <v>324</v>
      </c>
      <c r="AS358" s="5">
        <v>335</v>
      </c>
      <c r="AT358" s="5" t="s">
        <v>13</v>
      </c>
      <c r="AV358" s="5">
        <v>335</v>
      </c>
      <c r="AW358" s="5" t="s">
        <v>13</v>
      </c>
    </row>
    <row r="359" spans="15:49" x14ac:dyDescent="0.25">
      <c r="AS359" s="5">
        <v>336</v>
      </c>
      <c r="AT359" s="5" t="s">
        <v>32</v>
      </c>
      <c r="AV359" s="5">
        <v>336</v>
      </c>
      <c r="AW359" s="5" t="s">
        <v>15</v>
      </c>
    </row>
    <row r="360" spans="15:49" x14ac:dyDescent="0.25">
      <c r="AS360" s="5">
        <v>337</v>
      </c>
      <c r="AT360" s="5" t="s">
        <v>15</v>
      </c>
      <c r="AV360" s="5">
        <v>337</v>
      </c>
      <c r="AW360" s="5" t="s">
        <v>15</v>
      </c>
    </row>
    <row r="361" spans="15:49" x14ac:dyDescent="0.25">
      <c r="AS361" s="5">
        <v>338</v>
      </c>
      <c r="AT361" s="5" t="s">
        <v>15</v>
      </c>
      <c r="AV361" s="5">
        <v>338</v>
      </c>
      <c r="AW361" s="5" t="s">
        <v>15</v>
      </c>
    </row>
    <row r="362" spans="15:49" x14ac:dyDescent="0.25">
      <c r="AS362" s="5">
        <v>339</v>
      </c>
      <c r="AT362" s="5" t="s">
        <v>15</v>
      </c>
      <c r="AV362" s="5">
        <v>339</v>
      </c>
      <c r="AW362" s="5" t="s">
        <v>15</v>
      </c>
    </row>
    <row r="363" spans="15:49" x14ac:dyDescent="0.25">
      <c r="AS363" s="5">
        <v>340</v>
      </c>
      <c r="AT363" s="5" t="s">
        <v>15</v>
      </c>
      <c r="AV363" s="5">
        <v>340</v>
      </c>
      <c r="AW363" s="5" t="s">
        <v>15</v>
      </c>
    </row>
    <row r="364" spans="15:49" x14ac:dyDescent="0.25">
      <c r="AS364" s="5">
        <v>341</v>
      </c>
      <c r="AT364" s="5" t="s">
        <v>15</v>
      </c>
      <c r="AV364" s="5">
        <v>341</v>
      </c>
      <c r="AW364" s="5" t="s">
        <v>15</v>
      </c>
    </row>
    <row r="365" spans="15:49" x14ac:dyDescent="0.25">
      <c r="AS365" s="5">
        <v>342</v>
      </c>
      <c r="AT365" s="5" t="s">
        <v>15</v>
      </c>
      <c r="AV365" s="5">
        <v>342</v>
      </c>
      <c r="AW365" s="5" t="s">
        <v>15</v>
      </c>
    </row>
    <row r="366" spans="15:49" x14ac:dyDescent="0.25">
      <c r="AS366" s="5">
        <v>343</v>
      </c>
      <c r="AT366" s="5" t="s">
        <v>15</v>
      </c>
      <c r="AV366" s="5">
        <v>343</v>
      </c>
      <c r="AW366" s="5" t="s">
        <v>15</v>
      </c>
    </row>
    <row r="367" spans="15:49" x14ac:dyDescent="0.25">
      <c r="AS367" s="5">
        <v>344</v>
      </c>
      <c r="AT367" s="5" t="s">
        <v>15</v>
      </c>
      <c r="AV367" s="5">
        <v>344</v>
      </c>
      <c r="AW367" s="5" t="s">
        <v>15</v>
      </c>
    </row>
    <row r="368" spans="15:49" x14ac:dyDescent="0.25">
      <c r="AS368" s="5">
        <v>345</v>
      </c>
      <c r="AT368" s="5" t="s">
        <v>15</v>
      </c>
      <c r="AV368" s="5">
        <v>345</v>
      </c>
      <c r="AW368" s="5" t="s">
        <v>15</v>
      </c>
    </row>
    <row r="369" spans="45:49" x14ac:dyDescent="0.25">
      <c r="AS369" s="5">
        <v>346</v>
      </c>
      <c r="AT369" s="5" t="s">
        <v>15</v>
      </c>
      <c r="AV369" s="5">
        <v>346</v>
      </c>
      <c r="AW369" s="5" t="s">
        <v>15</v>
      </c>
    </row>
    <row r="370" spans="45:49" x14ac:dyDescent="0.25">
      <c r="AS370" s="5">
        <v>347</v>
      </c>
      <c r="AT370" s="5" t="s">
        <v>15</v>
      </c>
      <c r="AV370" s="5">
        <v>347</v>
      </c>
      <c r="AW370" s="5" t="s">
        <v>15</v>
      </c>
    </row>
    <row r="371" spans="45:49" x14ac:dyDescent="0.25">
      <c r="AS371" s="5">
        <v>348</v>
      </c>
      <c r="AT371" s="5" t="s">
        <v>15</v>
      </c>
      <c r="AV371" s="5">
        <v>348</v>
      </c>
      <c r="AW371" s="5" t="s">
        <v>15</v>
      </c>
    </row>
    <row r="372" spans="45:49" x14ac:dyDescent="0.25">
      <c r="AS372" s="5">
        <v>349</v>
      </c>
      <c r="AT372" s="5" t="s">
        <v>15</v>
      </c>
      <c r="AV372" s="5">
        <v>349</v>
      </c>
      <c r="AW372" s="5" t="s">
        <v>15</v>
      </c>
    </row>
    <row r="373" spans="45:49" x14ac:dyDescent="0.25">
      <c r="AS373" s="5">
        <v>350</v>
      </c>
      <c r="AT373" s="5" t="s">
        <v>15</v>
      </c>
      <c r="AV373" s="5">
        <v>350</v>
      </c>
      <c r="AW373" s="5" t="s">
        <v>15</v>
      </c>
    </row>
    <row r="374" spans="45:49" x14ac:dyDescent="0.25">
      <c r="AS374" s="5">
        <v>351</v>
      </c>
      <c r="AT374" s="5" t="s">
        <v>15</v>
      </c>
      <c r="AV374" s="5">
        <v>351</v>
      </c>
      <c r="AW374" s="5" t="s">
        <v>15</v>
      </c>
    </row>
    <row r="375" spans="45:49" x14ac:dyDescent="0.25">
      <c r="AS375" s="5">
        <v>352</v>
      </c>
      <c r="AT375" s="5" t="s">
        <v>15</v>
      </c>
      <c r="AV375" s="5">
        <v>352</v>
      </c>
      <c r="AW375" s="5" t="s">
        <v>15</v>
      </c>
    </row>
    <row r="376" spans="45:49" x14ac:dyDescent="0.25">
      <c r="AS376" s="5">
        <v>353</v>
      </c>
      <c r="AT376" s="5" t="s">
        <v>15</v>
      </c>
      <c r="AV376" s="5">
        <v>353</v>
      </c>
      <c r="AW376" s="5" t="s">
        <v>15</v>
      </c>
    </row>
    <row r="377" spans="45:49" x14ac:dyDescent="0.25">
      <c r="AS377" s="5">
        <v>354</v>
      </c>
      <c r="AT377" s="5" t="s">
        <v>15</v>
      </c>
      <c r="AV377" s="5">
        <v>354</v>
      </c>
      <c r="AW377" s="5" t="s">
        <v>15</v>
      </c>
    </row>
    <row r="378" spans="45:49" x14ac:dyDescent="0.25">
      <c r="AS378" s="5">
        <v>355</v>
      </c>
      <c r="AT378" s="5" t="s">
        <v>15</v>
      </c>
      <c r="AV378" s="5">
        <v>355</v>
      </c>
      <c r="AW378" s="5" t="s">
        <v>15</v>
      </c>
    </row>
    <row r="379" spans="45:49" x14ac:dyDescent="0.25">
      <c r="AS379" s="5">
        <v>356</v>
      </c>
      <c r="AT379" s="5" t="s">
        <v>15</v>
      </c>
      <c r="AV379" s="5">
        <v>356</v>
      </c>
      <c r="AW379" s="5" t="s">
        <v>15</v>
      </c>
    </row>
    <row r="380" spans="45:49" x14ac:dyDescent="0.25">
      <c r="AS380" s="5">
        <v>357</v>
      </c>
      <c r="AT380" s="5" t="s">
        <v>15</v>
      </c>
      <c r="AV380" s="5">
        <v>357</v>
      </c>
      <c r="AW380" s="5" t="s">
        <v>15</v>
      </c>
    </row>
    <row r="381" spans="45:49" x14ac:dyDescent="0.25">
      <c r="AS381" s="5">
        <v>358</v>
      </c>
      <c r="AT381" s="5" t="s">
        <v>15</v>
      </c>
      <c r="AV381" s="5">
        <v>358</v>
      </c>
      <c r="AW381" s="5" t="s">
        <v>15</v>
      </c>
    </row>
    <row r="382" spans="45:49" x14ac:dyDescent="0.25">
      <c r="AS382" s="5">
        <v>359</v>
      </c>
      <c r="AT382" s="5" t="s">
        <v>15</v>
      </c>
      <c r="AV382" s="5">
        <v>359</v>
      </c>
      <c r="AW382" s="5" t="s">
        <v>15</v>
      </c>
    </row>
    <row r="383" spans="45:49" x14ac:dyDescent="0.25">
      <c r="AS383" s="5">
        <v>360</v>
      </c>
      <c r="AT383" s="5" t="s">
        <v>15</v>
      </c>
      <c r="AV383" s="5">
        <v>360</v>
      </c>
      <c r="AW383" s="5" t="s">
        <v>15</v>
      </c>
    </row>
    <row r="384" spans="45:49" x14ac:dyDescent="0.25">
      <c r="AS384" s="5">
        <v>361</v>
      </c>
      <c r="AT384" s="5" t="s">
        <v>15</v>
      </c>
      <c r="AV384" s="5">
        <v>361</v>
      </c>
      <c r="AW384" s="5" t="s">
        <v>15</v>
      </c>
    </row>
    <row r="385" spans="45:49" x14ac:dyDescent="0.25">
      <c r="AS385" s="5">
        <v>362</v>
      </c>
      <c r="AT385" s="5" t="s">
        <v>15</v>
      </c>
      <c r="AV385" s="5">
        <v>362</v>
      </c>
      <c r="AW385" s="5" t="s">
        <v>15</v>
      </c>
    </row>
    <row r="386" spans="45:49" x14ac:dyDescent="0.25">
      <c r="AS386" s="5">
        <v>363</v>
      </c>
      <c r="AT386" s="5" t="s">
        <v>15</v>
      </c>
      <c r="AV386" s="5">
        <v>363</v>
      </c>
      <c r="AW386" s="5" t="s">
        <v>15</v>
      </c>
    </row>
    <row r="387" spans="45:49" x14ac:dyDescent="0.25">
      <c r="AS387" s="5">
        <v>364</v>
      </c>
      <c r="AT387" s="5" t="s">
        <v>15</v>
      </c>
      <c r="AV387" s="5">
        <v>364</v>
      </c>
      <c r="AW387" s="5" t="s">
        <v>15</v>
      </c>
    </row>
    <row r="388" spans="45:49" x14ac:dyDescent="0.25">
      <c r="AS388" s="5">
        <v>365</v>
      </c>
      <c r="AT388" s="5" t="s">
        <v>13</v>
      </c>
      <c r="AV388" s="5">
        <v>365</v>
      </c>
      <c r="AW388" s="5" t="s">
        <v>13</v>
      </c>
    </row>
    <row r="389" spans="45:49" x14ac:dyDescent="0.25">
      <c r="AS389" s="5">
        <v>366</v>
      </c>
      <c r="AT389" s="5" t="s">
        <v>13</v>
      </c>
      <c r="AV389" s="5">
        <v>366</v>
      </c>
      <c r="AW389" s="5" t="s">
        <v>13</v>
      </c>
    </row>
    <row r="390" spans="45:49" x14ac:dyDescent="0.25">
      <c r="AS390" s="5">
        <v>367</v>
      </c>
      <c r="AT390" s="5" t="s">
        <v>32</v>
      </c>
      <c r="AV390" s="5">
        <v>367</v>
      </c>
      <c r="AW390" s="5" t="s">
        <v>13</v>
      </c>
    </row>
    <row r="391" spans="45:49" x14ac:dyDescent="0.25">
      <c r="AS391" s="5">
        <v>368</v>
      </c>
      <c r="AT391" s="5" t="s">
        <v>14</v>
      </c>
      <c r="AV391" s="5">
        <v>368</v>
      </c>
      <c r="AW391" s="5" t="s">
        <v>12</v>
      </c>
    </row>
    <row r="392" spans="45:49" x14ac:dyDescent="0.25">
      <c r="AS392" s="5">
        <v>369</v>
      </c>
      <c r="AT392" s="5" t="s">
        <v>14</v>
      </c>
      <c r="AV392" s="5">
        <v>369</v>
      </c>
      <c r="AW392" s="5" t="s">
        <v>12</v>
      </c>
    </row>
    <row r="393" spans="45:49" x14ac:dyDescent="0.25">
      <c r="AS393" s="5">
        <v>370</v>
      </c>
      <c r="AT393" s="5" t="s">
        <v>14</v>
      </c>
      <c r="AV393" s="5">
        <v>370</v>
      </c>
      <c r="AW393" s="5" t="s">
        <v>12</v>
      </c>
    </row>
    <row r="394" spans="45:49" x14ac:dyDescent="0.25">
      <c r="AS394" s="5">
        <v>371</v>
      </c>
      <c r="AT394" s="5" t="s">
        <v>14</v>
      </c>
      <c r="AV394" s="5">
        <v>371</v>
      </c>
      <c r="AW394" s="5" t="s">
        <v>15</v>
      </c>
    </row>
    <row r="395" spans="45:49" x14ac:dyDescent="0.25">
      <c r="AS395" s="5">
        <v>372</v>
      </c>
      <c r="AT395" s="5" t="s">
        <v>15</v>
      </c>
      <c r="AV395" s="5">
        <v>372</v>
      </c>
      <c r="AW395" s="5" t="s">
        <v>15</v>
      </c>
    </row>
    <row r="396" spans="45:49" x14ac:dyDescent="0.25">
      <c r="AS396" t="s">
        <v>14</v>
      </c>
      <c r="AT396">
        <f>COUNTIF(AT24:AT395,"Apple")</f>
        <v>4</v>
      </c>
      <c r="AV396" t="s">
        <v>14</v>
      </c>
      <c r="AW396">
        <f>COUNTIF(AW24:AW395,"Apple")</f>
        <v>1</v>
      </c>
    </row>
    <row r="397" spans="45:49" x14ac:dyDescent="0.25">
      <c r="AS397" t="s">
        <v>21</v>
      </c>
      <c r="AT397">
        <f>COUNTIF(AT24:AT395,"Banana")</f>
        <v>0</v>
      </c>
      <c r="AV397" t="s">
        <v>21</v>
      </c>
      <c r="AW397">
        <f>COUNTIF(AW24:AW395,"Banana")</f>
        <v>0</v>
      </c>
    </row>
    <row r="398" spans="45:49" x14ac:dyDescent="0.25">
      <c r="AS398" t="s">
        <v>23</v>
      </c>
      <c r="AT398">
        <f>COUNTIF(AT24:AT395,"Bottle")</f>
        <v>0</v>
      </c>
      <c r="AV398" t="s">
        <v>23</v>
      </c>
      <c r="AW398">
        <f>COUNTIF(AW24:AW395,"Bottle")</f>
        <v>0</v>
      </c>
    </row>
    <row r="399" spans="45:49" x14ac:dyDescent="0.25">
      <c r="AS399" t="s">
        <v>13</v>
      </c>
      <c r="AT399">
        <f>COUNTIF(AT24:AT395,"Bowl")</f>
        <v>30</v>
      </c>
      <c r="AV399" t="s">
        <v>13</v>
      </c>
      <c r="AW399">
        <f>COUNTIF(AW24:AW395,"Bowl")</f>
        <v>28</v>
      </c>
    </row>
    <row r="400" spans="45:49" x14ac:dyDescent="0.25">
      <c r="AS400" t="s">
        <v>24</v>
      </c>
      <c r="AT400">
        <f>COUNTIF(AT24:AT395,"Car")</f>
        <v>2</v>
      </c>
      <c r="AV400" t="s">
        <v>24</v>
      </c>
      <c r="AW400">
        <f>COUNTIF(AW24:AW395,"Car")</f>
        <v>3</v>
      </c>
    </row>
    <row r="401" spans="45:49" x14ac:dyDescent="0.25">
      <c r="AS401" t="s">
        <v>12</v>
      </c>
      <c r="AT401">
        <f>COUNTIF(AT24:AT395,"Donut")</f>
        <v>6</v>
      </c>
      <c r="AV401" t="s">
        <v>12</v>
      </c>
      <c r="AW401">
        <f>COUNTIF(AW24:AW395,"Donut")</f>
        <v>10</v>
      </c>
    </row>
    <row r="402" spans="45:49" x14ac:dyDescent="0.25">
      <c r="AS402" t="s">
        <v>22</v>
      </c>
      <c r="AT402">
        <f>COUNTIF(AT24:AT395,"Hammer")</f>
        <v>0</v>
      </c>
      <c r="AV402" t="s">
        <v>22</v>
      </c>
      <c r="AW402">
        <f>COUNTIF(AW24:AW395,"Hammer")</f>
        <v>0</v>
      </c>
    </row>
    <row r="403" spans="45:49" x14ac:dyDescent="0.25">
      <c r="AS403" t="s">
        <v>15</v>
      </c>
      <c r="AT403">
        <f>COUNTIF(AT24:AT395,"Mug")</f>
        <v>325</v>
      </c>
      <c r="AV403" t="s">
        <v>15</v>
      </c>
      <c r="AW403">
        <f>COUNTIF(AW24:AW395,"Mug")</f>
        <v>329</v>
      </c>
    </row>
    <row r="404" spans="45:49" x14ac:dyDescent="0.25">
      <c r="AS404" t="s">
        <v>27</v>
      </c>
      <c r="AT404">
        <f>COUNTIF(AT24:AT395,"Tetra pak")</f>
        <v>1</v>
      </c>
      <c r="AV404" t="s">
        <v>27</v>
      </c>
      <c r="AW404">
        <f>COUNTIF(AW24:AW395,"Tetra pak")</f>
        <v>0</v>
      </c>
    </row>
    <row r="405" spans="45:49" x14ac:dyDescent="0.25">
      <c r="AS405" t="s">
        <v>42</v>
      </c>
      <c r="AT405">
        <f>COUNTIF(AT24:AT395,"Toilet paper")</f>
        <v>4</v>
      </c>
      <c r="AV405" t="s">
        <v>42</v>
      </c>
      <c r="AW405">
        <f>COUNTIF(AW24:AW395,"ToiletPaper")</f>
        <v>1</v>
      </c>
    </row>
    <row r="406" spans="45:49" x14ac:dyDescent="0.25">
      <c r="AT406">
        <f>SUM(AT396:AT405)</f>
        <v>372</v>
      </c>
      <c r="AW406">
        <f>SUM(AW396:AW405)</f>
        <v>372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9"/>
  <sheetViews>
    <sheetView tabSelected="1" workbookViewId="0">
      <selection activeCell="P17" sqref="P17"/>
    </sheetView>
  </sheetViews>
  <sheetFormatPr defaultRowHeight="15" x14ac:dyDescent="0.25"/>
  <cols>
    <col min="2" max="2" width="17.28515625" customWidth="1"/>
    <col min="3" max="3" width="10.5703125" customWidth="1"/>
    <col min="4" max="4" width="13.85546875" customWidth="1"/>
    <col min="5" max="5" width="13.7109375" customWidth="1"/>
    <col min="6" max="6" width="13.28515625" customWidth="1"/>
    <col min="7" max="7" width="12.5703125" customWidth="1"/>
    <col min="8" max="8" width="12.42578125" customWidth="1"/>
    <col min="9" max="9" width="13.28515625" customWidth="1"/>
    <col min="10" max="10" width="14.28515625" customWidth="1"/>
    <col min="11" max="11" width="13" customWidth="1"/>
    <col min="12" max="12" width="15.85546875" customWidth="1"/>
  </cols>
  <sheetData>
    <row r="4" spans="2:14" x14ac:dyDescent="0.25">
      <c r="B4" s="7" t="s">
        <v>47</v>
      </c>
      <c r="C4" s="7" t="s">
        <v>0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9</v>
      </c>
      <c r="M4" s="5" t="s">
        <v>45</v>
      </c>
      <c r="N4" s="5" t="s">
        <v>46</v>
      </c>
    </row>
    <row r="5" spans="2:14" x14ac:dyDescent="0.25">
      <c r="B5" s="7" t="s">
        <v>0</v>
      </c>
      <c r="C5" s="6">
        <v>7</v>
      </c>
      <c r="D5" s="6">
        <v>0</v>
      </c>
      <c r="E5" s="6">
        <v>0</v>
      </c>
      <c r="F5" s="6">
        <v>93</v>
      </c>
      <c r="G5" s="6">
        <v>0</v>
      </c>
      <c r="H5" s="6">
        <v>27</v>
      </c>
      <c r="I5" s="6">
        <v>0</v>
      </c>
      <c r="J5" s="6">
        <v>1</v>
      </c>
      <c r="K5" s="6">
        <v>0</v>
      </c>
      <c r="L5" s="6">
        <v>0</v>
      </c>
      <c r="M5" s="5">
        <f>SUM(C5:L5)</f>
        <v>128</v>
      </c>
      <c r="N5" s="8">
        <f>C5/M5*100%</f>
        <v>5.46875E-2</v>
      </c>
    </row>
    <row r="6" spans="2:14" x14ac:dyDescent="0.25">
      <c r="B6" s="7" t="s">
        <v>1</v>
      </c>
      <c r="C6" s="6">
        <v>0</v>
      </c>
      <c r="D6" s="6">
        <v>64</v>
      </c>
      <c r="E6" s="6">
        <v>2</v>
      </c>
      <c r="F6" s="6">
        <v>0</v>
      </c>
      <c r="G6" s="6">
        <v>6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5">
        <f>SUM(C6:L6)</f>
        <v>73</v>
      </c>
      <c r="N6" s="9">
        <f>MAX(C6:L6)/M6</f>
        <v>0.87671232876712324</v>
      </c>
    </row>
    <row r="7" spans="2:14" x14ac:dyDescent="0.25">
      <c r="B7" s="7" t="s">
        <v>2</v>
      </c>
      <c r="C7" s="6">
        <v>0</v>
      </c>
      <c r="D7" s="6">
        <v>1</v>
      </c>
      <c r="E7" s="6">
        <v>258</v>
      </c>
      <c r="F7" s="6">
        <v>0</v>
      </c>
      <c r="G7" s="6">
        <v>59</v>
      </c>
      <c r="H7" s="6">
        <v>1</v>
      </c>
      <c r="I7" s="6">
        <v>2</v>
      </c>
      <c r="J7" s="6">
        <v>3</v>
      </c>
      <c r="K7" s="6">
        <v>0</v>
      </c>
      <c r="L7" s="6">
        <v>0</v>
      </c>
      <c r="M7" s="5">
        <f t="shared" ref="M6:M14" si="0">SUM(C7:L7)</f>
        <v>324</v>
      </c>
      <c r="N7" s="9">
        <f>MAX(C7:L7)/M7</f>
        <v>0.79629629629629628</v>
      </c>
    </row>
    <row r="8" spans="2:14" x14ac:dyDescent="0.25">
      <c r="B8" s="7" t="s">
        <v>3</v>
      </c>
      <c r="C8" s="6">
        <v>0</v>
      </c>
      <c r="D8" s="6">
        <v>0</v>
      </c>
      <c r="E8" s="6">
        <v>0</v>
      </c>
      <c r="F8" s="6">
        <v>38</v>
      </c>
      <c r="G8" s="6">
        <v>0</v>
      </c>
      <c r="H8" s="6">
        <v>12</v>
      </c>
      <c r="I8" s="6">
        <v>0</v>
      </c>
      <c r="J8" s="6">
        <v>18</v>
      </c>
      <c r="K8" s="6">
        <v>0</v>
      </c>
      <c r="L8" s="6">
        <v>0</v>
      </c>
      <c r="M8" s="5">
        <f t="shared" si="0"/>
        <v>68</v>
      </c>
      <c r="N8" s="9">
        <f>MAX(C8:L8)/M8</f>
        <v>0.55882352941176472</v>
      </c>
    </row>
    <row r="9" spans="2:14" x14ac:dyDescent="0.25">
      <c r="B9" s="7" t="s">
        <v>4</v>
      </c>
      <c r="C9" s="6">
        <v>0</v>
      </c>
      <c r="D9" s="6">
        <v>1</v>
      </c>
      <c r="E9" s="6">
        <v>19</v>
      </c>
      <c r="F9" s="6">
        <v>3</v>
      </c>
      <c r="G9" s="6">
        <v>115</v>
      </c>
      <c r="H9" s="6">
        <v>3</v>
      </c>
      <c r="I9" s="6">
        <v>0</v>
      </c>
      <c r="J9" s="6">
        <v>8</v>
      </c>
      <c r="K9" s="6">
        <v>1</v>
      </c>
      <c r="L9" s="6">
        <v>4</v>
      </c>
      <c r="M9" s="5">
        <f t="shared" si="0"/>
        <v>154</v>
      </c>
      <c r="N9" s="9">
        <f>MAX(C9:L9)/M9</f>
        <v>0.74675324675324672</v>
      </c>
    </row>
    <row r="10" spans="2:14" x14ac:dyDescent="0.25">
      <c r="B10" s="7" t="s">
        <v>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48</v>
      </c>
      <c r="I10" s="6">
        <v>0</v>
      </c>
      <c r="J10" s="6">
        <v>2</v>
      </c>
      <c r="K10" s="6">
        <v>0</v>
      </c>
      <c r="L10" s="6">
        <v>0</v>
      </c>
      <c r="M10" s="5">
        <f t="shared" si="0"/>
        <v>50</v>
      </c>
      <c r="N10" s="9">
        <f t="shared" ref="N8:N12" si="1">MAX(C10:L10)/M10</f>
        <v>0.96</v>
      </c>
    </row>
    <row r="11" spans="2:14" x14ac:dyDescent="0.25">
      <c r="B11" s="7" t="s">
        <v>6</v>
      </c>
      <c r="C11" s="6">
        <v>0</v>
      </c>
      <c r="D11" s="6">
        <v>0</v>
      </c>
      <c r="E11" s="6">
        <v>1</v>
      </c>
      <c r="F11" s="6">
        <v>0</v>
      </c>
      <c r="G11" s="6">
        <v>0</v>
      </c>
      <c r="H11" s="6">
        <v>0</v>
      </c>
      <c r="I11" s="6">
        <v>176</v>
      </c>
      <c r="J11" s="6">
        <v>0</v>
      </c>
      <c r="K11" s="6">
        <v>0</v>
      </c>
      <c r="L11" s="6">
        <v>0</v>
      </c>
      <c r="M11" s="5">
        <f t="shared" si="0"/>
        <v>177</v>
      </c>
      <c r="N11" s="9">
        <f t="shared" si="1"/>
        <v>0.99435028248587576</v>
      </c>
    </row>
    <row r="12" spans="2:14" x14ac:dyDescent="0.25">
      <c r="B12" s="7" t="s">
        <v>7</v>
      </c>
      <c r="C12" s="6">
        <v>4</v>
      </c>
      <c r="D12" s="6">
        <v>0</v>
      </c>
      <c r="E12" s="6">
        <v>0</v>
      </c>
      <c r="F12" s="6">
        <v>30</v>
      </c>
      <c r="G12" s="6">
        <v>2</v>
      </c>
      <c r="H12" s="6">
        <v>6</v>
      </c>
      <c r="I12" s="6">
        <v>0</v>
      </c>
      <c r="J12" s="6">
        <v>325</v>
      </c>
      <c r="K12" s="6">
        <v>1</v>
      </c>
      <c r="L12" s="6">
        <v>4</v>
      </c>
      <c r="M12" s="5">
        <f t="shared" si="0"/>
        <v>372</v>
      </c>
      <c r="N12" s="9">
        <f t="shared" si="1"/>
        <v>0.87365591397849462</v>
      </c>
    </row>
    <row r="13" spans="2:14" x14ac:dyDescent="0.25">
      <c r="B13" s="7" t="s">
        <v>8</v>
      </c>
      <c r="C13" s="6">
        <v>0</v>
      </c>
      <c r="D13" s="6">
        <v>0</v>
      </c>
      <c r="E13" s="6">
        <v>12</v>
      </c>
      <c r="F13" s="6">
        <v>11</v>
      </c>
      <c r="G13" s="6">
        <v>20</v>
      </c>
      <c r="H13" s="6">
        <v>0</v>
      </c>
      <c r="I13" s="6">
        <v>0</v>
      </c>
      <c r="J13" s="6">
        <v>25</v>
      </c>
      <c r="K13" s="6">
        <v>103</v>
      </c>
      <c r="L13" s="6">
        <v>1</v>
      </c>
      <c r="M13" s="5">
        <f t="shared" si="0"/>
        <v>172</v>
      </c>
      <c r="N13" s="9">
        <f>MAX(C13:L13)/M13</f>
        <v>0.59883720930232553</v>
      </c>
    </row>
    <row r="14" spans="2:14" x14ac:dyDescent="0.25">
      <c r="B14" s="7" t="s">
        <v>9</v>
      </c>
      <c r="C14" s="6">
        <v>1</v>
      </c>
      <c r="D14" s="6">
        <v>0</v>
      </c>
      <c r="E14" s="6">
        <v>0</v>
      </c>
      <c r="F14" s="6">
        <v>51</v>
      </c>
      <c r="G14" s="6">
        <v>1</v>
      </c>
      <c r="H14" s="6">
        <v>30</v>
      </c>
      <c r="I14" s="6">
        <v>0</v>
      </c>
      <c r="J14" s="6">
        <v>9</v>
      </c>
      <c r="K14" s="6">
        <v>0</v>
      </c>
      <c r="L14" s="6">
        <v>2</v>
      </c>
      <c r="M14" s="5">
        <f t="shared" si="0"/>
        <v>94</v>
      </c>
      <c r="N14" s="8">
        <f>L14/M14</f>
        <v>2.1276595744680851E-2</v>
      </c>
    </row>
    <row r="15" spans="2:14" x14ac:dyDescent="0.25">
      <c r="N15" s="10">
        <f>AVERAGE(N5:N14)</f>
        <v>0.64813929027398076</v>
      </c>
    </row>
    <row r="18" spans="2:14" x14ac:dyDescent="0.25">
      <c r="B18" s="7" t="s">
        <v>48</v>
      </c>
      <c r="C18" s="7" t="s">
        <v>0</v>
      </c>
      <c r="D18" s="7" t="s">
        <v>1</v>
      </c>
      <c r="E18" s="7" t="s">
        <v>2</v>
      </c>
      <c r="F18" s="7" t="s">
        <v>3</v>
      </c>
      <c r="G18" s="7" t="s">
        <v>4</v>
      </c>
      <c r="H18" s="7" t="s">
        <v>5</v>
      </c>
      <c r="I18" s="7" t="s">
        <v>6</v>
      </c>
      <c r="J18" s="7" t="s">
        <v>7</v>
      </c>
      <c r="K18" s="7" t="s">
        <v>8</v>
      </c>
      <c r="L18" s="7" t="s">
        <v>9</v>
      </c>
      <c r="M18" s="5" t="s">
        <v>45</v>
      </c>
      <c r="N18" s="5" t="s">
        <v>46</v>
      </c>
    </row>
    <row r="19" spans="2:14" x14ac:dyDescent="0.25">
      <c r="B19" s="7" t="s">
        <v>0</v>
      </c>
      <c r="C19" s="6">
        <v>3</v>
      </c>
      <c r="D19" s="6">
        <v>0</v>
      </c>
      <c r="E19" s="6">
        <v>0</v>
      </c>
      <c r="F19" s="6">
        <v>86</v>
      </c>
      <c r="G19" s="6">
        <v>0</v>
      </c>
      <c r="H19" s="6">
        <v>39</v>
      </c>
      <c r="I19" s="6">
        <v>0</v>
      </c>
      <c r="J19" s="6">
        <v>0</v>
      </c>
      <c r="K19" s="6">
        <v>0</v>
      </c>
      <c r="L19" s="6">
        <v>0</v>
      </c>
      <c r="M19" s="5">
        <f>SUM(C19:L19)</f>
        <v>128</v>
      </c>
      <c r="N19" s="8">
        <f>C19/M19</f>
        <v>2.34375E-2</v>
      </c>
    </row>
    <row r="20" spans="2:14" x14ac:dyDescent="0.25">
      <c r="B20" s="7" t="s">
        <v>1</v>
      </c>
      <c r="C20" s="6">
        <v>0</v>
      </c>
      <c r="D20" s="6">
        <v>62</v>
      </c>
      <c r="E20" s="6">
        <v>3</v>
      </c>
      <c r="F20" s="6">
        <v>0</v>
      </c>
      <c r="G20" s="6">
        <v>8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5">
        <f t="shared" ref="M20:M28" si="2">SUM(C20:L20)</f>
        <v>73</v>
      </c>
      <c r="N20" s="9">
        <f>MAX(C20:L20)/M20</f>
        <v>0.84931506849315064</v>
      </c>
    </row>
    <row r="21" spans="2:14" x14ac:dyDescent="0.25">
      <c r="B21" s="7" t="s">
        <v>2</v>
      </c>
      <c r="C21" s="6">
        <v>0</v>
      </c>
      <c r="D21" s="6">
        <v>0</v>
      </c>
      <c r="E21" s="6">
        <v>272</v>
      </c>
      <c r="F21" s="6">
        <v>0</v>
      </c>
      <c r="G21" s="6">
        <v>48</v>
      </c>
      <c r="H21" s="6">
        <v>1</v>
      </c>
      <c r="I21" s="6">
        <v>0</v>
      </c>
      <c r="J21" s="6">
        <v>2</v>
      </c>
      <c r="K21" s="6">
        <v>1</v>
      </c>
      <c r="L21" s="6">
        <v>0</v>
      </c>
      <c r="M21" s="5">
        <f t="shared" si="2"/>
        <v>324</v>
      </c>
      <c r="N21" s="9">
        <f>MAX(C21:L21)/M21</f>
        <v>0.83950617283950613</v>
      </c>
    </row>
    <row r="22" spans="2:14" x14ac:dyDescent="0.25">
      <c r="B22" s="7" t="s">
        <v>3</v>
      </c>
      <c r="C22" s="5">
        <v>0</v>
      </c>
      <c r="D22" s="5">
        <v>0</v>
      </c>
      <c r="E22" s="5">
        <v>0</v>
      </c>
      <c r="F22" s="5">
        <v>42</v>
      </c>
      <c r="G22" s="5">
        <v>0</v>
      </c>
      <c r="H22" s="5">
        <v>14</v>
      </c>
      <c r="I22" s="5">
        <v>0</v>
      </c>
      <c r="J22" s="5">
        <v>12</v>
      </c>
      <c r="K22" s="5">
        <v>0</v>
      </c>
      <c r="L22" s="5">
        <v>0</v>
      </c>
      <c r="M22" s="5">
        <f>SUM(C22:L22)</f>
        <v>68</v>
      </c>
      <c r="N22" s="9">
        <f>MAX(C22:L22)/M22</f>
        <v>0.61764705882352944</v>
      </c>
    </row>
    <row r="23" spans="2:14" x14ac:dyDescent="0.25">
      <c r="B23" s="7" t="s">
        <v>4</v>
      </c>
      <c r="C23" s="6">
        <v>0</v>
      </c>
      <c r="D23" s="6">
        <v>0</v>
      </c>
      <c r="E23" s="6">
        <v>29</v>
      </c>
      <c r="F23" s="6">
        <v>0</v>
      </c>
      <c r="G23" s="6">
        <v>115</v>
      </c>
      <c r="H23" s="6">
        <v>3</v>
      </c>
      <c r="I23" s="6">
        <v>0</v>
      </c>
      <c r="J23" s="6">
        <v>7</v>
      </c>
      <c r="K23" s="6">
        <v>0</v>
      </c>
      <c r="L23" s="6">
        <v>0</v>
      </c>
      <c r="M23" s="5">
        <f>SUM(C23:L23)</f>
        <v>154</v>
      </c>
      <c r="N23" s="9">
        <f>MAX(C23:L23)/M23</f>
        <v>0.74675324675324672</v>
      </c>
    </row>
    <row r="24" spans="2:14" x14ac:dyDescent="0.25">
      <c r="B24" s="7" t="s">
        <v>5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50</v>
      </c>
      <c r="I24" s="6">
        <v>0</v>
      </c>
      <c r="J24" s="6">
        <v>0</v>
      </c>
      <c r="K24" s="6">
        <v>0</v>
      </c>
      <c r="L24" s="6">
        <v>0</v>
      </c>
      <c r="M24" s="5">
        <f t="shared" si="2"/>
        <v>50</v>
      </c>
      <c r="N24" s="9">
        <f>MAX(C24:L24)/M24</f>
        <v>1</v>
      </c>
    </row>
    <row r="25" spans="2:14" x14ac:dyDescent="0.25">
      <c r="B25" s="7" t="s">
        <v>6</v>
      </c>
      <c r="C25" s="6">
        <v>0</v>
      </c>
      <c r="D25" s="6">
        <v>0</v>
      </c>
      <c r="E25" s="6">
        <v>4</v>
      </c>
      <c r="F25" s="6">
        <v>0</v>
      </c>
      <c r="G25" s="6">
        <v>0</v>
      </c>
      <c r="H25" s="6">
        <v>0</v>
      </c>
      <c r="I25" s="6">
        <v>173</v>
      </c>
      <c r="J25" s="6">
        <v>0</v>
      </c>
      <c r="K25" s="6">
        <v>0</v>
      </c>
      <c r="L25" s="6">
        <v>0</v>
      </c>
      <c r="M25" s="5">
        <f t="shared" si="2"/>
        <v>177</v>
      </c>
      <c r="N25" s="9">
        <f t="shared" ref="N20:N28" si="3">MAX(C25:L25)/M25</f>
        <v>0.97740112994350281</v>
      </c>
    </row>
    <row r="26" spans="2:14" x14ac:dyDescent="0.25">
      <c r="B26" s="7" t="s">
        <v>7</v>
      </c>
      <c r="C26" s="6">
        <v>1</v>
      </c>
      <c r="D26" s="6">
        <v>0</v>
      </c>
      <c r="E26" s="6">
        <v>0</v>
      </c>
      <c r="F26" s="6">
        <v>28</v>
      </c>
      <c r="G26" s="6">
        <v>3</v>
      </c>
      <c r="H26" s="6">
        <v>10</v>
      </c>
      <c r="I26" s="6">
        <v>0</v>
      </c>
      <c r="J26" s="6">
        <v>329</v>
      </c>
      <c r="K26" s="6">
        <v>0</v>
      </c>
      <c r="L26" s="6">
        <v>1</v>
      </c>
      <c r="M26" s="5">
        <f t="shared" si="2"/>
        <v>372</v>
      </c>
      <c r="N26" s="9">
        <f t="shared" si="3"/>
        <v>0.88440860215053763</v>
      </c>
    </row>
    <row r="27" spans="2:14" x14ac:dyDescent="0.25">
      <c r="B27" s="7" t="s">
        <v>8</v>
      </c>
      <c r="C27" s="6">
        <v>0</v>
      </c>
      <c r="D27" s="6">
        <v>0</v>
      </c>
      <c r="E27" s="6">
        <v>25</v>
      </c>
      <c r="F27" s="6">
        <v>16</v>
      </c>
      <c r="G27" s="6">
        <v>14</v>
      </c>
      <c r="H27" s="6">
        <v>0</v>
      </c>
      <c r="I27" s="6">
        <v>0</v>
      </c>
      <c r="J27" s="6">
        <v>39</v>
      </c>
      <c r="K27" s="6">
        <v>76</v>
      </c>
      <c r="L27" s="6">
        <v>2</v>
      </c>
      <c r="M27" s="5">
        <f t="shared" si="2"/>
        <v>172</v>
      </c>
      <c r="N27" s="9">
        <f t="shared" si="3"/>
        <v>0.44186046511627908</v>
      </c>
    </row>
    <row r="28" spans="2:14" x14ac:dyDescent="0.25">
      <c r="B28" s="7" t="s">
        <v>9</v>
      </c>
      <c r="C28" s="6">
        <v>0</v>
      </c>
      <c r="D28" s="6">
        <v>0</v>
      </c>
      <c r="E28" s="6">
        <v>0</v>
      </c>
      <c r="F28" s="6">
        <v>4</v>
      </c>
      <c r="G28" s="6">
        <v>0</v>
      </c>
      <c r="H28" s="6">
        <v>78</v>
      </c>
      <c r="I28" s="6">
        <v>0</v>
      </c>
      <c r="J28" s="6">
        <v>11</v>
      </c>
      <c r="K28" s="6">
        <v>0</v>
      </c>
      <c r="L28" s="6">
        <v>1</v>
      </c>
      <c r="M28" s="5">
        <f t="shared" si="2"/>
        <v>94</v>
      </c>
      <c r="N28" s="8">
        <f>L28/M28</f>
        <v>1.0638297872340425E-2</v>
      </c>
    </row>
    <row r="29" spans="2:14" x14ac:dyDescent="0.25">
      <c r="N29" s="10">
        <f>AVERAGE(N19:N28)</f>
        <v>0.6390967541992093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Hrvoje Varga</dc:creator>
  <cp:lastModifiedBy>Hrvoje Varga</cp:lastModifiedBy>
  <dcterms:created xsi:type="dcterms:W3CDTF">2018-09-12T14:59:56Z</dcterms:created>
  <dcterms:modified xsi:type="dcterms:W3CDTF">2018-09-14T06:11:27Z</dcterms:modified>
</cp:coreProperties>
</file>