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- Desglose" sheetId="1" r:id="rId4"/>
    <sheet state="visible" name="Factor de Ajuste" sheetId="2" r:id="rId5"/>
  </sheets>
  <definedNames/>
  <calcPr/>
  <extLst>
    <ext uri="GoogleSheetsCustomDataVersion1">
      <go:sheetsCustomData xmlns:go="http://customooxmlschemas.google.com/" r:id="rId6" roundtripDataSignature="AMtx7mg2qAhhh2JcYqziZmCvr18roj9/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1">
      <text>
        <t xml:space="preserve">======
ID#AAAAlbHV_go
Jhon Sebastián Rodríguez Rodríguez    (2022-12-19 13:41:01)
Es el esfuerzo calculado para realizar una actividad considerando los factores que pueden afectar la realización "ideal" de las actividades planeadas, dicho esfuerzo es el resultado de tomar el esfuerzo y multiplicarlo con los factores de ajuste que se identificaron para el proyecto. Es útil si para proyectos donde la restricción fija NO es la fecha de terminación.</t>
      </text>
    </comment>
    <comment authorId="0" ref="G38">
      <text>
        <t xml:space="preserve">======
ID#AAAAlbHV_gk
Jhon Sebastián Rodríguez Rodríguez    (2022-12-19 13:41:01)
El esfuerzo, se refiere a las Horas/Hombre calculadas en la estimación para la realización de una actividad o varias actividades planeadas sin incluir el desfase (desviaciones) que puedan afectarlas durante su realización, es decir, se calcula como si fuese una realización "ideal" de la actividad.</t>
      </text>
    </comment>
    <comment authorId="0" ref="G40">
      <text>
        <t xml:space="preserve">======
ID#AAAAlbHV_gc
Jhon Sebastián Rodríguez Rodríguez    (2022-12-19 13:41:01)
Es un valor porcentual que pretende reflejar el efecto de las desviaciones que normalmente se presentan en la estimación del esfuerzo.</t>
      </text>
    </comment>
  </commentList>
  <extLst>
    <ext uri="GoogleSheetsCustomDataVersion1">
      <go:sheetsCustomData xmlns:go="http://customooxmlschemas.google.com/" r:id="rId1" roundtripDataSignature="AMtx7mjvoPv8Run2Uqmi4kNhEDCLMFccH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ID#AAAAlbHV_gg
Causales de desfase    (2022-12-19 13:41:01)
https://wiki.choucairtesting.com/wiki/index.php/Clasificaci%C3%B3n_Desfases</t>
      </text>
    </comment>
  </commentList>
  <extLst>
    <ext uri="GoogleSheetsCustomDataVersion1">
      <go:sheetsCustomData xmlns:go="http://customooxmlschemas.google.com/" r:id="rId1" roundtripDataSignature="AMtx7mjQW9JCh9zwiTYJNOkvLkFl5TwgIA=="/>
    </ext>
  </extLst>
</comments>
</file>

<file path=xl/sharedStrings.xml><?xml version="1.0" encoding="utf-8"?>
<sst xmlns="http://schemas.openxmlformats.org/spreadsheetml/2006/main" count="80" uniqueCount="78">
  <si>
    <t>Etapa / Actividades</t>
  </si>
  <si>
    <r>
      <rPr>
        <rFont val="Calibri"/>
        <b/>
        <i/>
        <color theme="0"/>
        <sz val="8.0"/>
      </rPr>
      <t xml:space="preserve">Frecuencia / Casuistica 
</t>
    </r>
    <r>
      <rPr>
        <rFont val="Calibri"/>
        <b val="0"/>
        <i val="0"/>
        <color theme="0"/>
        <sz val="8.0"/>
      </rPr>
      <t>(Casos de prueba)</t>
    </r>
  </si>
  <si>
    <t>Esfuerzo en 
Horas</t>
  </si>
  <si>
    <t>Esfuerzo total de la actividad en Horas</t>
  </si>
  <si>
    <t xml:space="preserve">Recursos </t>
  </si>
  <si>
    <t>TE</t>
  </si>
  <si>
    <t>Versión</t>
  </si>
  <si>
    <t>Fecha</t>
  </si>
  <si>
    <t>Cambios u Observaciones</t>
  </si>
  <si>
    <t>Clasificación</t>
  </si>
  <si>
    <t>Responsable</t>
  </si>
  <si>
    <t>Se crea la estimación del proyecto Choucair academy</t>
  </si>
  <si>
    <t>Interno</t>
  </si>
  <si>
    <t>Jefe de pruebas</t>
  </si>
  <si>
    <t>Vision</t>
  </si>
  <si>
    <t>Reunión de contexto y entendimiento</t>
  </si>
  <si>
    <t>Lectura de documentación</t>
  </si>
  <si>
    <t>Planeacion</t>
  </si>
  <si>
    <t>Riesgos del proyecto y producto</t>
  </si>
  <si>
    <t>Historia de usuario</t>
  </si>
  <si>
    <t>Alcance</t>
  </si>
  <si>
    <t>Estrategia</t>
  </si>
  <si>
    <t>Estimar los tiempos</t>
  </si>
  <si>
    <t>Diseño</t>
  </si>
  <si>
    <t>Smoke test</t>
  </si>
  <si>
    <t>Pruebas funcionales</t>
  </si>
  <si>
    <t>HU001 - CONSULTAR CURSOS</t>
  </si>
  <si>
    <t xml:space="preserve">   Validación de consulta de cursos</t>
  </si>
  <si>
    <t xml:space="preserve">   Validación de filtro de cursos por categoria</t>
  </si>
  <si>
    <t xml:space="preserve">   Validación de filtro de cursos por termino de busqueda</t>
  </si>
  <si>
    <t xml:space="preserve">   Validación de tooltip</t>
  </si>
  <si>
    <t xml:space="preserve">   Validación de paginación</t>
  </si>
  <si>
    <t xml:space="preserve">   Validación de tiempo de respuesta</t>
  </si>
  <si>
    <t xml:space="preserve">   Validación de compatibilidad de navegadores</t>
  </si>
  <si>
    <t xml:space="preserve">Ejecucion </t>
  </si>
  <si>
    <t>Pruebas no funcionales</t>
  </si>
  <si>
    <t>Cierre / Entrega</t>
  </si>
  <si>
    <t>Informe de cierre(reunión de entrega)</t>
  </si>
  <si>
    <t>Entrega de documentación del proyecto</t>
  </si>
  <si>
    <t>Gestion de proyecto/ Logistica</t>
  </si>
  <si>
    <t>Gestion de issues</t>
  </si>
  <si>
    <t>Seguimiento</t>
  </si>
  <si>
    <t>TOTAL</t>
  </si>
  <si>
    <t>Esfuerzo Total Estimado</t>
  </si>
  <si>
    <t>Esfuerzo estimado</t>
  </si>
  <si>
    <t>Factor de Ajuste</t>
  </si>
  <si>
    <t>Factor de ajuste</t>
  </si>
  <si>
    <t>Esfuerzo mas Probable</t>
  </si>
  <si>
    <t>Esfuerzo mas probable</t>
  </si>
  <si>
    <t xml:space="preserve">Diligenciar </t>
  </si>
  <si>
    <t>Cantidad de analistas</t>
  </si>
  <si>
    <t>Horas analista</t>
  </si>
  <si>
    <t>Horas total analistas x Día</t>
  </si>
  <si>
    <t>Total dias</t>
  </si>
  <si>
    <t>Causales de Desfase</t>
  </si>
  <si>
    <t>Valor porcentual</t>
  </si>
  <si>
    <t>Factor de ajuste se define por medio de:</t>
  </si>
  <si>
    <r>
      <rPr>
        <rFont val="Arial"/>
        <color theme="1"/>
        <sz val="11.0"/>
      </rPr>
      <t>Mala calidad de artefacto recibido-</t>
    </r>
    <r>
      <rPr>
        <rFont val="Arial"/>
        <b/>
        <color theme="1"/>
        <sz val="11.0"/>
      </rPr>
      <t>Desarrollo</t>
    </r>
  </si>
  <si>
    <t>Porcentaje fijo establecido por cliente y choucair que puede ser del 35%</t>
  </si>
  <si>
    <r>
      <rPr>
        <rFont val="Arial"/>
        <color theme="1"/>
        <sz val="11.0"/>
      </rPr>
      <t>Alistamiento de ambientes-</t>
    </r>
    <r>
      <rPr>
        <rFont val="Arial"/>
        <b/>
        <color theme="1"/>
        <sz val="11.0"/>
      </rPr>
      <t>Ambientes QA</t>
    </r>
  </si>
  <si>
    <t xml:space="preserve">Datos historicos en base a proyectos anteriores teniendo en cuenta causales de desfase y porcentaje de factor de ajuste </t>
  </si>
  <si>
    <r>
      <rPr>
        <rFont val="Arial"/>
        <color theme="1"/>
        <sz val="11.0"/>
      </rPr>
      <t>Pendiente de Instalación Por Infraestructura-</t>
    </r>
    <r>
      <rPr>
        <rFont val="Arial"/>
        <b/>
        <color theme="1"/>
        <sz val="11.0"/>
      </rPr>
      <t>Infraestructura</t>
    </r>
  </si>
  <si>
    <r>
      <rPr>
        <rFont val="Arial"/>
        <color theme="1"/>
        <sz val="11.0"/>
      </rPr>
      <t>Cambio de alcance-</t>
    </r>
    <r>
      <rPr>
        <rFont val="Arial"/>
        <b/>
        <color theme="1"/>
        <sz val="11.0"/>
      </rPr>
      <t>Gestion de la Demanda</t>
    </r>
  </si>
  <si>
    <t xml:space="preserve">Riesgos de proyecto identificados y valorados </t>
  </si>
  <si>
    <r>
      <rPr>
        <rFont val="Arial"/>
        <color theme="1"/>
        <sz val="11.0"/>
      </rPr>
      <t>Administración y control de versiones o releases de software-</t>
    </r>
    <r>
      <rPr>
        <rFont val="Arial"/>
        <b/>
        <color theme="1"/>
        <sz val="11.0"/>
      </rPr>
      <t>Versiones</t>
    </r>
  </si>
  <si>
    <r>
      <rPr>
        <rFont val="Arial"/>
        <color theme="1"/>
        <sz val="11.0"/>
      </rPr>
      <t>Desconocimiento negocio-</t>
    </r>
    <r>
      <rPr>
        <rFont val="Arial"/>
        <b/>
        <color theme="1"/>
        <sz val="11.0"/>
      </rPr>
      <t>Fabrica QA</t>
    </r>
  </si>
  <si>
    <r>
      <rPr>
        <rFont val="Arial"/>
        <color theme="1"/>
        <sz val="11.0"/>
      </rPr>
      <t>Incumplimiento en la entrega de artefactos(Pend Entrega del desarrollo)-</t>
    </r>
    <r>
      <rPr>
        <rFont val="Arial"/>
        <b/>
        <color theme="1"/>
        <sz val="11.0"/>
      </rPr>
      <t>Desarrollo</t>
    </r>
  </si>
  <si>
    <r>
      <rPr>
        <rFont val="Arial"/>
        <color theme="1"/>
        <sz val="11.0"/>
      </rPr>
      <t>Gestión issues(Bloqueado por defecto)-</t>
    </r>
    <r>
      <rPr>
        <rFont val="Arial"/>
        <b/>
        <color theme="1"/>
        <sz val="11.0"/>
      </rPr>
      <t>Desarrollo</t>
    </r>
  </si>
  <si>
    <r>
      <rPr>
        <rFont val="Arial"/>
        <color theme="1"/>
        <sz val="11.0"/>
      </rPr>
      <t xml:space="preserve">Inestabilidad del ambiente de pruebas durante la ejecución - </t>
    </r>
    <r>
      <rPr>
        <rFont val="Arial"/>
        <b/>
        <color theme="1"/>
        <sz val="11.0"/>
      </rPr>
      <t>Infraestructura</t>
    </r>
    <r>
      <rPr>
        <rFont val="Arial"/>
        <color theme="1"/>
        <sz val="11.0"/>
      </rPr>
      <t xml:space="preserve"> </t>
    </r>
  </si>
  <si>
    <r>
      <rPr>
        <rFont val="Arial"/>
        <color theme="1"/>
        <sz val="11.0"/>
      </rPr>
      <t>Actividades de SW o HW no planeadas-</t>
    </r>
    <r>
      <rPr>
        <rFont val="Arial"/>
        <b/>
        <color theme="1"/>
        <sz val="11.0"/>
      </rPr>
      <t>Infraestructura QA</t>
    </r>
  </si>
  <si>
    <r>
      <rPr>
        <rFont val="Arial"/>
        <color theme="1"/>
        <sz val="11.0"/>
      </rPr>
      <t>Ejecución en ambientes compartidos-</t>
    </r>
    <r>
      <rPr>
        <rFont val="Arial"/>
        <b/>
        <color theme="1"/>
        <sz val="11.0"/>
      </rPr>
      <t>Release Management</t>
    </r>
  </si>
  <si>
    <r>
      <rPr>
        <rFont val="Arial"/>
        <color theme="1"/>
        <sz val="11.0"/>
      </rPr>
      <t>Novedades equipo de trabajo, Actividades del proyecto no planeadas -</t>
    </r>
    <r>
      <rPr>
        <rFont val="Arial"/>
        <b/>
        <color theme="1"/>
        <sz val="11.0"/>
      </rPr>
      <t>QA</t>
    </r>
  </si>
  <si>
    <t>Eventos externos</t>
  </si>
  <si>
    <t>Total Factor de ajuste para el tipo de prueba</t>
  </si>
  <si>
    <t>&lt;=35%</t>
  </si>
  <si>
    <t>&lt;=25%</t>
  </si>
  <si>
    <t>CH</t>
  </si>
  <si>
    <t>Clientes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</si>
</sst>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22">
    <font>
      <sz val="11.0"/>
      <color theme="1"/>
      <name val="Calibri"/>
      <scheme val="minor"/>
    </font>
    <font>
      <b/>
      <i/>
      <sz val="14.0"/>
      <color theme="0"/>
      <name val="Calibri"/>
    </font>
    <font>
      <b/>
      <i/>
      <sz val="8.0"/>
      <color theme="0"/>
      <name val="Calibri"/>
    </font>
    <font>
      <sz val="11.0"/>
      <color theme="1"/>
      <name val="Calibri"/>
    </font>
    <font>
      <b/>
      <sz val="9.0"/>
      <color rgb="FFFFFFFF"/>
      <name val="Arial"/>
    </font>
    <font/>
    <font>
      <sz val="11.0"/>
      <color theme="0"/>
      <name val="Calibri"/>
    </font>
    <font>
      <sz val="9.0"/>
      <color theme="1"/>
      <name val="Arial"/>
    </font>
    <font>
      <b/>
      <sz val="12.0"/>
      <color theme="0"/>
      <name val="Calibri"/>
    </font>
    <font>
      <b/>
      <sz val="11.0"/>
      <color theme="0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Arial"/>
    </font>
    <font>
      <b/>
      <sz val="11.0"/>
      <color rgb="FF2F5496"/>
      <name val="Calibri"/>
    </font>
    <font>
      <b/>
      <sz val="14.0"/>
      <color rgb="FFED7D31"/>
      <name val="Calibri"/>
    </font>
    <font>
      <sz val="11.0"/>
      <color rgb="FFC00000"/>
      <name val="Calibri"/>
    </font>
    <font>
      <b/>
      <sz val="12.0"/>
      <color rgb="FFC00000"/>
      <name val="Calibri"/>
    </font>
    <font>
      <b/>
      <sz val="11.0"/>
      <color rgb="FFFF0000"/>
      <name val="Calibri"/>
    </font>
    <font>
      <sz val="11.0"/>
      <color theme="5"/>
      <name val="Calibri"/>
    </font>
    <font>
      <b/>
      <sz val="11.0"/>
      <color theme="0"/>
      <name val="Arial"/>
    </font>
    <font>
      <b/>
      <sz val="11.0"/>
      <color theme="1"/>
      <name val="Arial"/>
    </font>
    <font>
      <b/>
      <sz val="11.0"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000000"/>
        <bgColor rgb="FF000000"/>
      </patternFill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  <fill>
      <patternFill patternType="solid">
        <fgColor theme="7"/>
        <bgColor theme="7"/>
      </patternFill>
    </fill>
  </fills>
  <borders count="25">
    <border/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left/>
      <top/>
      <bottom/>
    </border>
    <border>
      <right/>
      <top/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3" fillId="3" fontId="4" numFmtId="0" xfId="0" applyAlignment="1" applyBorder="1" applyFill="1" applyFont="1">
      <alignment shrinkToFit="0" vertical="bottom" wrapText="1"/>
    </xf>
    <xf borderId="4" fillId="3" fontId="4" numFmtId="0" xfId="0" applyAlignment="1" applyBorder="1" applyFont="1">
      <alignment shrinkToFit="0" vertical="bottom" wrapText="1"/>
    </xf>
    <xf borderId="5" fillId="0" fontId="5" numFmtId="0" xfId="0" applyBorder="1" applyFont="1"/>
    <xf borderId="2" fillId="2" fontId="6" numFmtId="0" xfId="0" applyAlignment="1" applyBorder="1" applyFont="1">
      <alignment vertical="center"/>
    </xf>
    <xf borderId="6" fillId="0" fontId="7" numFmtId="164" xfId="0" applyAlignment="1" applyBorder="1" applyFont="1" applyNumberFormat="1">
      <alignment horizontal="right" shrinkToFit="0" vertical="bottom" wrapText="1"/>
    </xf>
    <xf borderId="7" fillId="0" fontId="7" numFmtId="165" xfId="0" applyAlignment="1" applyBorder="1" applyFont="1" applyNumberFormat="1">
      <alignment horizontal="right" readingOrder="0" shrinkToFit="0" vertical="bottom" wrapText="1"/>
    </xf>
    <xf borderId="7" fillId="0" fontId="7" numFmtId="0" xfId="0" applyAlignment="1" applyBorder="1" applyFont="1">
      <alignment readingOrder="0" shrinkToFit="0" vertical="bottom" wrapText="1"/>
    </xf>
    <xf borderId="7" fillId="0" fontId="7" numFmtId="0" xfId="0" applyAlignment="1" applyBorder="1" applyFont="1">
      <alignment shrinkToFit="0" vertical="bottom" wrapText="1"/>
    </xf>
    <xf borderId="2" fillId="4" fontId="8" numFmtId="0" xfId="0" applyAlignment="1" applyBorder="1" applyFill="1" applyFont="1">
      <alignment shrinkToFit="0" vertical="center" wrapText="1"/>
    </xf>
    <xf borderId="2" fillId="4" fontId="9" numFmtId="0" xfId="0" applyAlignment="1" applyBorder="1" applyFont="1">
      <alignment vertical="center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top"/>
    </xf>
    <xf borderId="8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center"/>
    </xf>
    <xf borderId="2" fillId="5" fontId="3" numFmtId="0" xfId="0" applyAlignment="1" applyBorder="1" applyFill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shrinkToFit="0" vertical="center" wrapText="1"/>
    </xf>
    <xf borderId="8" fillId="0" fontId="3" numFmtId="0" xfId="0" applyAlignment="1" applyBorder="1" applyFont="1">
      <alignment vertical="bottom"/>
    </xf>
    <xf borderId="0" fillId="0" fontId="11" numFmtId="0" xfId="0" applyAlignment="1" applyFont="1">
      <alignment readingOrder="0" shrinkToFit="0" vertical="center" wrapText="1"/>
    </xf>
    <xf borderId="9" fillId="0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8" fillId="0" fontId="3" numFmtId="0" xfId="0" applyBorder="1" applyFont="1"/>
    <xf borderId="0" fillId="0" fontId="13" numFmtId="0" xfId="0" applyAlignment="1" applyFont="1">
      <alignment vertical="center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readingOrder="0"/>
    </xf>
    <xf borderId="2" fillId="4" fontId="11" numFmtId="0" xfId="0" applyAlignment="1" applyBorder="1" applyFont="1">
      <alignment vertical="center"/>
    </xf>
    <xf borderId="8" fillId="0" fontId="3" numFmtId="0" xfId="0" applyAlignment="1" applyBorder="1" applyFont="1">
      <alignment shrinkToFit="0" wrapText="1"/>
    </xf>
    <xf borderId="2" fillId="4" fontId="3" numFmtId="0" xfId="0" applyAlignment="1" applyBorder="1" applyFont="1">
      <alignment vertical="center"/>
    </xf>
    <xf borderId="2" fillId="5" fontId="3" numFmtId="2" xfId="0" applyAlignment="1" applyBorder="1" applyFont="1" applyNumberFormat="1">
      <alignment vertical="center"/>
    </xf>
    <xf borderId="0" fillId="0" fontId="3" numFmtId="2" xfId="0" applyAlignment="1" applyFont="1" applyNumberFormat="1">
      <alignment vertical="center"/>
    </xf>
    <xf borderId="2" fillId="5" fontId="14" numFmtId="9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vertical="center"/>
    </xf>
    <xf borderId="2" fillId="6" fontId="16" numFmtId="1" xfId="0" applyAlignment="1" applyBorder="1" applyFill="1" applyFont="1" applyNumberFormat="1">
      <alignment vertical="center"/>
    </xf>
    <xf borderId="2" fillId="7" fontId="16" numFmtId="1" xfId="0" applyAlignment="1" applyBorder="1" applyFill="1" applyFont="1" applyNumberFormat="1">
      <alignment vertical="center"/>
    </xf>
    <xf borderId="2" fillId="7" fontId="3" numFmtId="0" xfId="0" applyAlignment="1" applyBorder="1" applyFont="1">
      <alignment vertical="center"/>
    </xf>
    <xf borderId="0" fillId="0" fontId="17" numFmtId="0" xfId="0" applyAlignment="1" applyFont="1">
      <alignment horizontal="right" vertical="center"/>
    </xf>
    <xf borderId="10" fillId="8" fontId="11" numFmtId="0" xfId="0" applyAlignment="1" applyBorder="1" applyFill="1" applyFont="1">
      <alignment horizontal="left" vertical="center"/>
    </xf>
    <xf borderId="11" fillId="0" fontId="5" numFmtId="0" xfId="0" applyBorder="1" applyFont="1"/>
    <xf borderId="2" fillId="5" fontId="17" numFmtId="0" xfId="0" applyAlignment="1" applyBorder="1" applyFont="1">
      <alignment readingOrder="0" vertical="center"/>
    </xf>
    <xf borderId="2" fillId="5" fontId="11" numFmtId="1" xfId="0" applyAlignment="1" applyBorder="1" applyFont="1" applyNumberFormat="1">
      <alignment vertical="center"/>
    </xf>
    <xf borderId="2" fillId="5" fontId="11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2" numFmtId="0" xfId="0" applyFont="1"/>
    <xf borderId="12" fillId="2" fontId="19" numFmtId="0" xfId="0" applyAlignment="1" applyBorder="1" applyFont="1">
      <alignment horizontal="center" shrinkToFit="0" vertical="center" wrapText="1"/>
    </xf>
    <xf borderId="13" fillId="5" fontId="20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2" fillId="9" fontId="12" numFmtId="0" xfId="0" applyAlignment="1" applyBorder="1" applyFill="1" applyFont="1">
      <alignment horizontal="left" shrinkToFit="0" vertical="center" wrapText="1"/>
    </xf>
    <xf borderId="12" fillId="5" fontId="12" numFmtId="9" xfId="0" applyAlignment="1" applyBorder="1" applyFont="1" applyNumberFormat="1">
      <alignment horizontal="center" readingOrder="0" shrinkToFit="0" vertical="center" wrapText="1"/>
    </xf>
    <xf borderId="12" fillId="5" fontId="20" numFmtId="0" xfId="0" applyAlignment="1" applyBorder="1" applyFont="1">
      <alignment horizontal="center" vertical="center"/>
    </xf>
    <xf borderId="13" fillId="6" fontId="12" numFmtId="0" xfId="0" applyAlignment="1" applyBorder="1" applyFont="1">
      <alignment horizontal="left" vertical="center"/>
    </xf>
    <xf borderId="16" fillId="5" fontId="20" numFmtId="0" xfId="0" applyAlignment="1" applyBorder="1" applyFont="1">
      <alignment horizontal="center" vertical="center"/>
    </xf>
    <xf borderId="17" fillId="6" fontId="12" numFmtId="0" xfId="0" applyAlignment="1" applyBorder="1" applyFont="1">
      <alignment horizontal="left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12" fillId="2" fontId="19" numFmtId="0" xfId="0" applyAlignment="1" applyBorder="1" applyFont="1">
      <alignment horizontal="left" shrinkToFit="0" vertical="center" wrapText="1"/>
    </xf>
    <xf borderId="24" fillId="10" fontId="20" numFmtId="9" xfId="0" applyAlignment="1" applyBorder="1" applyFill="1" applyFont="1" applyNumberFormat="1">
      <alignment horizontal="center" shrinkToFit="0" vertical="center" wrapText="1"/>
    </xf>
    <xf borderId="2" fillId="5" fontId="21" numFmtId="0" xfId="0" applyAlignment="1" applyBorder="1" applyFont="1">
      <alignment horizontal="center" vertical="center"/>
    </xf>
    <xf borderId="2" fillId="5" fontId="2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43</xdr:row>
      <xdr:rowOff>9525</xdr:rowOff>
    </xdr:from>
    <xdr:ext cx="609600" cy="161925"/>
    <xdr:sp>
      <xdr:nvSpPr>
        <xdr:cNvPr id="3" name="Shape 3"/>
        <xdr:cNvSpPr/>
      </xdr:nvSpPr>
      <xdr:spPr>
        <a:xfrm rot="10800000">
          <a:off x="5050725" y="3708563"/>
          <a:ext cx="590550" cy="142875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3.43"/>
    <col customWidth="1" min="2" max="2" width="15.0"/>
    <col customWidth="1" min="3" max="3" width="10.71"/>
    <col customWidth="1" min="4" max="4" width="15.43"/>
    <col customWidth="1" min="5" max="5" width="10.57"/>
    <col customWidth="1" min="6" max="6" width="7.71"/>
    <col customWidth="1" min="7" max="7" width="24.0"/>
    <col customWidth="1" min="8" max="8" width="7.29"/>
    <col customWidth="1" min="9" max="9" width="9.71"/>
    <col customWidth="1" min="10" max="10" width="42.14"/>
    <col customWidth="1" min="11" max="11" width="14.29"/>
    <col customWidth="1" min="12" max="12" width="24.29"/>
    <col customWidth="1" min="13" max="25" width="11.43"/>
  </cols>
  <sheetData>
    <row r="1" ht="37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8.75" customHeight="1">
      <c r="A2" s="7"/>
      <c r="B2" s="8"/>
      <c r="C2" s="8"/>
      <c r="D2" s="7"/>
      <c r="E2" s="7"/>
      <c r="F2" s="7"/>
      <c r="G2" s="4"/>
      <c r="H2" s="9">
        <v>44562.0</v>
      </c>
      <c r="I2" s="10">
        <v>44914.0</v>
      </c>
      <c r="J2" s="11" t="s">
        <v>11</v>
      </c>
      <c r="K2" s="12" t="s">
        <v>12</v>
      </c>
      <c r="L2" s="12" t="s">
        <v>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3" t="s">
        <v>14</v>
      </c>
      <c r="B3" s="14"/>
      <c r="C3" s="14"/>
      <c r="D3" s="14"/>
      <c r="E3" s="14"/>
      <c r="F3" s="14">
        <f>SUM(D4:D6)</f>
        <v>4</v>
      </c>
      <c r="G3" s="4"/>
      <c r="H3" s="15"/>
      <c r="I3" s="16"/>
      <c r="J3" s="16"/>
      <c r="K3" s="16"/>
      <c r="L3" s="1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8" t="s">
        <v>15</v>
      </c>
      <c r="B4" s="19">
        <v>1.0</v>
      </c>
      <c r="C4" s="19">
        <v>1.0</v>
      </c>
      <c r="D4" s="20">
        <f t="shared" ref="D4:D5" si="1">B4*C4</f>
        <v>1</v>
      </c>
      <c r="E4" s="2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8" t="s">
        <v>16</v>
      </c>
      <c r="B5" s="19">
        <v>3.0</v>
      </c>
      <c r="C5" s="19">
        <v>1.0</v>
      </c>
      <c r="D5" s="20">
        <f t="shared" si="1"/>
        <v>3</v>
      </c>
      <c r="E5" s="2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1"/>
      <c r="B6" s="4"/>
      <c r="C6" s="4"/>
      <c r="D6" s="20"/>
      <c r="E6" s="2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" t="s">
        <v>17</v>
      </c>
      <c r="B7" s="14"/>
      <c r="C7" s="14"/>
      <c r="D7" s="14"/>
      <c r="E7" s="14"/>
      <c r="F7" s="14">
        <f>SUM(D8:D13)</f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2" t="s">
        <v>18</v>
      </c>
      <c r="B8" s="19">
        <v>1.0</v>
      </c>
      <c r="C8" s="19">
        <v>2.0</v>
      </c>
      <c r="D8" s="20">
        <f t="shared" ref="D8:D12" si="2">B8*C8</f>
        <v>2</v>
      </c>
      <c r="E8" s="2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22" t="s">
        <v>19</v>
      </c>
      <c r="B9" s="19">
        <v>1.0</v>
      </c>
      <c r="C9" s="19">
        <v>2.0</v>
      </c>
      <c r="D9" s="20">
        <f t="shared" si="2"/>
        <v>2</v>
      </c>
      <c r="E9" s="2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22" t="s">
        <v>20</v>
      </c>
      <c r="B10" s="19">
        <v>1.0</v>
      </c>
      <c r="C10" s="19">
        <v>2.0</v>
      </c>
      <c r="D10" s="20">
        <f t="shared" si="2"/>
        <v>2</v>
      </c>
      <c r="E10" s="2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22" t="s">
        <v>21</v>
      </c>
      <c r="B11" s="19">
        <v>1.0</v>
      </c>
      <c r="C11" s="19">
        <v>2.0</v>
      </c>
      <c r="D11" s="20">
        <f t="shared" si="2"/>
        <v>2</v>
      </c>
      <c r="E11" s="20"/>
      <c r="F11" s="4"/>
      <c r="G11" s="4"/>
      <c r="H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24" t="s">
        <v>22</v>
      </c>
      <c r="B12" s="19">
        <v>1.0</v>
      </c>
      <c r="C12" s="19">
        <v>2.0</v>
      </c>
      <c r="D12" s="20">
        <f t="shared" si="2"/>
        <v>2</v>
      </c>
      <c r="E12" s="20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B13" s="4"/>
      <c r="C13" s="4"/>
      <c r="D13" s="20"/>
      <c r="E13" s="20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3" t="s">
        <v>23</v>
      </c>
      <c r="B14" s="14"/>
      <c r="C14" s="14"/>
      <c r="D14" s="14"/>
      <c r="E14" s="14"/>
      <c r="F14" s="14">
        <f>SUM(D15:D25)</f>
        <v>4</v>
      </c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24" t="s">
        <v>24</v>
      </c>
      <c r="B15" s="19">
        <v>1.0</v>
      </c>
      <c r="C15" s="19">
        <v>0.5</v>
      </c>
      <c r="D15" s="20">
        <f>B15*C15</f>
        <v>0.5</v>
      </c>
      <c r="E15" s="20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24" t="s">
        <v>25</v>
      </c>
      <c r="B16" s="19"/>
      <c r="C16" s="4"/>
      <c r="D16" s="20"/>
      <c r="E16" s="20"/>
      <c r="F16" s="4"/>
      <c r="G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25" t="s">
        <v>26</v>
      </c>
      <c r="B17" s="19"/>
      <c r="C17" s="4"/>
      <c r="D17" s="20"/>
      <c r="E17" s="20"/>
      <c r="F17" s="4"/>
      <c r="G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26" t="s">
        <v>27</v>
      </c>
      <c r="B18" s="19">
        <v>1.0</v>
      </c>
      <c r="C18" s="19">
        <v>0.5</v>
      </c>
      <c r="D18" s="20">
        <f t="shared" ref="D18:D24" si="3">B18*C18</f>
        <v>0.5</v>
      </c>
      <c r="E18" s="20"/>
      <c r="F18" s="4"/>
      <c r="G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26" t="s">
        <v>28</v>
      </c>
      <c r="B19" s="19">
        <v>1.0</v>
      </c>
      <c r="C19" s="19">
        <v>0.5</v>
      </c>
      <c r="D19" s="20">
        <f t="shared" si="3"/>
        <v>0.5</v>
      </c>
      <c r="E19" s="20"/>
      <c r="F19" s="4"/>
      <c r="G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26" t="s">
        <v>29</v>
      </c>
      <c r="B20" s="19">
        <v>1.0</v>
      </c>
      <c r="C20" s="19">
        <v>0.5</v>
      </c>
      <c r="D20" s="20">
        <f t="shared" si="3"/>
        <v>0.5</v>
      </c>
      <c r="E20" s="20"/>
      <c r="F20" s="4"/>
      <c r="G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26" t="s">
        <v>30</v>
      </c>
      <c r="B21" s="19">
        <v>1.0</v>
      </c>
      <c r="C21" s="19">
        <v>0.5</v>
      </c>
      <c r="D21" s="20">
        <f t="shared" si="3"/>
        <v>0.5</v>
      </c>
      <c r="E21" s="20"/>
      <c r="F21" s="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26" t="s">
        <v>31</v>
      </c>
      <c r="B22" s="19">
        <v>1.0</v>
      </c>
      <c r="C22" s="19">
        <v>0.5</v>
      </c>
      <c r="D22" s="20">
        <f t="shared" si="3"/>
        <v>0.5</v>
      </c>
      <c r="E22" s="20"/>
      <c r="F22" s="4"/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27" t="s">
        <v>32</v>
      </c>
      <c r="B23" s="19">
        <v>1.0</v>
      </c>
      <c r="C23" s="19">
        <v>0.5</v>
      </c>
      <c r="D23" s="20">
        <f t="shared" si="3"/>
        <v>0.5</v>
      </c>
      <c r="E23" s="20"/>
      <c r="F23" s="4"/>
      <c r="G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27" t="s">
        <v>33</v>
      </c>
      <c r="B24" s="19">
        <v>1.0</v>
      </c>
      <c r="C24" s="19">
        <v>0.5</v>
      </c>
      <c r="D24" s="20">
        <f t="shared" si="3"/>
        <v>0.5</v>
      </c>
      <c r="E24" s="20"/>
      <c r="F24" s="4"/>
      <c r="G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19"/>
      <c r="C25" s="4"/>
      <c r="D25" s="20"/>
      <c r="E25" s="20"/>
      <c r="F25" s="4"/>
      <c r="G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3" t="s">
        <v>34</v>
      </c>
      <c r="B26" s="14"/>
      <c r="C26" s="14"/>
      <c r="D26" s="14"/>
      <c r="E26" s="14"/>
      <c r="F26" s="14">
        <f>SUM(D27:D29)</f>
        <v>5</v>
      </c>
      <c r="G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28" t="s">
        <v>24</v>
      </c>
      <c r="B27" s="19">
        <v>1.0</v>
      </c>
      <c r="C27" s="19">
        <v>0.5</v>
      </c>
      <c r="D27" s="20">
        <f t="shared" ref="D27:D29" si="4">B27*C27</f>
        <v>0.5</v>
      </c>
      <c r="E27" s="20"/>
      <c r="F27" s="4"/>
      <c r="G27" s="2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30" t="s">
        <v>25</v>
      </c>
      <c r="B28" s="19">
        <v>7.0</v>
      </c>
      <c r="C28" s="19">
        <v>0.5</v>
      </c>
      <c r="D28" s="20">
        <f t="shared" si="4"/>
        <v>3.5</v>
      </c>
      <c r="E28" s="20"/>
      <c r="F28" s="4"/>
      <c r="G28" s="2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31" t="s">
        <v>35</v>
      </c>
      <c r="B29" s="19">
        <v>2.0</v>
      </c>
      <c r="C29" s="19">
        <v>0.5</v>
      </c>
      <c r="D29" s="20">
        <f t="shared" si="4"/>
        <v>1</v>
      </c>
      <c r="E29" s="20"/>
      <c r="F29" s="4"/>
      <c r="G29" s="2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" t="s">
        <v>36</v>
      </c>
      <c r="B30" s="32"/>
      <c r="C30" s="32"/>
      <c r="D30" s="14"/>
      <c r="E30" s="14"/>
      <c r="F30" s="14">
        <f>SUM(D31:D33)</f>
        <v>4</v>
      </c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33" t="s">
        <v>37</v>
      </c>
      <c r="B31" s="19">
        <v>1.0</v>
      </c>
      <c r="C31" s="19">
        <v>2.0</v>
      </c>
      <c r="D31" s="20">
        <f t="shared" ref="D31:D32" si="5">B31*C31</f>
        <v>2</v>
      </c>
      <c r="E31" s="20"/>
      <c r="F31" s="4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33" t="s">
        <v>38</v>
      </c>
      <c r="B32" s="19">
        <v>1.0</v>
      </c>
      <c r="C32" s="19">
        <v>2.0</v>
      </c>
      <c r="D32" s="20">
        <f t="shared" si="5"/>
        <v>2</v>
      </c>
      <c r="E32" s="20"/>
      <c r="F32" s="4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21"/>
      <c r="B33" s="4"/>
      <c r="C33" s="4"/>
      <c r="D33" s="20"/>
      <c r="E33" s="20"/>
      <c r="F33" s="4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" t="s">
        <v>39</v>
      </c>
      <c r="B34" s="32"/>
      <c r="C34" s="32"/>
      <c r="D34" s="14"/>
      <c r="E34" s="14"/>
      <c r="F34" s="14">
        <f>SUM(D35:D37)</f>
        <v>2</v>
      </c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9" t="s">
        <v>40</v>
      </c>
      <c r="B35" s="19">
        <v>1.0</v>
      </c>
      <c r="C35" s="19">
        <v>2.0</v>
      </c>
      <c r="D35" s="20">
        <f>B35*C35</f>
        <v>2</v>
      </c>
      <c r="E35" s="20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28" t="s">
        <v>41</v>
      </c>
      <c r="B36" s="19">
        <v>1.0</v>
      </c>
      <c r="C36" s="19">
        <v>1.0</v>
      </c>
      <c r="D36" s="20"/>
      <c r="E36" s="20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21"/>
      <c r="B37" s="4"/>
      <c r="C37" s="4"/>
      <c r="D37" s="20"/>
      <c r="E37" s="20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32" t="s">
        <v>42</v>
      </c>
      <c r="B38" s="32" t="s">
        <v>43</v>
      </c>
      <c r="C38" s="32"/>
      <c r="D38" s="32">
        <f>SUM(F7:F34)</f>
        <v>25</v>
      </c>
      <c r="E38" s="32"/>
      <c r="F38" s="34"/>
      <c r="G38" s="20" t="s">
        <v>44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 t="s">
        <v>45</v>
      </c>
      <c r="C40" s="4"/>
      <c r="D40" s="35">
        <f>D38*F40</f>
        <v>6.25</v>
      </c>
      <c r="E40" s="36"/>
      <c r="F40" s="37">
        <v>0.25</v>
      </c>
      <c r="G40" s="20" t="s">
        <v>46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38" t="s">
        <v>47</v>
      </c>
      <c r="C41" s="38"/>
      <c r="D41" s="39">
        <f>SUM(D38:D40)</f>
        <v>31.25</v>
      </c>
      <c r="E41" s="40"/>
      <c r="F41" s="41"/>
      <c r="G41" s="20" t="s">
        <v>48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2" t="s">
        <v>49</v>
      </c>
      <c r="B44" s="4"/>
      <c r="C44" s="4"/>
      <c r="D44" s="43" t="s">
        <v>50</v>
      </c>
      <c r="E44" s="44"/>
      <c r="F44" s="45">
        <v>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3" t="s">
        <v>51</v>
      </c>
      <c r="E45" s="44"/>
      <c r="F45" s="46">
        <v>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3" t="s">
        <v>52</v>
      </c>
      <c r="E46" s="44"/>
      <c r="F46" s="46">
        <f>F45*F44</f>
        <v>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3" t="s">
        <v>53</v>
      </c>
      <c r="E47" s="44"/>
      <c r="F47" s="47">
        <f>D38/F45</f>
        <v>2.777777778</v>
      </c>
      <c r="G47" s="4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</sheetData>
  <mergeCells count="9">
    <mergeCell ref="D46:E46"/>
    <mergeCell ref="D47:E47"/>
    <mergeCell ref="A1:A2"/>
    <mergeCell ref="D1:D2"/>
    <mergeCell ref="E1:E2"/>
    <mergeCell ref="F1:F2"/>
    <mergeCell ref="H11:I29"/>
    <mergeCell ref="D44:E44"/>
    <mergeCell ref="D45:E4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8.57"/>
    <col customWidth="1" min="2" max="2" width="12.14"/>
    <col customWidth="1" min="3" max="26" width="11.43"/>
  </cols>
  <sheetData>
    <row r="1" ht="14.25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4.25" customHeight="1">
      <c r="A2" s="50" t="s">
        <v>54</v>
      </c>
      <c r="B2" s="50" t="s">
        <v>55</v>
      </c>
      <c r="C2" s="49"/>
      <c r="D2" s="51" t="s">
        <v>56</v>
      </c>
      <c r="E2" s="52"/>
      <c r="F2" s="52"/>
      <c r="G2" s="52"/>
      <c r="H2" s="52"/>
      <c r="I2" s="52"/>
      <c r="J2" s="53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8.0" customHeight="1">
      <c r="A3" s="54" t="s">
        <v>57</v>
      </c>
      <c r="B3" s="55">
        <v>0.02</v>
      </c>
      <c r="C3" s="49"/>
      <c r="D3" s="56">
        <v>1.0</v>
      </c>
      <c r="E3" s="57" t="s">
        <v>58</v>
      </c>
      <c r="F3" s="52"/>
      <c r="G3" s="52"/>
      <c r="H3" s="52"/>
      <c r="I3" s="52"/>
      <c r="J3" s="53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8.0" customHeight="1">
      <c r="A4" s="54" t="s">
        <v>59</v>
      </c>
      <c r="B4" s="55">
        <v>0.0</v>
      </c>
      <c r="C4" s="49"/>
      <c r="D4" s="58">
        <v>2.0</v>
      </c>
      <c r="E4" s="59" t="s">
        <v>60</v>
      </c>
      <c r="F4" s="60"/>
      <c r="G4" s="60"/>
      <c r="H4" s="60"/>
      <c r="I4" s="60"/>
      <c r="J4" s="6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8.0" customHeight="1">
      <c r="A5" s="54" t="s">
        <v>61</v>
      </c>
      <c r="B5" s="55">
        <v>0.0</v>
      </c>
      <c r="C5" s="49"/>
      <c r="D5" s="62"/>
      <c r="E5" s="63"/>
      <c r="F5" s="64"/>
      <c r="G5" s="64"/>
      <c r="H5" s="64"/>
      <c r="I5" s="64"/>
      <c r="J5" s="65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8.0" customHeight="1">
      <c r="A6" s="54" t="s">
        <v>62</v>
      </c>
      <c r="B6" s="55">
        <v>0.0</v>
      </c>
      <c r="C6" s="49"/>
      <c r="D6" s="56">
        <v>3.0</v>
      </c>
      <c r="E6" s="57" t="s">
        <v>63</v>
      </c>
      <c r="F6" s="52"/>
      <c r="G6" s="52"/>
      <c r="H6" s="52"/>
      <c r="I6" s="52"/>
      <c r="J6" s="53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8.0" customHeight="1">
      <c r="A7" s="54" t="s">
        <v>64</v>
      </c>
      <c r="B7" s="55">
        <v>0.0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8.0" customHeight="1">
      <c r="A8" s="54" t="s">
        <v>65</v>
      </c>
      <c r="B8" s="55">
        <v>0.1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8.0" customHeight="1">
      <c r="A9" s="54" t="s">
        <v>66</v>
      </c>
      <c r="B9" s="55">
        <v>0.0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8.0" customHeight="1">
      <c r="A10" s="54" t="s">
        <v>67</v>
      </c>
      <c r="B10" s="55">
        <v>0.05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8.0" customHeight="1">
      <c r="A11" s="54" t="s">
        <v>68</v>
      </c>
      <c r="B11" s="55">
        <v>0.02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8.0" customHeight="1">
      <c r="A12" s="54" t="s">
        <v>69</v>
      </c>
      <c r="B12" s="55">
        <v>0.0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8.0" customHeight="1">
      <c r="A13" s="54" t="s">
        <v>70</v>
      </c>
      <c r="B13" s="55">
        <v>0.0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8.0" customHeight="1">
      <c r="A14" s="54" t="s">
        <v>71</v>
      </c>
      <c r="B14" s="55">
        <v>0.01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8.0" customHeight="1">
      <c r="A15" s="54" t="s">
        <v>72</v>
      </c>
      <c r="B15" s="55">
        <v>0.05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8.0" customHeight="1">
      <c r="A16" s="66" t="s">
        <v>73</v>
      </c>
      <c r="B16" s="67">
        <f>SUM(B3:B15)</f>
        <v>0.25</v>
      </c>
      <c r="C16" s="68" t="s">
        <v>74</v>
      </c>
      <c r="D16" s="68" t="s">
        <v>75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8.0" customHeight="1">
      <c r="A17" s="49"/>
      <c r="B17" s="49"/>
      <c r="C17" s="69" t="s">
        <v>76</v>
      </c>
      <c r="D17" s="69" t="s">
        <v>77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8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4.2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4.2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4.2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4.2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4.2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4.2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4.2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4.2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4.2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4.2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4.2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4.2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4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4.2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4.2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4.2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4.2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4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4.2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4.2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4.2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4.2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4.2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4.2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4.2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4.2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4.2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4.2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4.2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4.2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4.2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4.2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4.2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4.2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4.2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4.2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4.2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4.2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4.2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4.2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4.2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4.2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4.2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4.2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4.2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4.2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4.2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4.2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4.2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4.2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4.2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4.2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4.2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4.2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4.2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4.2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4.2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4.2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4.2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4.2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4.2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4.2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4.2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4.2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4.2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4.2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4.2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4.2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4.2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4.2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4.2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4.2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4.2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4.2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4.2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4.2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4.2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4.2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4.2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4.2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4.2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4.2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4.2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4.2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4.2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4.2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4.2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4.2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4.2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4.2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4.2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4.2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4.2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4.2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4.2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4.2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4.2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4.2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4.2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4.2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4.2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4.2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4.2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4.2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4.2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4.2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4.2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4.2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4.2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4.2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4.2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4.2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4.2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4.2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4.2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4.2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4.2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4.2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4.2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4.2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4.2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4.2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4.2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4.2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4.2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4.2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4.2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4.2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4.2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4.2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4.2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4.2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4.2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4.2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4.2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4.2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4.2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4.2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4.2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4.2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4.2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4.2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4.2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4.2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4.2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4.2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4.2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4.2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4.2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4.2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4.2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4.2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4.2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4.2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4.2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4.2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4.2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4.2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4.2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4.2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4.2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4.2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4.2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4.2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4.2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4.2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4.2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4.2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4.2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4.2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4.2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4.2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4.2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4.2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4.2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4.2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4.2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4.2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4.2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4.2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4.2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4.2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4.2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4.2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4.2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4.2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4.2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4.2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4.2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4.2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4.2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4.2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4.2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4.2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4.2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4.2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4.2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4.2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4.2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4.2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4.2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4.2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4.2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4.2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4.2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4.2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4.2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4.2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4.2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4.2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4.2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4.2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4.2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4.2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4.2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4.2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4.2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4.2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4.2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4.2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4.2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4.2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4.2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4.2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4.2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4.2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4.2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4.2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4.2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4.2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4.2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4.2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4.2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4.2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4.2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4.2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4.2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4.2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4.2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4.2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4.2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4.2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4.2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4.2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4.2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4.2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4.2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4.2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4.2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4.2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4.2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4.2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4.2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4.2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4.2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4.2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4.2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4.2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4.2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4.2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4.2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4.2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4.2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4.2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4.2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4.2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4.2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4.2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4.2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4.2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4.2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4.2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4.2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4.2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4.2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4.2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4.2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4.2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4.2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4.2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4.2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4.2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4.2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4.2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4.2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4.2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4.2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4.2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4.2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4.2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4.2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4.2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4.2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4.2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4.2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4.2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4.2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4.2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4.2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4.2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4.2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4.2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4.2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4.2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4.2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4.2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4.2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4.2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4.2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4.2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4.2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4.2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4.2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4.2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4.2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4.2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4.2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4.2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4.2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4.2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4.2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4.2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4.2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4.2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4.2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4.2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4.2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4.2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4.2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4.2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4.2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4.2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4.2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4.2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4.2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4.2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4.2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4.2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4.2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4.2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4.2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4.2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4.2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4.2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4.2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4.2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4.2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4.2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4.2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4.2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4.2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4.2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4.2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4.2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4.2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4.2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4.2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4.2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4.2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4.2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4.2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4.2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4.2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4.2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4.2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4.2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4.2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4.2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4.2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4.2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4.2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4.2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4.2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4.2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4.2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4.2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4.2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4.2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4.2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4.2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4.2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4.2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4.2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4.2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4.2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4.2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4.2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4.2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4.2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4.2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4.2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4.2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4.2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4.2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4.2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4.2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4.2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4.2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4.2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4.2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4.2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4.2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4.2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4.2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4.2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4.2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4.2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4.2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4.2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4.2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4.2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4.2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4.2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4.2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4.2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4.2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4.2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4.2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4.2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4.2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4.2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4.2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4.2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4.2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4.2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4.2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4.2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4.2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4.2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4.2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4.2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4.2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4.2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4.2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4.2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4.2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4.2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4.2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4.2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4.2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4.2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4.2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4.2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4.2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4.2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4.2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4.2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4.2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4.2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4.2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4.2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4.2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4.2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4.2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4.2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4.2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4.2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4.2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4.2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4.2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4.2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4.2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4.2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4.2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4.2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4.2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4.2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4.2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4.2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4.2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4.2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4.2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4.2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4.2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4.2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4.2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4.2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4.2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4.2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4.2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4.2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4.2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4.2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4.2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4.2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4.2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4.2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4.2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4.2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4.2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4.2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4.2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4.2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4.2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4.2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4.2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4.2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4.2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4.2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4.2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4.2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4.2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4.2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4.2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4.2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4.2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4.2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4.2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4.2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4.2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4.2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4.2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4.2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4.2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4.2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4.2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4.2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4.2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4.2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4.2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4.2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4.2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4.2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4.2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4.2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4.2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4.2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4.2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4.2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4.2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4.2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4.2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4.2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4.2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4.2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4.2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4.2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4.2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4.2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4.2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4.2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4.2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4.2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4.2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4.2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4.2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4.2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4.2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4.2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4.2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4.2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4.2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4.2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4.2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4.2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4.2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4.2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4.2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4.2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4.2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4.2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4.2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4.2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4.2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4.2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4.2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4.2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4.2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4.2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4.2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4.2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4.2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4.2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4.2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4.2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4.2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4.2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4.2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4.2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4.2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4.2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4.2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4.2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4.2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4.2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4.2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4.2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4.2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4.2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4.2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4.2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4.2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4.2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4.2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4.2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4.2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4.2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4.2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4.2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4.2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4.2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4.2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4.2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4.2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4.2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4.2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4.2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4.2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4.2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4.2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4.2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4.2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4.2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4.2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4.2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4.2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4.2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4.2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4.2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4.2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4.2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4.2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4.2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4.2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4.2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4.2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4.2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4.2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4.2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4.2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4.2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4.2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4.2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4.2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4.2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4.2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4.2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4.2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4.2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4.2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4.2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4.2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4.2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4.2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4.2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4.2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4.2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4.2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4.2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4.2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4.2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4.2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4.2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4.2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4.2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4.2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4.2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4.2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4.2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4.2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4.2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4.2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4.2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4.2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4.2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4.2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4.2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4.2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4.2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4.2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4.2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4.2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4.2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4.2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4.2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4.2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4.2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4.2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4.2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4.2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4.2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4.2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4.2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4.2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4.2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4.2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4.2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4.2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4.2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4.2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4.2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4.2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4.2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4.2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4.2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4.2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4.2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4.2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4.2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4.2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4.2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4.2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4.2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4.2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4.2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4.2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4.2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4.2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4.2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4.2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4.2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4.2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4.2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4.2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4.2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4.2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4.2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4.2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4.2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4.2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4.2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4.2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4.2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4.2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4.2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4.2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4.2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4.2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4.2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4.2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4.2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4.2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4.2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4.2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4.2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4.2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4.2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4.2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4.2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4.2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4.2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4.2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4.2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4.2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4.2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4.2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4.2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4.2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4.2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4.2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4.2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4.2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4.2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4.2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4.2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4.2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4.2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4.2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4.2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4.2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4.2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4.2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4.2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4.2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4.2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4.2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4.2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4.2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4.2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4.2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4.2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4.2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4.2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4.2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4.2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4.2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4.2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4.2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4.2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4.2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4.2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4.2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4.2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4.2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4.2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4.2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4.2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4.2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4.2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4.2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4.2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4.2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4.2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4.2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4.2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4.2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4.2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4.2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4.2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4.2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4.2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4.2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4.2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4.2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4.2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4.2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4.2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4.2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4.2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4.2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4.2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4.2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4.2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4.2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4.2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4.2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4.2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4.2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4.2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4.2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4.2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4.2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4.2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4.2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4.2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4.2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4.2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4.2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4.2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4.2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4.2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4.2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4.2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4.2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4.2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4.2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4.2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4.2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4.2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4.2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4.2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4.2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4.2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4.2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4.2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4.2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4.2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4.2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4.2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4.2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4.2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4.2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4.2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4.2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4.2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4.2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4.2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4.2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4.2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4.2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4.2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4.2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4.2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4.2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4.2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4.2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4.2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4.2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4.2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4.2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4.2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4.2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4.2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4.2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4.2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4.2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4.2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4.2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4.2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4.2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4.2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4.2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4.2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4.2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4.2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4.2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4.2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4.2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4.2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4.2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4.2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4.2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4.2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4.2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4.2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4.2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4.2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4.2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4.2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4.2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4.2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4.2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4.2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4.2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4.2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4.2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4.2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4.2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4.2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4.2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4.2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4.2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4.2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4.2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4.2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4.2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4.2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4.2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4.2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4.2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4.2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4.2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4.2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4.2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4.2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4.2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4.2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4.2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4.2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4.2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4.2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4.2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4.2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4.2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4.2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4.2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4.2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4.2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4.2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4.2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4.2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4.2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4.2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4.2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4.2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4.2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4.2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4.2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4.2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4.2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4.2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4.2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4.2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4.2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4.2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</sheetData>
  <mergeCells count="5">
    <mergeCell ref="D2:J2"/>
    <mergeCell ref="E3:J3"/>
    <mergeCell ref="D4:D5"/>
    <mergeCell ref="E4:J5"/>
    <mergeCell ref="E6:J6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2019-06-10T22:30:03Z</dcterms:created>
  <dc:creator>Marco Fidel Peña Valbuena</dc:creator>
</cp:coreProperties>
</file>