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ll\Desktop\GA_DataScience_BootCamp\DAT-NYC-24\classes\08\08_lab_logistic_regression\Github_projects\Study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F6" i="1" s="1"/>
  <c r="E6" i="1" s="1"/>
  <c r="R6" i="1" s="1"/>
  <c r="G7" i="1"/>
  <c r="F7" i="1" s="1"/>
  <c r="E7" i="1" s="1"/>
  <c r="R7" i="1" s="1"/>
  <c r="G8" i="1"/>
  <c r="F8" i="1" s="1"/>
  <c r="E8" i="1" s="1"/>
  <c r="R8" i="1" s="1"/>
  <c r="G9" i="1"/>
  <c r="F9" i="1" s="1"/>
  <c r="E9" i="1" s="1"/>
  <c r="R9" i="1" s="1"/>
  <c r="G10" i="1"/>
  <c r="F10" i="1" s="1"/>
  <c r="E10" i="1" s="1"/>
  <c r="R10" i="1" s="1"/>
  <c r="G11" i="1"/>
  <c r="F11" i="1" s="1"/>
  <c r="E11" i="1" s="1"/>
  <c r="R11" i="1" s="1"/>
  <c r="G12" i="1"/>
  <c r="F12" i="1" s="1"/>
  <c r="E12" i="1" s="1"/>
  <c r="R12" i="1" s="1"/>
  <c r="G13" i="1"/>
  <c r="F13" i="1" s="1"/>
  <c r="E13" i="1" s="1"/>
  <c r="R13" i="1" s="1"/>
  <c r="G14" i="1"/>
  <c r="F14" i="1" s="1"/>
  <c r="E14" i="1" s="1"/>
  <c r="R14" i="1" s="1"/>
  <c r="G15" i="1"/>
  <c r="F15" i="1" s="1"/>
  <c r="E15" i="1" s="1"/>
  <c r="R15" i="1" s="1"/>
  <c r="G16" i="1"/>
  <c r="F16" i="1" s="1"/>
  <c r="E16" i="1" s="1"/>
  <c r="R16" i="1" s="1"/>
  <c r="G5" i="1"/>
  <c r="F5" i="1" s="1"/>
  <c r="E5" i="1" s="1"/>
  <c r="R5" i="1" s="1"/>
  <c r="M6" i="1"/>
  <c r="N6" i="1" s="1"/>
  <c r="O6" i="1" s="1"/>
  <c r="Q6" i="1" s="1"/>
  <c r="M7" i="1"/>
  <c r="M8" i="1"/>
  <c r="N8" i="1" s="1"/>
  <c r="O8" i="1" s="1"/>
  <c r="Q8" i="1" s="1"/>
  <c r="M9" i="1"/>
  <c r="N9" i="1" s="1"/>
  <c r="O9" i="1" s="1"/>
  <c r="Q9" i="1" s="1"/>
  <c r="M10" i="1"/>
  <c r="N10" i="1" s="1"/>
  <c r="O10" i="1" s="1"/>
  <c r="Q10" i="1" s="1"/>
  <c r="M11" i="1"/>
  <c r="N11" i="1" s="1"/>
  <c r="O11" i="1" s="1"/>
  <c r="Q11" i="1" s="1"/>
  <c r="M12" i="1"/>
  <c r="N12" i="1" s="1"/>
  <c r="O12" i="1" s="1"/>
  <c r="Q12" i="1" s="1"/>
  <c r="M13" i="1"/>
  <c r="N13" i="1" s="1"/>
  <c r="O13" i="1" s="1"/>
  <c r="Q13" i="1" s="1"/>
  <c r="M14" i="1"/>
  <c r="N14" i="1" s="1"/>
  <c r="O14" i="1" s="1"/>
  <c r="Q14" i="1" s="1"/>
  <c r="M15" i="1"/>
  <c r="N15" i="1" s="1"/>
  <c r="O15" i="1" s="1"/>
  <c r="Q15" i="1" s="1"/>
  <c r="M16" i="1"/>
  <c r="N16" i="1" s="1"/>
  <c r="O16" i="1" s="1"/>
  <c r="Q16" i="1" s="1"/>
  <c r="M5" i="1"/>
  <c r="P5" i="1"/>
  <c r="I6" i="1"/>
  <c r="I7" i="1"/>
  <c r="I8" i="1"/>
  <c r="I9" i="1"/>
  <c r="I10" i="1"/>
  <c r="I11" i="1"/>
  <c r="I12" i="1"/>
  <c r="I13" i="1"/>
  <c r="I14" i="1"/>
  <c r="I15" i="1"/>
  <c r="I16" i="1"/>
  <c r="I5" i="1"/>
  <c r="H6" i="1"/>
  <c r="H7" i="1"/>
  <c r="H8" i="1"/>
  <c r="H9" i="1"/>
  <c r="H10" i="1"/>
  <c r="H11" i="1"/>
  <c r="H12" i="1"/>
  <c r="H13" i="1"/>
  <c r="H14" i="1"/>
  <c r="H15" i="1"/>
  <c r="H16" i="1"/>
  <c r="H5" i="1"/>
  <c r="N7" i="1"/>
  <c r="O7" i="1" s="1"/>
  <c r="Q7" i="1" s="1"/>
  <c r="N5" i="1"/>
  <c r="O5" i="1" s="1"/>
  <c r="Q5" i="1" s="1"/>
</calcChain>
</file>

<file path=xl/sharedStrings.xml><?xml version="1.0" encoding="utf-8"?>
<sst xmlns="http://schemas.openxmlformats.org/spreadsheetml/2006/main" count="26" uniqueCount="14">
  <si>
    <t>Y</t>
  </si>
  <si>
    <t>A</t>
  </si>
  <si>
    <t>B</t>
  </si>
  <si>
    <t>X</t>
  </si>
  <si>
    <t>index</t>
  </si>
  <si>
    <t>line</t>
  </si>
  <si>
    <t>error</t>
  </si>
  <si>
    <t>Sigmoid</t>
  </si>
  <si>
    <t>ind</t>
  </si>
  <si>
    <t>X1</t>
  </si>
  <si>
    <t>line2</t>
  </si>
  <si>
    <t>error2</t>
  </si>
  <si>
    <t>score</t>
  </si>
  <si>
    <t>Standardize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</si>
</sst>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"all"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Sheet1!$J$5:$J$16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1</c:v>
                </c:pt>
                <c:pt idx="7">
                  <c:v>5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</c:numCache>
            </c:numRef>
          </c:xVal>
          <c:yVal>
            <c:numRef>
              <c:f>Sheet1!$K$5:$K$16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22</c:v>
                </c:pt>
                <c:pt idx="3">
                  <c:v>34</c:v>
                </c:pt>
                <c:pt idx="4">
                  <c:v>15</c:v>
                </c:pt>
                <c:pt idx="5">
                  <c:v>15</c:v>
                </c:pt>
                <c:pt idx="6">
                  <c:v>5</c:v>
                </c:pt>
                <c:pt idx="7">
                  <c:v>30</c:v>
                </c:pt>
                <c:pt idx="8">
                  <c:v>5</c:v>
                </c:pt>
                <c:pt idx="9">
                  <c:v>13</c:v>
                </c:pt>
                <c:pt idx="10">
                  <c:v>6</c:v>
                </c:pt>
                <c:pt idx="1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1D-477B-BC48-F4914BF0A3B4}"/>
            </c:ext>
          </c:extLst>
        </c:ser>
        <c:ser>
          <c:idx val="0"/>
          <c:order val="1"/>
          <c:tx>
            <c:strRef>
              <c:f>Sheet1!$L$5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E1D-477B-BC48-F4914BF0A3B4}"/>
              </c:ext>
            </c:extLst>
          </c:dPt>
          <c:xVal>
            <c:numRef>
              <c:f>Sheet1!$J$5:$J$10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xVal>
          <c:yVal>
            <c:numRef>
              <c:f>Sheet1!$K$5:$K$10</c:f>
              <c:numCache>
                <c:formatCode>General</c:formatCode>
                <c:ptCount val="6"/>
                <c:pt idx="0">
                  <c:v>25</c:v>
                </c:pt>
                <c:pt idx="1">
                  <c:v>25</c:v>
                </c:pt>
                <c:pt idx="2">
                  <c:v>22</c:v>
                </c:pt>
                <c:pt idx="3">
                  <c:v>34</c:v>
                </c:pt>
                <c:pt idx="4">
                  <c:v>15</c:v>
                </c:pt>
                <c:pt idx="5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1D-477B-BC48-F4914BF0A3B4}"/>
            </c:ext>
          </c:extLst>
        </c:ser>
        <c:ser>
          <c:idx val="1"/>
          <c:order val="2"/>
          <c:tx>
            <c:strRef>
              <c:f>Sheet1!$L$11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Sheet1!$J$11:$J$16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xVal>
          <c:yVal>
            <c:numRef>
              <c:f>Sheet1!$K$11:$K$16</c:f>
              <c:numCache>
                <c:formatCode>General</c:formatCode>
                <c:ptCount val="6"/>
                <c:pt idx="0">
                  <c:v>5</c:v>
                </c:pt>
                <c:pt idx="1">
                  <c:v>30</c:v>
                </c:pt>
                <c:pt idx="2">
                  <c:v>5</c:v>
                </c:pt>
                <c:pt idx="3">
                  <c:v>13</c:v>
                </c:pt>
                <c:pt idx="4">
                  <c:v>6</c:v>
                </c:pt>
                <c:pt idx="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1D-477B-BC48-F4914BF0A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578664"/>
        <c:axId val="417577024"/>
      </c:scatterChart>
      <c:valAx>
        <c:axId val="41757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77024"/>
        <c:crosses val="autoZero"/>
        <c:crossBetween val="midCat"/>
      </c:valAx>
      <c:valAx>
        <c:axId val="4175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78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Sheet1!$L$5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24A-4FF4-B982-43208CCB63DF}"/>
              </c:ext>
            </c:extLst>
          </c:dPt>
          <c:xVal>
            <c:numRef>
              <c:f>Sheet1!$N$5:$N$10</c:f>
              <c:numCache>
                <c:formatCode>General</c:formatCode>
                <c:ptCount val="6"/>
                <c:pt idx="0">
                  <c:v>-4.2387000000000015</c:v>
                </c:pt>
                <c:pt idx="1">
                  <c:v>-5.1814999999999998</c:v>
                </c:pt>
                <c:pt idx="2">
                  <c:v>-3.3599999999999994</c:v>
                </c:pt>
                <c:pt idx="3">
                  <c:v>-17.716999999999999</c:v>
                </c:pt>
                <c:pt idx="4">
                  <c:v>-1.0739999999999998</c:v>
                </c:pt>
                <c:pt idx="5">
                  <c:v>-3.4309999999999992</c:v>
                </c:pt>
              </c:numCache>
            </c:numRef>
          </c:xVal>
          <c:yVal>
            <c:numRef>
              <c:f>Sheet1!$O$5:$O$10</c:f>
              <c:numCache>
                <c:formatCode>General</c:formatCode>
                <c:ptCount val="6"/>
                <c:pt idx="0">
                  <c:v>1.4221174480801492E-2</c:v>
                </c:pt>
                <c:pt idx="1">
                  <c:v>5.5881676298605472E-3</c:v>
                </c:pt>
                <c:pt idx="2">
                  <c:v>3.3569223281482541E-2</c:v>
                </c:pt>
                <c:pt idx="3">
                  <c:v>2.0211784325062668E-8</c:v>
                </c:pt>
                <c:pt idx="4">
                  <c:v>0.25464313931138982</c:v>
                </c:pt>
                <c:pt idx="5">
                  <c:v>3.1340559687331786E-2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4A-4FF4-B982-43208CCB63DF}"/>
            </c:ext>
          </c:extLst>
        </c:ser>
        <c:ser>
          <c:idx val="1"/>
          <c:order val="1"/>
          <c:tx>
            <c:strRef>
              <c:f>Sheet1!$L$11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Sheet1!$N$11:$N$16</c:f>
              <c:numCache>
                <c:formatCode>General</c:formatCode>
                <c:ptCount val="6"/>
                <c:pt idx="0">
                  <c:v>15.761299999999999</c:v>
                </c:pt>
                <c:pt idx="1">
                  <c:v>-10.1815</c:v>
                </c:pt>
                <c:pt idx="2">
                  <c:v>13.64</c:v>
                </c:pt>
                <c:pt idx="3">
                  <c:v>3.2830000000000013</c:v>
                </c:pt>
                <c:pt idx="4">
                  <c:v>7.9260000000000002</c:v>
                </c:pt>
                <c:pt idx="5">
                  <c:v>4.5690000000000008</c:v>
                </c:pt>
              </c:numCache>
            </c:numRef>
          </c:xVal>
          <c:yVal>
            <c:numRef>
              <c:f>Sheet1!$O$11:$O$16</c:f>
              <c:numCache>
                <c:formatCode>General</c:formatCode>
                <c:ptCount val="6"/>
                <c:pt idx="0">
                  <c:v>0.99999985712563277</c:v>
                </c:pt>
                <c:pt idx="1">
                  <c:v>3.786293610119621E-5</c:v>
                </c:pt>
                <c:pt idx="2">
                  <c:v>0.99999880814684838</c:v>
                </c:pt>
                <c:pt idx="3">
                  <c:v>0.96384098386467487</c:v>
                </c:pt>
                <c:pt idx="4">
                  <c:v>0.99963890199815308</c:v>
                </c:pt>
                <c:pt idx="5">
                  <c:v>0.98973807608228548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4A-4FF4-B982-43208CCB6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713952"/>
        <c:axId val="453714280"/>
      </c:scatterChart>
      <c:valAx>
        <c:axId val="45371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14280"/>
        <c:crosses val="autoZero"/>
        <c:crossBetween val="midCat"/>
      </c:valAx>
      <c:valAx>
        <c:axId val="45371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1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"all"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Sheet1!$H$5:$H$16</c:f>
              <c:numCache>
                <c:formatCode>General</c:formatCode>
                <c:ptCount val="12"/>
                <c:pt idx="0">
                  <c:v>-1.3259424807097848</c:v>
                </c:pt>
                <c:pt idx="1">
                  <c:v>-0.99955663930429928</c:v>
                </c:pt>
                <c:pt idx="2">
                  <c:v>-0.59157433754744237</c:v>
                </c:pt>
                <c:pt idx="3">
                  <c:v>0.22439026596627126</c:v>
                </c:pt>
                <c:pt idx="4">
                  <c:v>1.0403548694799849</c:v>
                </c:pt>
                <c:pt idx="5">
                  <c:v>1.8563194729936987</c:v>
                </c:pt>
                <c:pt idx="6">
                  <c:v>-1.3259424807097848</c:v>
                </c:pt>
                <c:pt idx="7">
                  <c:v>-0.99955663930429928</c:v>
                </c:pt>
                <c:pt idx="8">
                  <c:v>-0.59157433754744237</c:v>
                </c:pt>
                <c:pt idx="9">
                  <c:v>0.22439026596627126</c:v>
                </c:pt>
                <c:pt idx="10">
                  <c:v>1.0403548694799849</c:v>
                </c:pt>
                <c:pt idx="11">
                  <c:v>1.8563194729936987</c:v>
                </c:pt>
              </c:numCache>
            </c:numRef>
          </c:xVal>
          <c:yVal>
            <c:numRef>
              <c:f>Sheet1!$I$5:$I$16</c:f>
              <c:numCache>
                <c:formatCode>General</c:formatCode>
                <c:ptCount val="12"/>
                <c:pt idx="0">
                  <c:v>0.63237256772312811</c:v>
                </c:pt>
                <c:pt idx="1">
                  <c:v>0.63237256772312811</c:v>
                </c:pt>
                <c:pt idx="2">
                  <c:v>0.38758318666901398</c:v>
                </c:pt>
                <c:pt idx="3">
                  <c:v>1.3667407108854703</c:v>
                </c:pt>
                <c:pt idx="4">
                  <c:v>-0.18359203579058558</c:v>
                </c:pt>
                <c:pt idx="5">
                  <c:v>-0.18359203579058558</c:v>
                </c:pt>
                <c:pt idx="6">
                  <c:v>-0.99955663930429928</c:v>
                </c:pt>
                <c:pt idx="7">
                  <c:v>1.0403548694799849</c:v>
                </c:pt>
                <c:pt idx="8">
                  <c:v>-0.99955663930429928</c:v>
                </c:pt>
                <c:pt idx="9">
                  <c:v>-0.3467849564933283</c:v>
                </c:pt>
                <c:pt idx="10">
                  <c:v>-0.91796017895292792</c:v>
                </c:pt>
                <c:pt idx="11">
                  <c:v>-0.83636371860155656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F3-4AF5-8E9B-FFBC8C2A3304}"/>
            </c:ext>
          </c:extLst>
        </c:ser>
        <c:ser>
          <c:idx val="0"/>
          <c:order val="1"/>
          <c:tx>
            <c:strRef>
              <c:f>Sheet1!$L$5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AF3-4AF5-8E9B-FFBC8C2A3304}"/>
              </c:ext>
            </c:extLst>
          </c:dPt>
          <c:xVal>
            <c:numRef>
              <c:f>Sheet1!$H$5:$H$10</c:f>
              <c:numCache>
                <c:formatCode>General</c:formatCode>
                <c:ptCount val="6"/>
                <c:pt idx="0">
                  <c:v>-1.3259424807097848</c:v>
                </c:pt>
                <c:pt idx="1">
                  <c:v>-0.99955663930429928</c:v>
                </c:pt>
                <c:pt idx="2">
                  <c:v>-0.59157433754744237</c:v>
                </c:pt>
                <c:pt idx="3">
                  <c:v>0.22439026596627126</c:v>
                </c:pt>
                <c:pt idx="4">
                  <c:v>1.0403548694799849</c:v>
                </c:pt>
                <c:pt idx="5">
                  <c:v>1.8563194729936987</c:v>
                </c:pt>
              </c:numCache>
            </c:numRef>
          </c:xVal>
          <c:yVal>
            <c:numRef>
              <c:f>Sheet1!$I$5:$I$10</c:f>
              <c:numCache>
                <c:formatCode>General</c:formatCode>
                <c:ptCount val="6"/>
                <c:pt idx="0">
                  <c:v>0.63237256772312811</c:v>
                </c:pt>
                <c:pt idx="1">
                  <c:v>0.63237256772312811</c:v>
                </c:pt>
                <c:pt idx="2">
                  <c:v>0.38758318666901398</c:v>
                </c:pt>
                <c:pt idx="3">
                  <c:v>1.3667407108854703</c:v>
                </c:pt>
                <c:pt idx="4">
                  <c:v>-0.18359203579058558</c:v>
                </c:pt>
                <c:pt idx="5">
                  <c:v>-0.18359203579058558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3-4AF5-8E9B-FFBC8C2A3304}"/>
            </c:ext>
          </c:extLst>
        </c:ser>
        <c:ser>
          <c:idx val="1"/>
          <c:order val="2"/>
          <c:tx>
            <c:strRef>
              <c:f>Sheet1!$L$11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Sheet1!$H$11:$H$16</c:f>
              <c:numCache>
                <c:formatCode>General</c:formatCode>
                <c:ptCount val="6"/>
                <c:pt idx="0">
                  <c:v>-1.3259424807097848</c:v>
                </c:pt>
                <c:pt idx="1">
                  <c:v>-0.99955663930429928</c:v>
                </c:pt>
                <c:pt idx="2">
                  <c:v>-0.59157433754744237</c:v>
                </c:pt>
                <c:pt idx="3">
                  <c:v>0.22439026596627126</c:v>
                </c:pt>
                <c:pt idx="4">
                  <c:v>1.0403548694799849</c:v>
                </c:pt>
                <c:pt idx="5">
                  <c:v>1.8563194729936987</c:v>
                </c:pt>
              </c:numCache>
            </c:numRef>
          </c:xVal>
          <c:yVal>
            <c:numRef>
              <c:f>Sheet1!$I$11:$I$16</c:f>
              <c:numCache>
                <c:formatCode>General</c:formatCode>
                <c:ptCount val="6"/>
                <c:pt idx="0">
                  <c:v>-0.99955663930429928</c:v>
                </c:pt>
                <c:pt idx="1">
                  <c:v>1.0403548694799849</c:v>
                </c:pt>
                <c:pt idx="2">
                  <c:v>-0.99955663930429928</c:v>
                </c:pt>
                <c:pt idx="3">
                  <c:v>-0.3467849564933283</c:v>
                </c:pt>
                <c:pt idx="4">
                  <c:v>-0.91796017895292792</c:v>
                </c:pt>
                <c:pt idx="5">
                  <c:v>-0.83636371860155656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F3-4AF5-8E9B-FFBC8C2A3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74784"/>
        <c:axId val="259875440"/>
      </c:scatterChart>
      <c:valAx>
        <c:axId val="25987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75440"/>
        <c:crosses val="autoZero"/>
        <c:crossBetween val="midCat"/>
      </c:valAx>
      <c:valAx>
        <c:axId val="2598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74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"all"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</c:dPt>
          <c:xVal>
            <c:numRef>
              <c:f>Sheet1!$D$5:$D$16</c:f>
              <c:numCache>
                <c:formatCode>General</c:formatCode>
                <c:ptCount val="12"/>
                <c:pt idx="0">
                  <c:v>-0.34584792501983186</c:v>
                </c:pt>
                <c:pt idx="1">
                  <c:v>-0.42277706783910474</c:v>
                </c:pt>
                <c:pt idx="2">
                  <c:v>-0.27414911530908181</c:v>
                </c:pt>
                <c:pt idx="3">
                  <c:v>-1.4456294965737204</c:v>
                </c:pt>
                <c:pt idx="4">
                  <c:v>-8.7619606945846862E-2</c:v>
                </c:pt>
                <c:pt idx="5">
                  <c:v>-0.27994246399402922</c:v>
                </c:pt>
                <c:pt idx="6">
                  <c:v>1.2860812820075955</c:v>
                </c:pt>
                <c:pt idx="7">
                  <c:v>-0.83075936959596153</c:v>
                </c:pt>
                <c:pt idx="8">
                  <c:v>1.1129907106642314</c:v>
                </c:pt>
                <c:pt idx="9">
                  <c:v>0.26789617080507816</c:v>
                </c:pt>
                <c:pt idx="10">
                  <c:v>0.64674853621649553</c:v>
                </c:pt>
                <c:pt idx="11">
                  <c:v>0.37282921881694175</c:v>
                </c:pt>
              </c:numCache>
            </c:numRef>
          </c:xVal>
          <c:yVal>
            <c:numRef>
              <c:f>Sheet1!$E$5:$E$16</c:f>
              <c:numCache>
                <c:formatCode>General</c:formatCode>
                <c:ptCount val="12"/>
                <c:pt idx="0">
                  <c:v>0.41438964924450877</c:v>
                </c:pt>
                <c:pt idx="1">
                  <c:v>0.39585241353637785</c:v>
                </c:pt>
                <c:pt idx="2">
                  <c:v>0.43188877821118771</c:v>
                </c:pt>
                <c:pt idx="3">
                  <c:v>0.19067510220391798</c:v>
                </c:pt>
                <c:pt idx="4">
                  <c:v>0.47810910153084668</c:v>
                </c:pt>
                <c:pt idx="5">
                  <c:v>0.43046788183561091</c:v>
                </c:pt>
                <c:pt idx="6">
                  <c:v>0.78348316696689246</c:v>
                </c:pt>
                <c:pt idx="7">
                  <c:v>0.30348452941351878</c:v>
                </c:pt>
                <c:pt idx="8">
                  <c:v>0.75268625182941218</c:v>
                </c:pt>
                <c:pt idx="9">
                  <c:v>0.5665763452423509</c:v>
                </c:pt>
                <c:pt idx="10">
                  <c:v>0.65627737913730699</c:v>
                </c:pt>
                <c:pt idx="11">
                  <c:v>0.59214244013709694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AF-43C7-A906-0EFB91113572}"/>
            </c:ext>
          </c:extLst>
        </c:ser>
        <c:ser>
          <c:idx val="0"/>
          <c:order val="1"/>
          <c:tx>
            <c:strRef>
              <c:f>Sheet1!$L$5</c:f>
              <c:strCache>
                <c:ptCount val="1"/>
                <c:pt idx="0">
                  <c:v>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FAF-43C7-A906-0EFB91113572}"/>
              </c:ext>
            </c:extLst>
          </c:dPt>
          <c:xVal>
            <c:numRef>
              <c:f>Sheet1!$D$5:$D$10</c:f>
              <c:numCache>
                <c:formatCode>General</c:formatCode>
                <c:ptCount val="6"/>
                <c:pt idx="0">
                  <c:v>-0.34584792501983186</c:v>
                </c:pt>
                <c:pt idx="1">
                  <c:v>-0.42277706783910474</c:v>
                </c:pt>
                <c:pt idx="2">
                  <c:v>-0.27414911530908181</c:v>
                </c:pt>
                <c:pt idx="3">
                  <c:v>-1.4456294965737204</c:v>
                </c:pt>
                <c:pt idx="4">
                  <c:v>-8.7619606945846862E-2</c:v>
                </c:pt>
                <c:pt idx="5">
                  <c:v>-0.27994246399402922</c:v>
                </c:pt>
              </c:numCache>
            </c:numRef>
          </c:xVal>
          <c:yVal>
            <c:numRef>
              <c:f>Sheet1!$E$5:$E$10</c:f>
              <c:numCache>
                <c:formatCode>General</c:formatCode>
                <c:ptCount val="6"/>
                <c:pt idx="0">
                  <c:v>0.41438964924450877</c:v>
                </c:pt>
                <c:pt idx="1">
                  <c:v>0.39585241353637785</c:v>
                </c:pt>
                <c:pt idx="2">
                  <c:v>0.43188877821118771</c:v>
                </c:pt>
                <c:pt idx="3">
                  <c:v>0.19067510220391798</c:v>
                </c:pt>
                <c:pt idx="4">
                  <c:v>0.47810910153084668</c:v>
                </c:pt>
                <c:pt idx="5">
                  <c:v>0.43046788183561091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AF-43C7-A906-0EFB91113572}"/>
            </c:ext>
          </c:extLst>
        </c:ser>
        <c:ser>
          <c:idx val="1"/>
          <c:order val="2"/>
          <c:tx>
            <c:strRef>
              <c:f>Sheet1!$L$11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Sheet1!$D$11:$D$16</c:f>
              <c:numCache>
                <c:formatCode>General</c:formatCode>
                <c:ptCount val="6"/>
                <c:pt idx="0">
                  <c:v>1.2860812820075955</c:v>
                </c:pt>
                <c:pt idx="1">
                  <c:v>-0.83075936959596153</c:v>
                </c:pt>
                <c:pt idx="2">
                  <c:v>1.1129907106642314</c:v>
                </c:pt>
                <c:pt idx="3">
                  <c:v>0.26789617080507816</c:v>
                </c:pt>
                <c:pt idx="4">
                  <c:v>0.64674853621649553</c:v>
                </c:pt>
                <c:pt idx="5">
                  <c:v>0.37282921881694175</c:v>
                </c:pt>
              </c:numCache>
            </c:numRef>
          </c:xVal>
          <c:yVal>
            <c:numRef>
              <c:f>Sheet1!$E$11:$E$16</c:f>
              <c:numCache>
                <c:formatCode>General</c:formatCode>
                <c:ptCount val="6"/>
                <c:pt idx="0">
                  <c:v>0.78348316696689246</c:v>
                </c:pt>
                <c:pt idx="1">
                  <c:v>0.30348452941351878</c:v>
                </c:pt>
                <c:pt idx="2">
                  <c:v>0.75268625182941218</c:v>
                </c:pt>
                <c:pt idx="3">
                  <c:v>0.5665763452423509</c:v>
                </c:pt>
                <c:pt idx="4">
                  <c:v>0.65627737913730699</c:v>
                </c:pt>
                <c:pt idx="5">
                  <c:v>0.59214244013709694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AF-43C7-A906-0EFB91113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240128"/>
        <c:axId val="456238160"/>
      </c:scatterChart>
      <c:valAx>
        <c:axId val="45624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38160"/>
        <c:crosses val="autoZero"/>
        <c:crossBetween val="midCat"/>
      </c:valAx>
      <c:valAx>
        <c:axId val="45623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4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535598</xdr:colOff>
      <xdr:row>33</xdr:row>
      <xdr:rowOff>24912</xdr:rowOff>
    </xdr:from>
    <xdr:to>
      <xdr:col>17</xdr:col>
      <xdr:colOff>383199</xdr:colOff>
      <xdr:row>48</xdr:row>
      <xdr:rowOff>110637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B0BB01-4A4D-4E10-860B-719F6FAAB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505190</xdr:colOff>
      <xdr:row>18</xdr:row>
      <xdr:rowOff>31506</xdr:rowOff>
    </xdr:from>
    <xdr:to>
      <xdr:col>17</xdr:col>
      <xdr:colOff>201857</xdr:colOff>
      <xdr:row>32</xdr:row>
      <xdr:rowOff>107706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5F5134-4A39-496F-8BC9-70562F5C1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340335</xdr:colOff>
      <xdr:row>33</xdr:row>
      <xdr:rowOff>63012</xdr:rowOff>
    </xdr:from>
    <xdr:to>
      <xdr:col>9</xdr:col>
      <xdr:colOff>37000</xdr:colOff>
      <xdr:row>47</xdr:row>
      <xdr:rowOff>139212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867F22B-6D07-478C-AC42-B13C67F6E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353891</xdr:colOff>
      <xdr:row>18</xdr:row>
      <xdr:rowOff>46893</xdr:rowOff>
    </xdr:from>
    <xdr:to>
      <xdr:col>9</xdr:col>
      <xdr:colOff>50556</xdr:colOff>
      <xdr:row>32</xdr:row>
      <xdr:rowOff>123093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512AB1E-8D38-4A2F-BE68-ABD4145E8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16"/>
  <sheetViews>
    <sheetView tabSelected="1" topLeftCell="B1" zoomScale="130" zoomScaleNormal="130" workbookViewId="0">
      <selection activeCell="H3" sqref="H3:I3"/>
    </sheetView>
  </sheetViews>
  <sheetFormatPr defaultRowHeight="15" x14ac:dyDescent="0.25"/>
  <cols>
    <col min="17" max="17" width="12.85546875" bestFit="1" customWidth="1"/>
  </cols>
  <sheetData>
    <row r="2" spans="4:18" x14ac:dyDescent="0.25">
      <c r="M2">
        <v>0.23569999999999999</v>
      </c>
    </row>
    <row r="3" spans="4:18" x14ac:dyDescent="0.25">
      <c r="H3" s="2" t="s">
        <v>13</v>
      </c>
      <c r="I3" s="2"/>
      <c r="M3">
        <v>0.23569999999999999</v>
      </c>
    </row>
    <row r="4" spans="4:18" x14ac:dyDescent="0.25">
      <c r="D4" t="s">
        <v>11</v>
      </c>
      <c r="E4" t="s">
        <v>7</v>
      </c>
      <c r="F4" t="s">
        <v>11</v>
      </c>
      <c r="G4" t="s">
        <v>10</v>
      </c>
      <c r="H4" t="s">
        <v>8</v>
      </c>
      <c r="I4" t="s">
        <v>9</v>
      </c>
      <c r="J4" t="s">
        <v>4</v>
      </c>
      <c r="K4" t="s">
        <v>3</v>
      </c>
      <c r="L4" t="s">
        <v>0</v>
      </c>
      <c r="M4" t="s">
        <v>5</v>
      </c>
      <c r="N4" t="s">
        <v>6</v>
      </c>
      <c r="O4" t="s">
        <v>7</v>
      </c>
      <c r="P4" t="s">
        <v>12</v>
      </c>
    </row>
    <row r="5" spans="4:18" x14ac:dyDescent="0.25">
      <c r="D5">
        <v>-0.34584792501983186</v>
      </c>
      <c r="E5">
        <f>1/(1+EXP(1)^-(F5))</f>
        <v>0.41438964924450877</v>
      </c>
      <c r="F5">
        <f>G5-I5</f>
        <v>-0.34584792501983186</v>
      </c>
      <c r="G5">
        <f>-$M$3*H5-0.026</f>
        <v>0.28652464270329625</v>
      </c>
      <c r="H5">
        <f>STANDARDIZE(J5,AVERAGE($J$5:$K$16),_xlfn.STDEV.S($J$5:$K$16))</f>
        <v>-1.3259424807097848</v>
      </c>
      <c r="I5">
        <f>STANDARDIZE(K5,AVERAGE($J$5:$K$16),_xlfn.STDEV.S($J$5:$K$16))</f>
        <v>0.63237256772312811</v>
      </c>
      <c r="J5">
        <v>1</v>
      </c>
      <c r="K5">
        <v>25</v>
      </c>
      <c r="L5" t="s">
        <v>1</v>
      </c>
      <c r="M5">
        <f>-$M$3*J5+20.997</f>
        <v>20.761299999999999</v>
      </c>
      <c r="N5">
        <f>M5-K5</f>
        <v>-4.2387000000000015</v>
      </c>
      <c r="O5">
        <f>1/(1+EXP(1)^-(N5))</f>
        <v>1.4221174480801492E-2</v>
      </c>
      <c r="P5">
        <f>-0.2357*J5+20.997-K5</f>
        <v>-4.2387000000000015</v>
      </c>
      <c r="Q5">
        <f>0-O5</f>
        <v>-1.4221174480801492E-2</v>
      </c>
      <c r="R5">
        <f>0-E5</f>
        <v>-0.41438964924450877</v>
      </c>
    </row>
    <row r="6" spans="4:18" x14ac:dyDescent="0.25">
      <c r="D6">
        <v>-0.42277706783910474</v>
      </c>
      <c r="E6">
        <f t="shared" ref="E6:E16" si="0">1/(1+EXP(1)^-(F6))</f>
        <v>0.39585241353637785</v>
      </c>
      <c r="F6">
        <f t="shared" ref="F6:F16" si="1">G6-I6</f>
        <v>-0.42277706783910474</v>
      </c>
      <c r="G6">
        <f t="shared" ref="G6:G16" si="2">-$M$3*H6-0.026</f>
        <v>0.20959549988402335</v>
      </c>
      <c r="H6">
        <f t="shared" ref="H6:H16" si="3">STANDARDIZE(J6,AVERAGE($J$5:$K$16),_xlfn.STDEV.S($J$5:$K$16))</f>
        <v>-0.99955663930429928</v>
      </c>
      <c r="I6">
        <f t="shared" ref="I6:I16" si="4">STANDARDIZE(K6,AVERAGE($J$5:$K$16),_xlfn.STDEV.S($J$5:$K$16))</f>
        <v>0.63237256772312811</v>
      </c>
      <c r="J6">
        <v>5</v>
      </c>
      <c r="K6">
        <v>25</v>
      </c>
      <c r="L6" t="s">
        <v>1</v>
      </c>
      <c r="M6">
        <f t="shared" ref="M6:M16" si="5">-$M$3*J6+20.997</f>
        <v>19.8185</v>
      </c>
      <c r="N6">
        <f t="shared" ref="N6:N16" si="6">M6-K6</f>
        <v>-5.1814999999999998</v>
      </c>
      <c r="O6">
        <f t="shared" ref="O6:O16" si="7">1/(1+EXP(1)^-(N6))</f>
        <v>5.5881676298605472E-3</v>
      </c>
      <c r="Q6">
        <f t="shared" ref="Q6:Q10" si="8">0-O6</f>
        <v>-5.5881676298605472E-3</v>
      </c>
      <c r="R6">
        <f t="shared" ref="R6:R10" si="9">0-E6</f>
        <v>-0.39585241353637785</v>
      </c>
    </row>
    <row r="7" spans="4:18" x14ac:dyDescent="0.25">
      <c r="D7">
        <v>-0.27414911530908181</v>
      </c>
      <c r="E7">
        <f t="shared" si="0"/>
        <v>0.43188877821118771</v>
      </c>
      <c r="F7">
        <f t="shared" si="1"/>
        <v>-0.27414911530908181</v>
      </c>
      <c r="G7">
        <f t="shared" si="2"/>
        <v>0.11343407135993216</v>
      </c>
      <c r="H7">
        <f t="shared" si="3"/>
        <v>-0.59157433754744237</v>
      </c>
      <c r="I7">
        <f t="shared" si="4"/>
        <v>0.38758318666901398</v>
      </c>
      <c r="J7">
        <v>10</v>
      </c>
      <c r="K7">
        <v>22</v>
      </c>
      <c r="L7" t="s">
        <v>1</v>
      </c>
      <c r="M7">
        <f t="shared" si="5"/>
        <v>18.64</v>
      </c>
      <c r="N7">
        <f t="shared" si="6"/>
        <v>-3.3599999999999994</v>
      </c>
      <c r="O7">
        <f t="shared" si="7"/>
        <v>3.3569223281482541E-2</v>
      </c>
      <c r="Q7">
        <f t="shared" si="8"/>
        <v>-3.3569223281482541E-2</v>
      </c>
      <c r="R7">
        <f t="shared" si="9"/>
        <v>-0.43188877821118771</v>
      </c>
    </row>
    <row r="8" spans="4:18" x14ac:dyDescent="0.25">
      <c r="D8">
        <v>-1.4456294965737204</v>
      </c>
      <c r="E8">
        <f t="shared" si="0"/>
        <v>0.19067510220391798</v>
      </c>
      <c r="F8">
        <f t="shared" si="1"/>
        <v>-1.4456294965737204</v>
      </c>
      <c r="G8">
        <f t="shared" si="2"/>
        <v>-7.888878568825014E-2</v>
      </c>
      <c r="H8">
        <f t="shared" si="3"/>
        <v>0.22439026596627126</v>
      </c>
      <c r="I8">
        <f t="shared" si="4"/>
        <v>1.3667407108854703</v>
      </c>
      <c r="J8">
        <v>20</v>
      </c>
      <c r="K8">
        <v>34</v>
      </c>
      <c r="L8" t="s">
        <v>1</v>
      </c>
      <c r="M8">
        <f t="shared" si="5"/>
        <v>16.283000000000001</v>
      </c>
      <c r="N8">
        <f t="shared" si="6"/>
        <v>-17.716999999999999</v>
      </c>
      <c r="O8">
        <f t="shared" si="7"/>
        <v>2.0211784325062668E-8</v>
      </c>
      <c r="Q8">
        <f t="shared" si="8"/>
        <v>-2.0211784325062668E-8</v>
      </c>
      <c r="R8">
        <f t="shared" si="9"/>
        <v>-0.19067510220391798</v>
      </c>
    </row>
    <row r="9" spans="4:18" x14ac:dyDescent="0.25">
      <c r="D9" s="1">
        <v>-8.7619606945846862E-2</v>
      </c>
      <c r="E9" s="1">
        <f t="shared" si="0"/>
        <v>0.47810910153084668</v>
      </c>
      <c r="F9" s="1">
        <f t="shared" si="1"/>
        <v>-8.7619606945846862E-2</v>
      </c>
      <c r="G9" s="1">
        <f t="shared" si="2"/>
        <v>-0.27121164273643245</v>
      </c>
      <c r="H9" s="1">
        <f t="shared" si="3"/>
        <v>1.0403548694799849</v>
      </c>
      <c r="I9" s="1">
        <f t="shared" si="4"/>
        <v>-0.18359203579058558</v>
      </c>
      <c r="J9" s="1">
        <v>30</v>
      </c>
      <c r="K9" s="1">
        <v>15</v>
      </c>
      <c r="L9" s="1" t="s">
        <v>1</v>
      </c>
      <c r="M9" s="1">
        <f t="shared" si="5"/>
        <v>13.926</v>
      </c>
      <c r="N9" s="1">
        <f t="shared" si="6"/>
        <v>-1.0739999999999998</v>
      </c>
      <c r="O9" s="1">
        <f t="shared" si="7"/>
        <v>0.25464313931138982</v>
      </c>
      <c r="Q9">
        <f t="shared" si="8"/>
        <v>-0.25464313931138982</v>
      </c>
      <c r="R9">
        <f t="shared" si="9"/>
        <v>-0.47810910153084668</v>
      </c>
    </row>
    <row r="10" spans="4:18" x14ac:dyDescent="0.25">
      <c r="D10">
        <v>-0.27994246399402922</v>
      </c>
      <c r="E10">
        <f t="shared" si="0"/>
        <v>0.43046788183561091</v>
      </c>
      <c r="F10">
        <f t="shared" si="1"/>
        <v>-0.27994246399402922</v>
      </c>
      <c r="G10">
        <f t="shared" si="2"/>
        <v>-0.46353449978461481</v>
      </c>
      <c r="H10">
        <f t="shared" si="3"/>
        <v>1.8563194729936987</v>
      </c>
      <c r="I10">
        <f t="shared" si="4"/>
        <v>-0.18359203579058558</v>
      </c>
      <c r="J10">
        <v>40</v>
      </c>
      <c r="K10">
        <v>15</v>
      </c>
      <c r="L10" t="s">
        <v>1</v>
      </c>
      <c r="M10">
        <f t="shared" si="5"/>
        <v>11.569000000000001</v>
      </c>
      <c r="N10">
        <f t="shared" si="6"/>
        <v>-3.4309999999999992</v>
      </c>
      <c r="O10">
        <f t="shared" si="7"/>
        <v>3.1340559687331786E-2</v>
      </c>
      <c r="Q10">
        <f t="shared" si="8"/>
        <v>-3.1340559687331786E-2</v>
      </c>
      <c r="R10">
        <f t="shared" si="9"/>
        <v>-0.43046788183561091</v>
      </c>
    </row>
    <row r="11" spans="4:18" x14ac:dyDescent="0.25">
      <c r="D11">
        <v>1.2860812820075955</v>
      </c>
      <c r="E11">
        <f t="shared" si="0"/>
        <v>0.78348316696689246</v>
      </c>
      <c r="F11">
        <f t="shared" si="1"/>
        <v>1.2860812820075955</v>
      </c>
      <c r="G11">
        <f t="shared" si="2"/>
        <v>0.28652464270329625</v>
      </c>
      <c r="H11">
        <f t="shared" si="3"/>
        <v>-1.3259424807097848</v>
      </c>
      <c r="I11">
        <f t="shared" si="4"/>
        <v>-0.99955663930429928</v>
      </c>
      <c r="J11">
        <v>1</v>
      </c>
      <c r="K11">
        <v>5</v>
      </c>
      <c r="L11" t="s">
        <v>2</v>
      </c>
      <c r="M11">
        <f t="shared" si="5"/>
        <v>20.761299999999999</v>
      </c>
      <c r="N11">
        <f t="shared" si="6"/>
        <v>15.761299999999999</v>
      </c>
      <c r="O11">
        <f t="shared" si="7"/>
        <v>0.99999985712563277</v>
      </c>
      <c r="Q11">
        <f>1-O11</f>
        <v>1.4287436722604241E-7</v>
      </c>
      <c r="R11">
        <f>1-E11</f>
        <v>0.21651683303310754</v>
      </c>
    </row>
    <row r="12" spans="4:18" x14ac:dyDescent="0.25">
      <c r="D12">
        <v>-0.83075936959596153</v>
      </c>
      <c r="E12">
        <f t="shared" si="0"/>
        <v>0.30348452941351878</v>
      </c>
      <c r="F12">
        <f t="shared" si="1"/>
        <v>-0.83075936959596153</v>
      </c>
      <c r="G12">
        <f t="shared" si="2"/>
        <v>0.20959549988402335</v>
      </c>
      <c r="H12">
        <f t="shared" si="3"/>
        <v>-0.99955663930429928</v>
      </c>
      <c r="I12">
        <f t="shared" si="4"/>
        <v>1.0403548694799849</v>
      </c>
      <c r="J12">
        <v>5</v>
      </c>
      <c r="K12">
        <v>30</v>
      </c>
      <c r="L12" t="s">
        <v>2</v>
      </c>
      <c r="M12">
        <f t="shared" si="5"/>
        <v>19.8185</v>
      </c>
      <c r="N12">
        <f t="shared" si="6"/>
        <v>-10.1815</v>
      </c>
      <c r="O12">
        <f t="shared" si="7"/>
        <v>3.786293610119621E-5</v>
      </c>
      <c r="Q12">
        <f t="shared" ref="Q12:Q16" si="10">1-O12</f>
        <v>0.9999621370638988</v>
      </c>
      <c r="R12">
        <f t="shared" ref="R12:R16" si="11">1-E12</f>
        <v>0.69651547058648122</v>
      </c>
    </row>
    <row r="13" spans="4:18" x14ac:dyDescent="0.25">
      <c r="D13">
        <v>1.1129907106642314</v>
      </c>
      <c r="E13">
        <f t="shared" si="0"/>
        <v>0.75268625182941218</v>
      </c>
      <c r="F13">
        <f t="shared" si="1"/>
        <v>1.1129907106642314</v>
      </c>
      <c r="G13">
        <f t="shared" si="2"/>
        <v>0.11343407135993216</v>
      </c>
      <c r="H13">
        <f t="shared" si="3"/>
        <v>-0.59157433754744237</v>
      </c>
      <c r="I13">
        <f t="shared" si="4"/>
        <v>-0.99955663930429928</v>
      </c>
      <c r="J13">
        <v>10</v>
      </c>
      <c r="K13">
        <v>5</v>
      </c>
      <c r="L13" t="s">
        <v>2</v>
      </c>
      <c r="M13">
        <f t="shared" si="5"/>
        <v>18.64</v>
      </c>
      <c r="N13">
        <f t="shared" si="6"/>
        <v>13.64</v>
      </c>
      <c r="O13">
        <f t="shared" si="7"/>
        <v>0.99999880814684838</v>
      </c>
      <c r="Q13">
        <f t="shared" si="10"/>
        <v>1.1918531516164066E-6</v>
      </c>
      <c r="R13">
        <f t="shared" si="11"/>
        <v>0.24731374817058782</v>
      </c>
    </row>
    <row r="14" spans="4:18" x14ac:dyDescent="0.25">
      <c r="D14">
        <v>0.26789617080507816</v>
      </c>
      <c r="E14">
        <f t="shared" si="0"/>
        <v>0.5665763452423509</v>
      </c>
      <c r="F14">
        <f t="shared" si="1"/>
        <v>0.26789617080507816</v>
      </c>
      <c r="G14">
        <f t="shared" si="2"/>
        <v>-7.888878568825014E-2</v>
      </c>
      <c r="H14">
        <f t="shared" si="3"/>
        <v>0.22439026596627126</v>
      </c>
      <c r="I14">
        <f t="shared" si="4"/>
        <v>-0.3467849564933283</v>
      </c>
      <c r="J14">
        <v>20</v>
      </c>
      <c r="K14">
        <v>13</v>
      </c>
      <c r="L14" t="s">
        <v>2</v>
      </c>
      <c r="M14">
        <f t="shared" si="5"/>
        <v>16.283000000000001</v>
      </c>
      <c r="N14">
        <f t="shared" si="6"/>
        <v>3.2830000000000013</v>
      </c>
      <c r="O14">
        <f t="shared" si="7"/>
        <v>0.96384098386467487</v>
      </c>
      <c r="Q14">
        <f t="shared" si="10"/>
        <v>3.6159016135325128E-2</v>
      </c>
      <c r="R14">
        <f t="shared" si="11"/>
        <v>0.4334236547576491</v>
      </c>
    </row>
    <row r="15" spans="4:18" x14ac:dyDescent="0.25">
      <c r="D15">
        <v>0.64674853621649553</v>
      </c>
      <c r="E15">
        <f t="shared" si="0"/>
        <v>0.65627737913730699</v>
      </c>
      <c r="F15">
        <f t="shared" si="1"/>
        <v>0.64674853621649553</v>
      </c>
      <c r="G15">
        <f t="shared" si="2"/>
        <v>-0.27121164273643245</v>
      </c>
      <c r="H15">
        <f t="shared" si="3"/>
        <v>1.0403548694799849</v>
      </c>
      <c r="I15">
        <f t="shared" si="4"/>
        <v>-0.91796017895292792</v>
      </c>
      <c r="J15">
        <v>30</v>
      </c>
      <c r="K15">
        <v>6</v>
      </c>
      <c r="L15" t="s">
        <v>2</v>
      </c>
      <c r="M15">
        <f t="shared" si="5"/>
        <v>13.926</v>
      </c>
      <c r="N15">
        <f t="shared" si="6"/>
        <v>7.9260000000000002</v>
      </c>
      <c r="O15">
        <f t="shared" si="7"/>
        <v>0.99963890199815308</v>
      </c>
      <c r="Q15">
        <f t="shared" si="10"/>
        <v>3.6109800184691565E-4</v>
      </c>
      <c r="R15">
        <f t="shared" si="11"/>
        <v>0.34372262086269301</v>
      </c>
    </row>
    <row r="16" spans="4:18" x14ac:dyDescent="0.25">
      <c r="D16">
        <v>0.37282921881694175</v>
      </c>
      <c r="E16">
        <f t="shared" si="0"/>
        <v>0.59214244013709694</v>
      </c>
      <c r="F16">
        <f t="shared" si="1"/>
        <v>0.37282921881694175</v>
      </c>
      <c r="G16">
        <f t="shared" si="2"/>
        <v>-0.46353449978461481</v>
      </c>
      <c r="H16">
        <f t="shared" si="3"/>
        <v>1.8563194729936987</v>
      </c>
      <c r="I16">
        <f t="shared" si="4"/>
        <v>-0.83636371860155656</v>
      </c>
      <c r="J16">
        <v>40</v>
      </c>
      <c r="K16">
        <v>7</v>
      </c>
      <c r="L16" t="s">
        <v>2</v>
      </c>
      <c r="M16">
        <f t="shared" si="5"/>
        <v>11.569000000000001</v>
      </c>
      <c r="N16">
        <f t="shared" si="6"/>
        <v>4.5690000000000008</v>
      </c>
      <c r="O16">
        <f t="shared" si="7"/>
        <v>0.98973807608228548</v>
      </c>
      <c r="Q16">
        <f t="shared" si="10"/>
        <v>1.0261923917714522E-2</v>
      </c>
      <c r="R16">
        <f t="shared" si="11"/>
        <v>0.40785755986290306</v>
      </c>
    </row>
  </sheetData>
  <mergeCells count="1">
    <mergeCell ref="H3:I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Villamil</dc:creator>
  <cp:lastModifiedBy>Hans Villamil</cp:lastModifiedBy>
  <dcterms:created xsi:type="dcterms:W3CDTF">2017-07-22T20:23:16Z</dcterms:created>
  <dcterms:modified xsi:type="dcterms:W3CDTF">2017-07-23T03:07:26Z</dcterms:modified>
</cp:coreProperties>
</file>