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vill\Desktop\Github_Projects\Study\"/>
    </mc:Choice>
  </mc:AlternateContent>
  <bookViews>
    <workbookView xWindow="0" yWindow="0" windowWidth="20520" windowHeight="94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3" i="1" l="1"/>
  <c r="M41" i="1"/>
  <c r="N41" i="1" s="1"/>
  <c r="P41" i="1" s="1"/>
  <c r="M33" i="1"/>
  <c r="N33" i="1" s="1"/>
  <c r="P33" i="1" s="1"/>
  <c r="M34" i="1"/>
  <c r="N34" i="1" s="1"/>
  <c r="P34" i="1" s="1"/>
  <c r="M35" i="1"/>
  <c r="N35" i="1" s="1"/>
  <c r="P35" i="1" s="1"/>
  <c r="M36" i="1"/>
  <c r="N36" i="1" s="1"/>
  <c r="P36" i="1" s="1"/>
  <c r="M37" i="1"/>
  <c r="N37" i="1" s="1"/>
  <c r="P37" i="1" s="1"/>
  <c r="M38" i="1"/>
  <c r="N38" i="1" s="1"/>
  <c r="P38" i="1" s="1"/>
  <c r="M39" i="1"/>
  <c r="N39" i="1" s="1"/>
  <c r="P39" i="1" s="1"/>
  <c r="M40" i="1"/>
  <c r="N40" i="1" s="1"/>
  <c r="P40" i="1" s="1"/>
  <c r="M32" i="1"/>
  <c r="N32" i="1" s="1"/>
  <c r="P32" i="1" s="1"/>
  <c r="M23" i="1"/>
  <c r="N23" i="1" s="1"/>
  <c r="P23" i="1" s="1"/>
  <c r="M24" i="1"/>
  <c r="N24" i="1" s="1"/>
  <c r="P24" i="1" s="1"/>
  <c r="M25" i="1"/>
  <c r="N25" i="1" s="1"/>
  <c r="P25" i="1" s="1"/>
  <c r="M26" i="1"/>
  <c r="N26" i="1" s="1"/>
  <c r="P26" i="1" s="1"/>
  <c r="M27" i="1"/>
  <c r="N27" i="1" s="1"/>
  <c r="P27" i="1" s="1"/>
  <c r="M28" i="1"/>
  <c r="N28" i="1" s="1"/>
  <c r="P28" i="1" s="1"/>
  <c r="M29" i="1"/>
  <c r="N29" i="1" s="1"/>
  <c r="P29" i="1" s="1"/>
  <c r="M30" i="1"/>
  <c r="N30" i="1" s="1"/>
  <c r="P30" i="1" s="1"/>
  <c r="M31" i="1"/>
  <c r="N31" i="1" s="1"/>
  <c r="P31" i="1" s="1"/>
  <c r="M22" i="1"/>
  <c r="N22" i="1" s="1"/>
  <c r="P22" i="1" s="1"/>
  <c r="I17" i="1"/>
  <c r="L17" i="1"/>
  <c r="F5" i="1" a="1"/>
  <c r="F5" i="1" s="1"/>
  <c r="C5" i="1" a="1"/>
  <c r="C5" i="1" s="1"/>
  <c r="L18" i="1"/>
  <c r="I18" i="1"/>
  <c r="H21" i="1" l="1"/>
  <c r="Q41" i="1"/>
  <c r="Q37" i="1"/>
  <c r="Q33" i="1"/>
  <c r="Q29" i="1"/>
  <c r="Q25" i="1"/>
  <c r="Q40" i="1"/>
  <c r="Q36" i="1"/>
  <c r="Q32" i="1"/>
  <c r="Q28" i="1"/>
  <c r="Q24" i="1"/>
  <c r="Q39" i="1"/>
  <c r="Q35" i="1"/>
  <c r="Q31" i="1"/>
  <c r="Q27" i="1"/>
  <c r="Q23" i="1"/>
  <c r="Q22" i="1"/>
  <c r="Q38" i="1"/>
  <c r="Q34" i="1"/>
  <c r="Q30" i="1"/>
  <c r="Q26" i="1"/>
  <c r="F12" i="1"/>
  <c r="F8" i="1"/>
  <c r="F11" i="1"/>
  <c r="F7" i="1"/>
  <c r="F14" i="1"/>
  <c r="F10" i="1"/>
  <c r="F6" i="1"/>
  <c r="F13" i="1"/>
  <c r="F9" i="1"/>
  <c r="C10" i="1"/>
  <c r="C6" i="1"/>
  <c r="C12" i="1"/>
  <c r="C8" i="1"/>
  <c r="C11" i="1"/>
  <c r="C7" i="1"/>
  <c r="C14" i="1"/>
  <c r="C13" i="1"/>
  <c r="C9" i="1"/>
  <c r="H22" i="1" l="1"/>
</calcChain>
</file>

<file path=xl/sharedStrings.xml><?xml version="1.0" encoding="utf-8"?>
<sst xmlns="http://schemas.openxmlformats.org/spreadsheetml/2006/main" count="36" uniqueCount="23">
  <si>
    <t>Negative</t>
  </si>
  <si>
    <t>Positive</t>
  </si>
  <si>
    <t>P^</t>
  </si>
  <si>
    <t>BINS</t>
  </si>
  <si>
    <t>Frequency</t>
  </si>
  <si>
    <t>True Negative</t>
  </si>
  <si>
    <t>True Positive</t>
  </si>
  <si>
    <t>Sensitivity</t>
  </si>
  <si>
    <t>Specificity</t>
  </si>
  <si>
    <t>st.dev</t>
  </si>
  <si>
    <t>mean</t>
  </si>
  <si>
    <t xml:space="preserve">At Threshold = </t>
  </si>
  <si>
    <t>Predicted Probabilities</t>
  </si>
  <si>
    <t>Decision Output at Threshold given</t>
  </si>
  <si>
    <t>Actuals</t>
  </si>
  <si>
    <t>TRUE POSITIVES</t>
  </si>
  <si>
    <t>True Positive Rate</t>
  </si>
  <si>
    <t>False Positive Rate</t>
  </si>
  <si>
    <t>FALSE POSITIVES</t>
  </si>
  <si>
    <t>Predictions</t>
  </si>
  <si>
    <t>True Positive Rate2</t>
  </si>
  <si>
    <t>Precision</t>
  </si>
  <si>
    <t>Recall, Sensitivity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</si>
</sst>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 Plot  of Predicted Probability</a:t>
            </a:r>
            <a:r>
              <a:rPr lang="en-US" baseline="0"/>
              <a:t> for each Output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Sheet1!$C$17</c:f>
              <c:strCache>
                <c:ptCount val="1"/>
                <c:pt idx="0">
                  <c:v>True Negative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Sheet1!$B$18:$B$27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Sheet1!$C$18:$C$27</c:f>
              <c:numCache>
                <c:formatCode>General</c:formatCode>
                <c:ptCount val="10"/>
                <c:pt idx="0">
                  <c:v>1</c:v>
                </c:pt>
                <c:pt idx="1">
                  <c:v>4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FB-4F19-97A9-08D8DBF9D225}"/>
            </c:ext>
          </c:extLst>
        </c:ser>
        <c:ser>
          <c:idx val="2"/>
          <c:order val="1"/>
          <c:tx>
            <c:strRef>
              <c:f>Sheet1!$D$17</c:f>
              <c:strCache>
                <c:ptCount val="1"/>
                <c:pt idx="0">
                  <c:v>True Positive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Sheet1!$B$18:$B$27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Sheet1!$D$18:$D$27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2</c:v>
                </c:pt>
                <c:pt idx="6">
                  <c:v>0</c:v>
                </c:pt>
                <c:pt idx="7">
                  <c:v>3</c:v>
                </c:pt>
                <c:pt idx="8">
                  <c:v>3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9FB-4F19-97A9-08D8DBF9D2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0852728"/>
        <c:axId val="470855352"/>
      </c:barChart>
      <c:catAx>
        <c:axId val="470852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855352"/>
        <c:crosses val="autoZero"/>
        <c:auto val="1"/>
        <c:lblAlgn val="ctr"/>
        <c:lblOffset val="100"/>
        <c:noMultiLvlLbl val="0"/>
      </c:catAx>
      <c:valAx>
        <c:axId val="470855352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852728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Sheet1!$G$44</c:f>
              <c:strCache>
                <c:ptCount val="1"/>
                <c:pt idx="0">
                  <c:v>True Positive Rate2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Sheet1!$F$45:$F$55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</c:v>
                </c:pt>
                <c:pt idx="5">
                  <c:v>0.2</c:v>
                </c:pt>
                <c:pt idx="6">
                  <c:v>0.3</c:v>
                </c:pt>
                <c:pt idx="7">
                  <c:v>0.5</c:v>
                </c:pt>
                <c:pt idx="8">
                  <c:v>0.9</c:v>
                </c:pt>
                <c:pt idx="9">
                  <c:v>1</c:v>
                </c:pt>
                <c:pt idx="10">
                  <c:v>1</c:v>
                </c:pt>
              </c:numCache>
            </c:numRef>
          </c:xVal>
          <c:yVal>
            <c:numRef>
              <c:f>Sheet1!$G$45:$G$55</c:f>
              <c:numCache>
                <c:formatCode>General</c:formatCode>
                <c:ptCount val="11"/>
                <c:pt idx="0">
                  <c:v>0.6</c:v>
                </c:pt>
                <c:pt idx="1">
                  <c:v>0.4</c:v>
                </c:pt>
                <c:pt idx="2">
                  <c:v>0.3</c:v>
                </c:pt>
                <c:pt idx="3">
                  <c:v>0</c:v>
                </c:pt>
                <c:pt idx="4">
                  <c:v>0.8</c:v>
                </c:pt>
                <c:pt idx="5">
                  <c:v>0.9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73-4095-B564-2F70BE8C20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9527688"/>
        <c:axId val="469531624"/>
      </c:scatterChart>
      <c:valAx>
        <c:axId val="46952768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531624"/>
        <c:crosses val="autoZero"/>
        <c:crossBetween val="midCat"/>
      </c:valAx>
      <c:valAx>
        <c:axId val="46953162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527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311944</xdr:colOff>
      <xdr:row>42</xdr:row>
      <xdr:rowOff>69055</xdr:rowOff>
    </xdr:from>
    <xdr:to>
      <xdr:col>18</xdr:col>
      <xdr:colOff>254794</xdr:colOff>
      <xdr:row>57</xdr:row>
      <xdr:rowOff>97630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9E0476-CE28-4355-8855-A867BC3507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117871</xdr:colOff>
      <xdr:row>42</xdr:row>
      <xdr:rowOff>78580</xdr:rowOff>
    </xdr:from>
    <xdr:to>
      <xdr:col>13</xdr:col>
      <xdr:colOff>121443</xdr:colOff>
      <xdr:row>57</xdr:row>
      <xdr:rowOff>107156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087307E-40E0-48CE-BDBE-84CB6FE2EE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D44:G55" totalsRowShown="0">
  <autoFilter ref="D44:G55"/>
  <sortState ref="D45:F55">
    <sortCondition ref="F44:F55"/>
  </sortState>
  <tableColumns count="4">
    <tableColumn id="1" name="At Threshold = "/>
    <tableColumn id="2" name="True Positive Rate"/>
    <tableColumn id="3" name="False Positive Rate"/>
    <tableColumn id="4" name="True Positive Rate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55"/>
  <sheetViews>
    <sheetView tabSelected="1" topLeftCell="A26" zoomScale="80" zoomScaleNormal="80" workbookViewId="0">
      <selection activeCell="H39" sqref="H39"/>
    </sheetView>
  </sheetViews>
  <sheetFormatPr defaultRowHeight="14.25" x14ac:dyDescent="0.45"/>
  <cols>
    <col min="4" max="4" width="14.9296875" customWidth="1"/>
    <col min="5" max="5" width="17.265625" customWidth="1"/>
    <col min="6" max="6" width="17.6640625" customWidth="1"/>
    <col min="7" max="7" width="15.3984375" bestFit="1" customWidth="1"/>
    <col min="13" max="13" width="18.59765625" bestFit="1" customWidth="1"/>
    <col min="14" max="14" width="28.59765625" bestFit="1" customWidth="1"/>
    <col min="16" max="16" width="13.33203125" bestFit="1" customWidth="1"/>
    <col min="17" max="17" width="13.73046875" bestFit="1" customWidth="1"/>
  </cols>
  <sheetData>
    <row r="3" spans="2:12" x14ac:dyDescent="0.45">
      <c r="B3" t="s">
        <v>0</v>
      </c>
      <c r="E3" t="s">
        <v>1</v>
      </c>
      <c r="H3" s="2" t="s">
        <v>19</v>
      </c>
      <c r="I3" s="2"/>
      <c r="J3" s="2"/>
      <c r="K3" s="2"/>
      <c r="L3" s="2"/>
    </row>
    <row r="4" spans="2:12" x14ac:dyDescent="0.45">
      <c r="B4" t="s">
        <v>3</v>
      </c>
      <c r="C4" t="s">
        <v>4</v>
      </c>
      <c r="E4" t="s">
        <v>3</v>
      </c>
      <c r="F4" t="s">
        <v>4</v>
      </c>
      <c r="I4" t="s">
        <v>2</v>
      </c>
      <c r="L4" t="s">
        <v>2</v>
      </c>
    </row>
    <row r="5" spans="2:12" x14ac:dyDescent="0.45">
      <c r="B5">
        <v>0.1</v>
      </c>
      <c r="C5">
        <f t="array" ref="C5:C14">FREQUENCY(I6:I15,B5:B14)</f>
        <v>1</v>
      </c>
      <c r="E5">
        <v>0.1</v>
      </c>
      <c r="F5">
        <f t="array" ref="F5:F14">FREQUENCY(L6:L15,E5:E14)</f>
        <v>0</v>
      </c>
      <c r="I5" t="s">
        <v>0</v>
      </c>
      <c r="L5" t="s">
        <v>1</v>
      </c>
    </row>
    <row r="6" spans="2:12" x14ac:dyDescent="0.45">
      <c r="B6">
        <v>0.2</v>
      </c>
      <c r="C6">
        <v>4</v>
      </c>
      <c r="E6">
        <v>0.2</v>
      </c>
      <c r="F6">
        <v>0</v>
      </c>
      <c r="H6">
        <v>1</v>
      </c>
      <c r="I6">
        <v>0.6</v>
      </c>
      <c r="K6">
        <v>1</v>
      </c>
      <c r="L6">
        <v>0.5</v>
      </c>
    </row>
    <row r="7" spans="2:12" x14ac:dyDescent="0.45">
      <c r="B7">
        <v>0.3</v>
      </c>
      <c r="C7">
        <v>2</v>
      </c>
      <c r="E7">
        <v>0.3</v>
      </c>
      <c r="F7">
        <v>0</v>
      </c>
      <c r="H7">
        <v>2</v>
      </c>
      <c r="I7">
        <v>0.2</v>
      </c>
      <c r="K7">
        <v>2</v>
      </c>
      <c r="L7">
        <v>0.45</v>
      </c>
    </row>
    <row r="8" spans="2:12" x14ac:dyDescent="0.45">
      <c r="B8">
        <v>0.4</v>
      </c>
      <c r="C8">
        <v>1</v>
      </c>
      <c r="E8">
        <v>0.4</v>
      </c>
      <c r="F8">
        <v>0</v>
      </c>
      <c r="H8">
        <v>3</v>
      </c>
      <c r="I8">
        <v>0.2</v>
      </c>
      <c r="K8">
        <v>3</v>
      </c>
      <c r="L8">
        <v>0.6</v>
      </c>
    </row>
    <row r="9" spans="2:12" x14ac:dyDescent="0.45">
      <c r="B9">
        <v>0.5</v>
      </c>
      <c r="C9">
        <v>1</v>
      </c>
      <c r="E9">
        <v>0.5</v>
      </c>
      <c r="F9">
        <v>2</v>
      </c>
      <c r="H9">
        <v>4</v>
      </c>
      <c r="I9">
        <v>0.4</v>
      </c>
      <c r="K9">
        <v>4</v>
      </c>
      <c r="L9">
        <v>0.9</v>
      </c>
    </row>
    <row r="10" spans="2:12" x14ac:dyDescent="0.45">
      <c r="B10">
        <v>0.6</v>
      </c>
      <c r="C10">
        <v>1</v>
      </c>
      <c r="E10">
        <v>0.6</v>
      </c>
      <c r="F10">
        <v>2</v>
      </c>
      <c r="H10">
        <v>5</v>
      </c>
      <c r="I10">
        <v>0.5</v>
      </c>
      <c r="K10">
        <v>5</v>
      </c>
      <c r="L10">
        <v>0.6</v>
      </c>
    </row>
    <row r="11" spans="2:12" x14ac:dyDescent="0.45">
      <c r="B11">
        <v>0.7</v>
      </c>
      <c r="C11">
        <v>0</v>
      </c>
      <c r="E11">
        <v>0.7</v>
      </c>
      <c r="F11">
        <v>0</v>
      </c>
      <c r="H11">
        <v>6</v>
      </c>
      <c r="I11">
        <v>0.3</v>
      </c>
      <c r="K11">
        <v>6</v>
      </c>
      <c r="L11">
        <v>0.75</v>
      </c>
    </row>
    <row r="12" spans="2:12" x14ac:dyDescent="0.45">
      <c r="B12">
        <v>0.8</v>
      </c>
      <c r="C12">
        <v>0</v>
      </c>
      <c r="E12">
        <v>0.8</v>
      </c>
      <c r="F12">
        <v>3</v>
      </c>
      <c r="H12">
        <v>7</v>
      </c>
      <c r="I12">
        <v>0.2</v>
      </c>
      <c r="K12">
        <v>7</v>
      </c>
      <c r="L12">
        <v>0.9</v>
      </c>
    </row>
    <row r="13" spans="2:12" x14ac:dyDescent="0.45">
      <c r="B13">
        <v>0.9</v>
      </c>
      <c r="C13">
        <v>0</v>
      </c>
      <c r="E13">
        <v>0.9</v>
      </c>
      <c r="F13">
        <v>3</v>
      </c>
      <c r="H13">
        <v>8</v>
      </c>
      <c r="I13">
        <v>0.2</v>
      </c>
      <c r="K13">
        <v>8</v>
      </c>
      <c r="L13">
        <v>0.8</v>
      </c>
    </row>
    <row r="14" spans="2:12" x14ac:dyDescent="0.45">
      <c r="B14">
        <v>1</v>
      </c>
      <c r="C14">
        <v>0</v>
      </c>
      <c r="E14">
        <v>1</v>
      </c>
      <c r="F14">
        <v>0</v>
      </c>
      <c r="H14">
        <v>9</v>
      </c>
      <c r="I14">
        <v>0.1</v>
      </c>
      <c r="K14">
        <v>9</v>
      </c>
      <c r="L14">
        <v>0.9</v>
      </c>
    </row>
    <row r="15" spans="2:12" x14ac:dyDescent="0.45">
      <c r="H15">
        <v>10</v>
      </c>
      <c r="I15">
        <v>0.3</v>
      </c>
      <c r="K15">
        <v>10</v>
      </c>
      <c r="L15">
        <v>0.75</v>
      </c>
    </row>
    <row r="16" spans="2:12" x14ac:dyDescent="0.45">
      <c r="C16" t="s">
        <v>8</v>
      </c>
      <c r="D16" t="s">
        <v>7</v>
      </c>
    </row>
    <row r="17" spans="2:17" x14ac:dyDescent="0.45">
      <c r="B17" t="s">
        <v>3</v>
      </c>
      <c r="C17" t="s">
        <v>5</v>
      </c>
      <c r="D17" t="s">
        <v>6</v>
      </c>
      <c r="H17" t="s">
        <v>9</v>
      </c>
      <c r="I17">
        <f>_xlfn.STDEV.S(I6:I15)</f>
        <v>0.15634719199411434</v>
      </c>
      <c r="K17" t="s">
        <v>9</v>
      </c>
      <c r="L17">
        <f>_xlfn.STDEV.S(L6:L15)</f>
        <v>0.16840757438758813</v>
      </c>
    </row>
    <row r="18" spans="2:17" x14ac:dyDescent="0.45">
      <c r="B18">
        <v>0.1</v>
      </c>
      <c r="C18">
        <v>1</v>
      </c>
      <c r="D18">
        <v>0</v>
      </c>
      <c r="H18" t="s">
        <v>10</v>
      </c>
      <c r="I18">
        <f>AVERAGE(I6:I15)</f>
        <v>0.3</v>
      </c>
      <c r="L18">
        <f>AVERAGE(L6:L15)</f>
        <v>0.71500000000000008</v>
      </c>
    </row>
    <row r="19" spans="2:17" x14ac:dyDescent="0.45">
      <c r="B19">
        <v>0.2</v>
      </c>
      <c r="C19">
        <v>4</v>
      </c>
      <c r="D19">
        <v>0</v>
      </c>
    </row>
    <row r="20" spans="2:17" x14ac:dyDescent="0.45">
      <c r="B20">
        <v>0.3</v>
      </c>
      <c r="C20">
        <v>2</v>
      </c>
      <c r="D20">
        <v>0</v>
      </c>
      <c r="G20" s="1" t="s">
        <v>11</v>
      </c>
      <c r="H20">
        <v>0</v>
      </c>
    </row>
    <row r="21" spans="2:17" x14ac:dyDescent="0.45">
      <c r="B21">
        <v>0.4</v>
      </c>
      <c r="C21">
        <v>1</v>
      </c>
      <c r="D21">
        <v>0</v>
      </c>
      <c r="F21" s="3" t="s">
        <v>22</v>
      </c>
      <c r="G21" t="s">
        <v>16</v>
      </c>
      <c r="H21">
        <f>SUM(P22:P41)/SUM(O22:O41)</f>
        <v>1</v>
      </c>
      <c r="M21" t="s">
        <v>12</v>
      </c>
      <c r="N21" t="s">
        <v>13</v>
      </c>
      <c r="O21" t="s">
        <v>14</v>
      </c>
      <c r="P21" t="s">
        <v>15</v>
      </c>
      <c r="Q21" t="s">
        <v>18</v>
      </c>
    </row>
    <row r="22" spans="2:17" x14ac:dyDescent="0.45">
      <c r="B22">
        <v>0.5</v>
      </c>
      <c r="C22">
        <v>1</v>
      </c>
      <c r="D22">
        <v>2</v>
      </c>
      <c r="G22" t="s">
        <v>17</v>
      </c>
      <c r="H22">
        <f>SUM(Q22:Q41)/COUNTIF(O22:O41,"=0")</f>
        <v>1</v>
      </c>
      <c r="M22">
        <f>L6</f>
        <v>0.5</v>
      </c>
      <c r="N22">
        <f>IF(M22&gt;=$H$20,1,0)</f>
        <v>1</v>
      </c>
      <c r="O22">
        <v>1</v>
      </c>
      <c r="P22">
        <f>IF(N22=1,IF(O22=1,1,0),0)</f>
        <v>1</v>
      </c>
      <c r="Q22">
        <f>IF(N22=1,IF(O22=0,1,0),0)</f>
        <v>0</v>
      </c>
    </row>
    <row r="23" spans="2:17" x14ac:dyDescent="0.45">
      <c r="B23">
        <v>0.6</v>
      </c>
      <c r="C23">
        <v>1</v>
      </c>
      <c r="D23">
        <v>2</v>
      </c>
      <c r="G23" t="s">
        <v>21</v>
      </c>
      <c r="H23">
        <f>SUM(P22:P41)/SUM(N22:N41)</f>
        <v>0.5</v>
      </c>
      <c r="M23">
        <f t="shared" ref="M23:M33" si="0">L7</f>
        <v>0.45</v>
      </c>
      <c r="N23">
        <f t="shared" ref="N23:N41" si="1">IF(M23&gt;=$H$20,1,0)</f>
        <v>1</v>
      </c>
      <c r="O23">
        <v>1</v>
      </c>
      <c r="P23">
        <f t="shared" ref="P23:P41" si="2">IF(N23=1,IF(O23=1,1,0),0)</f>
        <v>1</v>
      </c>
      <c r="Q23">
        <f t="shared" ref="Q23:Q41" si="3">IF(N23=1,IF(O23=0,1,0),0)</f>
        <v>0</v>
      </c>
    </row>
    <row r="24" spans="2:17" x14ac:dyDescent="0.45">
      <c r="B24">
        <v>0.7</v>
      </c>
      <c r="C24">
        <v>0</v>
      </c>
      <c r="D24">
        <v>0</v>
      </c>
      <c r="M24">
        <f t="shared" si="0"/>
        <v>0.6</v>
      </c>
      <c r="N24">
        <f t="shared" si="1"/>
        <v>1</v>
      </c>
      <c r="O24">
        <v>1</v>
      </c>
      <c r="P24">
        <f t="shared" si="2"/>
        <v>1</v>
      </c>
      <c r="Q24">
        <f t="shared" si="3"/>
        <v>0</v>
      </c>
    </row>
    <row r="25" spans="2:17" x14ac:dyDescent="0.45">
      <c r="B25">
        <v>0.8</v>
      </c>
      <c r="C25">
        <v>0</v>
      </c>
      <c r="D25">
        <v>3</v>
      </c>
      <c r="M25">
        <f t="shared" si="0"/>
        <v>0.9</v>
      </c>
      <c r="N25">
        <f t="shared" si="1"/>
        <v>1</v>
      </c>
      <c r="O25">
        <v>1</v>
      </c>
      <c r="P25">
        <f t="shared" si="2"/>
        <v>1</v>
      </c>
      <c r="Q25">
        <f t="shared" si="3"/>
        <v>0</v>
      </c>
    </row>
    <row r="26" spans="2:17" x14ac:dyDescent="0.45">
      <c r="B26">
        <v>0.9</v>
      </c>
      <c r="C26">
        <v>0</v>
      </c>
      <c r="D26">
        <v>3</v>
      </c>
      <c r="M26">
        <f t="shared" si="0"/>
        <v>0.6</v>
      </c>
      <c r="N26">
        <f t="shared" si="1"/>
        <v>1</v>
      </c>
      <c r="O26">
        <v>1</v>
      </c>
      <c r="P26">
        <f t="shared" si="2"/>
        <v>1</v>
      </c>
      <c r="Q26">
        <f t="shared" si="3"/>
        <v>0</v>
      </c>
    </row>
    <row r="27" spans="2:17" x14ac:dyDescent="0.45">
      <c r="B27">
        <v>1</v>
      </c>
      <c r="C27">
        <v>0</v>
      </c>
      <c r="D27">
        <v>0</v>
      </c>
      <c r="M27">
        <f t="shared" si="0"/>
        <v>0.75</v>
      </c>
      <c r="N27">
        <f t="shared" si="1"/>
        <v>1</v>
      </c>
      <c r="O27">
        <v>1</v>
      </c>
      <c r="P27">
        <f t="shared" si="2"/>
        <v>1</v>
      </c>
      <c r="Q27">
        <f t="shared" si="3"/>
        <v>0</v>
      </c>
    </row>
    <row r="28" spans="2:17" x14ac:dyDescent="0.45">
      <c r="M28">
        <f t="shared" si="0"/>
        <v>0.9</v>
      </c>
      <c r="N28">
        <f t="shared" si="1"/>
        <v>1</v>
      </c>
      <c r="O28">
        <v>1</v>
      </c>
      <c r="P28">
        <f t="shared" si="2"/>
        <v>1</v>
      </c>
      <c r="Q28">
        <f t="shared" si="3"/>
        <v>0</v>
      </c>
    </row>
    <row r="29" spans="2:17" x14ac:dyDescent="0.45">
      <c r="D29" s="1" t="s">
        <v>11</v>
      </c>
      <c r="E29" t="s">
        <v>16</v>
      </c>
      <c r="F29" t="s">
        <v>17</v>
      </c>
      <c r="M29">
        <f t="shared" si="0"/>
        <v>0.8</v>
      </c>
      <c r="N29">
        <f t="shared" si="1"/>
        <v>1</v>
      </c>
      <c r="O29">
        <v>1</v>
      </c>
      <c r="P29">
        <f t="shared" si="2"/>
        <v>1</v>
      </c>
      <c r="Q29">
        <f t="shared" si="3"/>
        <v>0</v>
      </c>
    </row>
    <row r="30" spans="2:17" x14ac:dyDescent="0.45">
      <c r="D30">
        <v>0.5</v>
      </c>
      <c r="E30">
        <v>0.9</v>
      </c>
      <c r="F30">
        <v>0.2</v>
      </c>
      <c r="M30">
        <f t="shared" si="0"/>
        <v>0.9</v>
      </c>
      <c r="N30">
        <f t="shared" si="1"/>
        <v>1</v>
      </c>
      <c r="O30">
        <v>1</v>
      </c>
      <c r="P30">
        <f t="shared" si="2"/>
        <v>1</v>
      </c>
      <c r="Q30">
        <f t="shared" si="3"/>
        <v>0</v>
      </c>
    </row>
    <row r="31" spans="2:17" x14ac:dyDescent="0.45">
      <c r="D31">
        <v>0.1</v>
      </c>
      <c r="E31">
        <v>1</v>
      </c>
      <c r="F31">
        <v>1</v>
      </c>
      <c r="M31">
        <f t="shared" si="0"/>
        <v>0.75</v>
      </c>
      <c r="N31">
        <f t="shared" si="1"/>
        <v>1</v>
      </c>
      <c r="O31">
        <v>1</v>
      </c>
      <c r="P31">
        <f t="shared" si="2"/>
        <v>1</v>
      </c>
      <c r="Q31">
        <f t="shared" si="3"/>
        <v>0</v>
      </c>
    </row>
    <row r="32" spans="2:17" x14ac:dyDescent="0.45">
      <c r="D32">
        <v>0.2</v>
      </c>
      <c r="E32">
        <v>1</v>
      </c>
      <c r="F32">
        <v>0.9</v>
      </c>
      <c r="M32">
        <f>I6</f>
        <v>0.6</v>
      </c>
      <c r="N32">
        <f t="shared" si="1"/>
        <v>1</v>
      </c>
      <c r="O32">
        <v>0</v>
      </c>
      <c r="P32">
        <f t="shared" si="2"/>
        <v>0</v>
      </c>
      <c r="Q32">
        <f t="shared" si="3"/>
        <v>1</v>
      </c>
    </row>
    <row r="33" spans="4:17" x14ac:dyDescent="0.45">
      <c r="D33">
        <v>0.3</v>
      </c>
      <c r="E33">
        <v>1</v>
      </c>
      <c r="F33">
        <v>0.5</v>
      </c>
      <c r="M33">
        <f t="shared" ref="M33:M40" si="4">I7</f>
        <v>0.2</v>
      </c>
      <c r="N33">
        <f t="shared" si="1"/>
        <v>1</v>
      </c>
      <c r="O33">
        <v>0</v>
      </c>
      <c r="P33">
        <f t="shared" si="2"/>
        <v>0</v>
      </c>
      <c r="Q33">
        <f t="shared" si="3"/>
        <v>1</v>
      </c>
    </row>
    <row r="34" spans="4:17" x14ac:dyDescent="0.45">
      <c r="D34">
        <v>0.4</v>
      </c>
      <c r="E34">
        <v>1</v>
      </c>
      <c r="F34">
        <v>0.3</v>
      </c>
      <c r="M34">
        <f t="shared" si="4"/>
        <v>0.2</v>
      </c>
      <c r="N34">
        <f t="shared" si="1"/>
        <v>1</v>
      </c>
      <c r="O34">
        <v>0</v>
      </c>
      <c r="P34">
        <f t="shared" si="2"/>
        <v>0</v>
      </c>
      <c r="Q34">
        <f t="shared" si="3"/>
        <v>1</v>
      </c>
    </row>
    <row r="35" spans="4:17" x14ac:dyDescent="0.45">
      <c r="D35">
        <v>0.6</v>
      </c>
      <c r="E35">
        <v>0.8</v>
      </c>
      <c r="F35">
        <v>0.1</v>
      </c>
      <c r="M35">
        <f t="shared" si="4"/>
        <v>0.4</v>
      </c>
      <c r="N35">
        <f t="shared" si="1"/>
        <v>1</v>
      </c>
      <c r="O35">
        <v>0</v>
      </c>
      <c r="P35">
        <f t="shared" si="2"/>
        <v>0</v>
      </c>
      <c r="Q35">
        <f t="shared" si="3"/>
        <v>1</v>
      </c>
    </row>
    <row r="36" spans="4:17" x14ac:dyDescent="0.45">
      <c r="D36">
        <v>0.7</v>
      </c>
      <c r="E36">
        <v>0.6</v>
      </c>
      <c r="F36">
        <v>0</v>
      </c>
      <c r="M36">
        <f t="shared" si="4"/>
        <v>0.5</v>
      </c>
      <c r="N36">
        <f t="shared" si="1"/>
        <v>1</v>
      </c>
      <c r="O36">
        <v>0</v>
      </c>
      <c r="P36">
        <f t="shared" si="2"/>
        <v>0</v>
      </c>
      <c r="Q36">
        <f t="shared" si="3"/>
        <v>1</v>
      </c>
    </row>
    <row r="37" spans="4:17" x14ac:dyDescent="0.45">
      <c r="D37">
        <v>0.8</v>
      </c>
      <c r="E37">
        <v>0.4</v>
      </c>
      <c r="F37">
        <v>0</v>
      </c>
      <c r="M37">
        <f t="shared" si="4"/>
        <v>0.3</v>
      </c>
      <c r="N37">
        <f t="shared" si="1"/>
        <v>1</v>
      </c>
      <c r="O37">
        <v>0</v>
      </c>
      <c r="P37">
        <f t="shared" si="2"/>
        <v>0</v>
      </c>
      <c r="Q37">
        <f t="shared" si="3"/>
        <v>1</v>
      </c>
    </row>
    <row r="38" spans="4:17" x14ac:dyDescent="0.45">
      <c r="D38">
        <v>0.9</v>
      </c>
      <c r="E38">
        <v>0.3</v>
      </c>
      <c r="F38">
        <v>0</v>
      </c>
      <c r="M38">
        <f t="shared" si="4"/>
        <v>0.2</v>
      </c>
      <c r="N38">
        <f t="shared" si="1"/>
        <v>1</v>
      </c>
      <c r="O38">
        <v>0</v>
      </c>
      <c r="P38">
        <f t="shared" si="2"/>
        <v>0</v>
      </c>
      <c r="Q38">
        <f t="shared" si="3"/>
        <v>1</v>
      </c>
    </row>
    <row r="39" spans="4:17" x14ac:dyDescent="0.45">
      <c r="D39">
        <v>1</v>
      </c>
      <c r="E39">
        <v>0</v>
      </c>
      <c r="F39">
        <v>0</v>
      </c>
      <c r="M39">
        <f t="shared" si="4"/>
        <v>0.2</v>
      </c>
      <c r="N39">
        <f t="shared" si="1"/>
        <v>1</v>
      </c>
      <c r="O39">
        <v>0</v>
      </c>
      <c r="P39">
        <f t="shared" si="2"/>
        <v>0</v>
      </c>
      <c r="Q39">
        <f t="shared" si="3"/>
        <v>1</v>
      </c>
    </row>
    <row r="40" spans="4:17" x14ac:dyDescent="0.45">
      <c r="D40">
        <v>0</v>
      </c>
      <c r="E40">
        <v>1</v>
      </c>
      <c r="F40">
        <v>1</v>
      </c>
      <c r="M40">
        <f t="shared" si="4"/>
        <v>0.1</v>
      </c>
      <c r="N40">
        <f t="shared" si="1"/>
        <v>1</v>
      </c>
      <c r="O40">
        <v>0</v>
      </c>
      <c r="P40">
        <f t="shared" si="2"/>
        <v>0</v>
      </c>
      <c r="Q40">
        <f t="shared" si="3"/>
        <v>1</v>
      </c>
    </row>
    <row r="41" spans="4:17" x14ac:dyDescent="0.45">
      <c r="M41">
        <f>I15</f>
        <v>0.3</v>
      </c>
      <c r="N41">
        <f t="shared" si="1"/>
        <v>1</v>
      </c>
      <c r="O41">
        <v>0</v>
      </c>
      <c r="P41">
        <f t="shared" si="2"/>
        <v>0</v>
      </c>
      <c r="Q41">
        <f t="shared" si="3"/>
        <v>1</v>
      </c>
    </row>
    <row r="44" spans="4:17" x14ac:dyDescent="0.45">
      <c r="D44" s="1" t="s">
        <v>11</v>
      </c>
      <c r="E44" t="s">
        <v>16</v>
      </c>
      <c r="F44" t="s">
        <v>17</v>
      </c>
      <c r="G44" t="s">
        <v>20</v>
      </c>
    </row>
    <row r="45" spans="4:17" x14ac:dyDescent="0.45">
      <c r="D45">
        <v>0.7</v>
      </c>
      <c r="E45">
        <v>0.6</v>
      </c>
      <c r="F45">
        <v>0</v>
      </c>
      <c r="G45">
        <v>0.6</v>
      </c>
    </row>
    <row r="46" spans="4:17" x14ac:dyDescent="0.45">
      <c r="D46">
        <v>0.8</v>
      </c>
      <c r="E46">
        <v>0.4</v>
      </c>
      <c r="F46">
        <v>0</v>
      </c>
      <c r="G46">
        <v>0.4</v>
      </c>
    </row>
    <row r="47" spans="4:17" x14ac:dyDescent="0.45">
      <c r="D47">
        <v>0.9</v>
      </c>
      <c r="E47">
        <v>0.3</v>
      </c>
      <c r="F47">
        <v>0</v>
      </c>
      <c r="G47">
        <v>0.3</v>
      </c>
    </row>
    <row r="48" spans="4:17" x14ac:dyDescent="0.45">
      <c r="D48">
        <v>1</v>
      </c>
      <c r="E48">
        <v>0</v>
      </c>
      <c r="F48">
        <v>0</v>
      </c>
      <c r="G48">
        <v>0</v>
      </c>
    </row>
    <row r="49" spans="4:7" x14ac:dyDescent="0.45">
      <c r="D49">
        <v>0.6</v>
      </c>
      <c r="E49">
        <v>0.8</v>
      </c>
      <c r="F49">
        <v>0.1</v>
      </c>
      <c r="G49">
        <v>0.8</v>
      </c>
    </row>
    <row r="50" spans="4:7" x14ac:dyDescent="0.45">
      <c r="D50">
        <v>0.5</v>
      </c>
      <c r="E50">
        <v>0.9</v>
      </c>
      <c r="F50">
        <v>0.2</v>
      </c>
      <c r="G50">
        <v>0.9</v>
      </c>
    </row>
    <row r="51" spans="4:7" x14ac:dyDescent="0.45">
      <c r="D51">
        <v>0.4</v>
      </c>
      <c r="E51">
        <v>1</v>
      </c>
      <c r="F51">
        <v>0.3</v>
      </c>
      <c r="G51">
        <v>1</v>
      </c>
    </row>
    <row r="52" spans="4:7" x14ac:dyDescent="0.45">
      <c r="D52">
        <v>0.3</v>
      </c>
      <c r="E52">
        <v>1</v>
      </c>
      <c r="F52">
        <v>0.5</v>
      </c>
      <c r="G52">
        <v>1</v>
      </c>
    </row>
    <row r="53" spans="4:7" x14ac:dyDescent="0.45">
      <c r="D53">
        <v>0.2</v>
      </c>
      <c r="E53">
        <v>1</v>
      </c>
      <c r="F53">
        <v>0.9</v>
      </c>
      <c r="G53">
        <v>1</v>
      </c>
    </row>
    <row r="54" spans="4:7" x14ac:dyDescent="0.45">
      <c r="D54">
        <v>0.1</v>
      </c>
      <c r="E54">
        <v>1</v>
      </c>
      <c r="F54">
        <v>1</v>
      </c>
      <c r="G54">
        <v>1</v>
      </c>
    </row>
    <row r="55" spans="4:7" x14ac:dyDescent="0.45">
      <c r="D55">
        <v>0</v>
      </c>
      <c r="E55">
        <v>1</v>
      </c>
      <c r="F55">
        <v>1</v>
      </c>
      <c r="G55">
        <v>1</v>
      </c>
    </row>
  </sheetData>
  <mergeCells count="1">
    <mergeCell ref="H3:L3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Villamil</dc:creator>
  <cp:lastModifiedBy>Hans Villamil</cp:lastModifiedBy>
  <dcterms:created xsi:type="dcterms:W3CDTF">2017-11-17T19:18:16Z</dcterms:created>
  <dcterms:modified xsi:type="dcterms:W3CDTF">2017-11-18T01:41:41Z</dcterms:modified>
</cp:coreProperties>
</file>