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sul\OneDrive\Documents\"/>
    </mc:Choice>
  </mc:AlternateContent>
  <xr:revisionPtr revIDLastSave="0" documentId="8_{5FAC0EC6-7F3C-487B-8E63-ED03F17BD9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definedNames>
    <definedName name="_xlnm._FilterDatabase" localSheetId="0" hidden="1">'Gantt Chart'!$B$4:$BZ$49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9" i="1"/>
  <c r="G13" i="1"/>
  <c r="G44" i="1"/>
  <c r="G42" i="1"/>
  <c r="G43" i="1"/>
  <c r="G34" i="1"/>
  <c r="G32" i="1"/>
  <c r="G30" i="1"/>
  <c r="G23" i="1"/>
  <c r="G17" i="1"/>
  <c r="G16" i="1"/>
  <c r="G15" i="1"/>
  <c r="G14" i="1"/>
  <c r="G12" i="1"/>
  <c r="G11" i="1"/>
</calcChain>
</file>

<file path=xl/sharedStrings.xml><?xml version="1.0" encoding="utf-8"?>
<sst xmlns="http://schemas.openxmlformats.org/spreadsheetml/2006/main" count="181" uniqueCount="92">
  <si>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</si>
  <si>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</si>
  <si>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</si>
  <si>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</si>
  <si>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</si>
  <si>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</si>
  <si>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</si>
  <si>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</si>
  <si>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GL</t>
  </si>
  <si>
    <t>Calen Sullivan</t>
  </si>
  <si>
    <t>GM</t>
  </si>
  <si>
    <t>John Waffenschmidt, Zed Fermon,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</si>
  <si>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</si>
  <si>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</si>
  <si>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</si>
  <si>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</si>
  <si>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</si>
  <si>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</si>
  <si>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</si>
  <si>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</si>
  <si>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</si>
  <si>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</si>
  <si>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</si>
  <si>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</si>
  <si>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</si>
  <si>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</si>
  <si>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</si>
  <si>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</si>
  <si>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</si>
  <si>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</si>
  <si>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</si>
  <si>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</si>
  <si>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</si>
  <si>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</si>
  <si>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</si>
  <si>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All</t>
  </si>
  <si>
    <t>x</t>
  </si>
  <si>
    <t>1.1.1</t>
  </si>
  <si>
    <t>Setting up Webex Account</t>
  </si>
  <si>
    <t>Setting up XAMPP / Unreal Engine</t>
  </si>
  <si>
    <t>Assigning Group Leader</t>
  </si>
  <si>
    <t>Z.F.</t>
  </si>
  <si>
    <t>Design (Overall)</t>
  </si>
  <si>
    <t>Log-in System (Local)</t>
  </si>
  <si>
    <t>C.S., S.C</t>
  </si>
  <si>
    <t>2.1.2</t>
  </si>
  <si>
    <t>Functions to create and maintain PHP Session</t>
  </si>
  <si>
    <t>S.C.</t>
  </si>
  <si>
    <t>2.1.3</t>
  </si>
  <si>
    <t>Function to validate user session prior to access granted</t>
  </si>
  <si>
    <t>2.1.4</t>
  </si>
  <si>
    <t>Function to properly destroy the session</t>
  </si>
  <si>
    <t>Web Scraper (Program to go to Printer IPs)</t>
  </si>
  <si>
    <t>Z.D, H.D.</t>
  </si>
  <si>
    <t>Home Page &amp; Website UI</t>
  </si>
  <si>
    <t>J.W., H.D</t>
  </si>
  <si>
    <t>Designing the User Database</t>
  </si>
  <si>
    <t>PHP functions for User CRUD</t>
  </si>
  <si>
    <t>Designing the Printer Database</t>
  </si>
  <si>
    <t>Z.D., S.C.</t>
  </si>
  <si>
    <t>PHP functions for Printer CRUD</t>
  </si>
  <si>
    <t>Build flowchart for log in</t>
  </si>
  <si>
    <t>Analytics</t>
  </si>
  <si>
    <t>C.S.,S.C.</t>
  </si>
  <si>
    <t>Use Case Diagram</t>
  </si>
  <si>
    <t>Z.F.,C.S</t>
  </si>
  <si>
    <t>ADA Considered in Design</t>
  </si>
  <si>
    <t>ALL</t>
  </si>
  <si>
    <t>Banner Logo across all webpages</t>
  </si>
  <si>
    <t>Login UI configured &amp; design finished</t>
  </si>
  <si>
    <t>10/7/2022 ?</t>
  </si>
  <si>
    <t>Parts and Assembly (Weekly)</t>
  </si>
  <si>
    <t>Set up back up Git Repo</t>
  </si>
  <si>
    <t>C.S.</t>
  </si>
  <si>
    <t>Import/Backup Scripts for SQL</t>
  </si>
  <si>
    <t>Build Website app draft</t>
  </si>
  <si>
    <t>J.W., H.D., C.S.</t>
  </si>
  <si>
    <t>Z.F.,S.C.</t>
  </si>
  <si>
    <t>Set up relational database and output tables.</t>
  </si>
  <si>
    <t>PHP function to display printer on a webpage</t>
  </si>
  <si>
    <t>PHP function to add printers to DB</t>
  </si>
  <si>
    <t>C.S</t>
  </si>
  <si>
    <t>There are two user tables, one in mysql db that covers accessing the DB, and a user table in printerdynamix that controls who is able to be logged on. They are in two different DBs so there is no conflict.</t>
  </si>
  <si>
    <t>Preliminary Python functions to query and/or add to DB</t>
  </si>
  <si>
    <t>S.C., Z.F.</t>
  </si>
  <si>
    <t>Populate Printer Tables Python Function</t>
  </si>
  <si>
    <t>PHP Function to call Python Scraper on demand</t>
  </si>
  <si>
    <t>X</t>
  </si>
  <si>
    <t>2.1.1</t>
  </si>
  <si>
    <t>2.1.5</t>
  </si>
  <si>
    <t>Web Scraper ("Log Extractor")</t>
  </si>
  <si>
    <t>Restructure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</si>
</sst>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434343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0" fillId="0" borderId="12" xfId="0" applyBorder="1"/>
    <xf numFmtId="9" fontId="0" fillId="0" borderId="12" xfId="0" applyNumberFormat="1" applyBorder="1"/>
    <xf numFmtId="0" fontId="0" fillId="0" borderId="13" xfId="0" applyBorder="1"/>
    <xf numFmtId="0" fontId="30" fillId="0" borderId="0" xfId="0" applyFont="1" applyBorder="1"/>
    <xf numFmtId="0" fontId="26" fillId="0" borderId="0" xfId="0" applyFont="1" applyBorder="1" applyAlignment="1">
      <alignment horizontal="left" vertical="center" wrapText="1"/>
    </xf>
    <xf numFmtId="0" fontId="0" fillId="0" borderId="0" xfId="0" applyBorder="1"/>
    <xf numFmtId="0" fontId="26" fillId="0" borderId="0" xfId="0" applyFont="1" applyBorder="1" applyAlignment="1">
      <alignment vertical="center" wrapText="1"/>
    </xf>
    <xf numFmtId="165" fontId="26" fillId="0" borderId="0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9" fontId="26" fillId="0" borderId="0" xfId="0" applyNumberFormat="1" applyFont="1" applyBorder="1" applyAlignment="1">
      <alignment horizontal="center" vertical="center" wrapText="1"/>
    </xf>
    <xf numFmtId="9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4" fontId="31" fillId="0" borderId="12" xfId="0" applyNumberFormat="1" applyFont="1" applyBorder="1" applyAlignment="1">
      <alignment horizontal="left" vertical="center" wrapText="1"/>
    </xf>
    <xf numFmtId="0" fontId="31" fillId="0" borderId="13" xfId="0" applyFont="1" applyFill="1" applyBorder="1" applyAlignment="1">
      <alignment horizontal="left" vertical="center" wrapText="1"/>
    </xf>
    <xf numFmtId="0" fontId="30" fillId="0" borderId="0" xfId="0" applyFont="1"/>
    <xf numFmtId="0" fontId="26" fillId="0" borderId="13" xfId="0" applyFont="1" applyFill="1" applyBorder="1" applyAlignment="1">
      <alignment vertical="center" wrapText="1"/>
    </xf>
    <xf numFmtId="14" fontId="0" fillId="0" borderId="0" xfId="0" applyNumberFormat="1"/>
    <xf numFmtId="0" fontId="26" fillId="0" borderId="0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8" fillId="0" borderId="7" xfId="0" applyFont="1" applyBorder="1" applyAlignment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28" fillId="0" borderId="2" xfId="0" applyFont="1" applyBorder="1" applyAlignment="1">
      <alignment vertical="center"/>
    </xf>
    <xf numFmtId="0" fontId="29" fillId="0" borderId="2" xfId="0" applyFont="1" applyBorder="1" applyAlignment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/>
    <xf numFmtId="0" fontId="22" fillId="4" borderId="5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5"/>
  <sheetViews>
    <sheetView tabSelected="1" topLeftCell="B28" zoomScale="85" zoomScaleNormal="85" workbookViewId="0">
      <selection activeCell="P48" sqref="P48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65.44140625" bestFit="1" customWidth="1"/>
    <col min="4" max="4" width="20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>
        <v>4</v>
      </c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84" t="s">
        <v>0</v>
      </c>
      <c r="C2" s="85"/>
      <c r="D2" s="85"/>
      <c r="E2" s="85"/>
      <c r="F2" s="85"/>
      <c r="G2" s="85"/>
      <c r="H2" s="10"/>
      <c r="I2" s="86"/>
      <c r="J2" s="85"/>
      <c r="K2" s="85"/>
      <c r="L2" s="85"/>
      <c r="M2" s="85"/>
      <c r="N2" s="85"/>
      <c r="O2" s="87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75" t="s">
        <v>1</v>
      </c>
      <c r="C4" s="76"/>
      <c r="D4" s="88" t="s">
        <v>2</v>
      </c>
      <c r="E4" s="78"/>
      <c r="F4" s="78"/>
      <c r="G4" s="78"/>
      <c r="H4" s="16"/>
      <c r="I4" s="75" t="s">
        <v>3</v>
      </c>
      <c r="J4" s="76"/>
      <c r="K4" s="76"/>
      <c r="L4" s="76"/>
      <c r="M4" s="76"/>
      <c r="N4" s="76"/>
      <c r="O4" s="76"/>
      <c r="P4" s="89" t="s">
        <v>4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75" t="s">
        <v>5</v>
      </c>
      <c r="C5" s="76"/>
      <c r="D5" s="77" t="s">
        <v>6</v>
      </c>
      <c r="E5" s="78"/>
      <c r="F5" s="78"/>
      <c r="G5" s="78"/>
      <c r="H5" s="18"/>
      <c r="I5" s="75" t="s">
        <v>7</v>
      </c>
      <c r="J5" s="76"/>
      <c r="K5" s="76"/>
      <c r="L5" s="76"/>
      <c r="M5" s="76"/>
      <c r="N5" s="76"/>
      <c r="O5" s="76"/>
      <c r="P5" s="79">
        <v>44802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8</v>
      </c>
      <c r="C6" s="22" t="s">
        <v>9</v>
      </c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10</v>
      </c>
      <c r="C7" s="22" t="s">
        <v>11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80" t="s">
        <v>12</v>
      </c>
      <c r="C8" s="80" t="s">
        <v>13</v>
      </c>
      <c r="D8" s="80" t="s">
        <v>14</v>
      </c>
      <c r="E8" s="80" t="s">
        <v>15</v>
      </c>
      <c r="F8" s="80" t="s">
        <v>16</v>
      </c>
      <c r="G8" s="80" t="s">
        <v>17</v>
      </c>
      <c r="H8" s="90" t="s">
        <v>18</v>
      </c>
      <c r="I8" s="8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69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69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69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1"/>
    </row>
    <row r="9" spans="1:78" ht="17.25" customHeight="1" x14ac:dyDescent="0.25">
      <c r="A9" s="25"/>
      <c r="B9" s="81"/>
      <c r="C9" s="81"/>
      <c r="D9" s="81"/>
      <c r="E9" s="81"/>
      <c r="F9" s="81"/>
      <c r="G9" s="81"/>
      <c r="H9" s="91"/>
      <c r="I9" s="72" t="s">
        <v>19</v>
      </c>
      <c r="J9" s="73"/>
      <c r="K9" s="73"/>
      <c r="L9" s="73"/>
      <c r="M9" s="74"/>
      <c r="N9" s="72" t="s">
        <v>20</v>
      </c>
      <c r="O9" s="73"/>
      <c r="P9" s="73"/>
      <c r="Q9" s="73"/>
      <c r="R9" s="74"/>
      <c r="S9" s="72" t="s">
        <v>21</v>
      </c>
      <c r="T9" s="73"/>
      <c r="U9" s="73"/>
      <c r="V9" s="73"/>
      <c r="W9" s="74"/>
      <c r="X9" s="72" t="s">
        <v>22</v>
      </c>
      <c r="Y9" s="73"/>
      <c r="Z9" s="73"/>
      <c r="AA9" s="73"/>
      <c r="AB9" s="74"/>
      <c r="AC9" s="72" t="s">
        <v>23</v>
      </c>
      <c r="AD9" s="73"/>
      <c r="AE9" s="73"/>
      <c r="AF9" s="73"/>
      <c r="AG9" s="74"/>
      <c r="AH9" s="72" t="s">
        <v>24</v>
      </c>
      <c r="AI9" s="73"/>
      <c r="AJ9" s="73"/>
      <c r="AK9" s="73"/>
      <c r="AL9" s="74"/>
      <c r="AM9" s="72" t="s">
        <v>25</v>
      </c>
      <c r="AN9" s="73"/>
      <c r="AO9" s="73"/>
      <c r="AP9" s="73"/>
      <c r="AQ9" s="74"/>
      <c r="AR9" s="72" t="s">
        <v>26</v>
      </c>
      <c r="AS9" s="73"/>
      <c r="AT9" s="73"/>
      <c r="AU9" s="73"/>
      <c r="AV9" s="74"/>
      <c r="AW9" s="72" t="s">
        <v>27</v>
      </c>
      <c r="AX9" s="73"/>
      <c r="AY9" s="73"/>
      <c r="AZ9" s="73"/>
      <c r="BA9" s="74"/>
      <c r="BB9" s="82" t="s">
        <v>28</v>
      </c>
      <c r="BC9" s="69"/>
      <c r="BD9" s="69"/>
      <c r="BE9" s="69"/>
      <c r="BF9" s="83"/>
      <c r="BG9" s="82" t="s">
        <v>29</v>
      </c>
      <c r="BH9" s="69"/>
      <c r="BI9" s="69"/>
      <c r="BJ9" s="69"/>
      <c r="BK9" s="83"/>
      <c r="BL9" s="82" t="s">
        <v>30</v>
      </c>
      <c r="BM9" s="69"/>
      <c r="BN9" s="69"/>
      <c r="BO9" s="69"/>
      <c r="BP9" s="83"/>
      <c r="BQ9" s="82" t="s">
        <v>31</v>
      </c>
      <c r="BR9" s="69"/>
      <c r="BS9" s="69"/>
      <c r="BT9" s="69"/>
      <c r="BU9" s="83"/>
      <c r="BV9" s="82" t="s">
        <v>32</v>
      </c>
      <c r="BW9" s="69"/>
      <c r="BX9" s="69"/>
      <c r="BY9" s="69"/>
      <c r="BZ9" s="83"/>
    </row>
    <row r="10" spans="1:78" ht="21" customHeight="1" x14ac:dyDescent="0.25">
      <c r="A10" s="21"/>
      <c r="B10" s="26">
        <v>1</v>
      </c>
      <c r="C10" s="27" t="s">
        <v>33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34</v>
      </c>
      <c r="D11" s="34" t="s">
        <v>35</v>
      </c>
      <c r="E11" s="35">
        <v>44809</v>
      </c>
      <c r="F11" s="35">
        <v>44809</v>
      </c>
      <c r="G11" s="36">
        <f t="shared" ref="G11:G17" si="0">DAYS360(E11,F11)</f>
        <v>0</v>
      </c>
      <c r="H11" s="37">
        <v>1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37</v>
      </c>
      <c r="C12" s="34" t="s">
        <v>38</v>
      </c>
      <c r="D12" s="34" t="s">
        <v>35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39</v>
      </c>
      <c r="D13" s="34" t="s">
        <v>35</v>
      </c>
      <c r="E13" s="35">
        <v>44809</v>
      </c>
      <c r="F13" s="35">
        <v>44816</v>
      </c>
      <c r="G13" s="36">
        <f>DAYS360(E13,F13)</f>
        <v>7</v>
      </c>
      <c r="H13" s="37">
        <v>1</v>
      </c>
      <c r="I13" s="38" t="s">
        <v>36</v>
      </c>
      <c r="J13" s="38" t="s">
        <v>36</v>
      </c>
      <c r="K13" s="38" t="s">
        <v>36</v>
      </c>
      <c r="L13" s="38" t="s">
        <v>36</v>
      </c>
      <c r="M13" s="38" t="s">
        <v>36</v>
      </c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40</v>
      </c>
      <c r="D14" s="34" t="s">
        <v>41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 t="s">
        <v>36</v>
      </c>
      <c r="J14" s="38" t="s">
        <v>36</v>
      </c>
      <c r="K14" s="38" t="s">
        <v>36</v>
      </c>
      <c r="L14" s="38" t="s">
        <v>36</v>
      </c>
      <c r="M14" s="38" t="s">
        <v>36</v>
      </c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26">
        <v>2</v>
      </c>
      <c r="C18" s="27" t="s">
        <v>42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3.2" outlineLevel="1" x14ac:dyDescent="0.25">
      <c r="A19" s="32"/>
      <c r="B19" s="33">
        <v>2.1</v>
      </c>
      <c r="C19" s="46" t="s">
        <v>43</v>
      </c>
      <c r="D19" s="34" t="s">
        <v>44</v>
      </c>
      <c r="E19" s="35">
        <v>44816</v>
      </c>
      <c r="F19" s="35">
        <v>44841</v>
      </c>
      <c r="G19" s="36">
        <v>0</v>
      </c>
      <c r="H19" s="47">
        <v>1</v>
      </c>
      <c r="I19" s="42"/>
      <c r="J19" s="43"/>
      <c r="K19" s="38"/>
      <c r="L19" s="38"/>
      <c r="M19" s="38"/>
      <c r="N19" s="44" t="s">
        <v>36</v>
      </c>
      <c r="O19" s="44" t="s">
        <v>36</v>
      </c>
      <c r="P19" s="44" t="s">
        <v>36</v>
      </c>
      <c r="Q19" s="44" t="s">
        <v>36</v>
      </c>
      <c r="R19" s="44" t="s">
        <v>36</v>
      </c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2" outlineLevel="1" x14ac:dyDescent="0.25">
      <c r="A20" s="32"/>
      <c r="B20" s="33" t="s">
        <v>45</v>
      </c>
      <c r="C20" s="46" t="s">
        <v>46</v>
      </c>
      <c r="D20" s="34" t="s">
        <v>47</v>
      </c>
      <c r="E20" s="35"/>
      <c r="F20" s="35"/>
      <c r="G20" s="36"/>
      <c r="H20" s="47">
        <v>1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 t="s">
        <v>36</v>
      </c>
      <c r="Y20" s="45" t="s">
        <v>36</v>
      </c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2" outlineLevel="1" x14ac:dyDescent="0.25">
      <c r="A21" s="32"/>
      <c r="B21" s="33" t="s">
        <v>48</v>
      </c>
      <c r="C21" s="46" t="s">
        <v>49</v>
      </c>
      <c r="D21" s="34" t="s">
        <v>47</v>
      </c>
      <c r="E21" s="35"/>
      <c r="F21" s="35"/>
      <c r="G21" s="36"/>
      <c r="H21" s="47">
        <v>1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45"/>
      <c r="Z21" s="45" t="s">
        <v>36</v>
      </c>
      <c r="AA21" s="45"/>
      <c r="AB21" s="45"/>
      <c r="AC21" s="39"/>
      <c r="AD21" s="39"/>
      <c r="AE21" s="39"/>
      <c r="AF21" s="39"/>
      <c r="AG21" s="3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2" outlineLevel="1" x14ac:dyDescent="0.25">
      <c r="A22" s="32"/>
      <c r="B22" s="33" t="s">
        <v>50</v>
      </c>
      <c r="C22" s="46" t="s">
        <v>51</v>
      </c>
      <c r="D22" s="34" t="s">
        <v>47</v>
      </c>
      <c r="E22" s="35"/>
      <c r="F22" s="35"/>
      <c r="G22" s="36"/>
      <c r="H22" s="47">
        <v>1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45"/>
      <c r="Z22" s="45" t="s">
        <v>36</v>
      </c>
      <c r="AA22" s="45"/>
      <c r="AB22" s="45"/>
      <c r="AC22" s="39"/>
      <c r="AD22" s="39"/>
      <c r="AE22" s="39"/>
      <c r="AF22" s="39"/>
      <c r="AG22" s="3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2.2000000000000002</v>
      </c>
      <c r="C23" s="46" t="s">
        <v>52</v>
      </c>
      <c r="D23" s="34" t="s">
        <v>53</v>
      </c>
      <c r="E23" s="35">
        <v>44837</v>
      </c>
      <c r="F23" s="35"/>
      <c r="G23" s="36">
        <f>DAYS360(E23,F23)</f>
        <v>-44193</v>
      </c>
      <c r="H23" s="47">
        <v>0.33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 t="s">
        <v>36</v>
      </c>
      <c r="Y23" s="38" t="s">
        <v>36</v>
      </c>
      <c r="Z23" s="38" t="s">
        <v>36</v>
      </c>
      <c r="AA23" s="38" t="s">
        <v>36</v>
      </c>
      <c r="AB23" s="38" t="s">
        <v>36</v>
      </c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2.2999999999999998</v>
      </c>
      <c r="C24" s="46" t="s">
        <v>54</v>
      </c>
      <c r="D24" s="34" t="s">
        <v>55</v>
      </c>
      <c r="E24" s="35"/>
      <c r="F24" s="35"/>
      <c r="G24" s="36">
        <f t="shared" ref="G24" si="1">DAYS360(E24,F24)</f>
        <v>0</v>
      </c>
      <c r="H24" s="47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 t="s">
        <v>87</v>
      </c>
      <c r="Y24" s="38"/>
      <c r="Z24" s="38"/>
      <c r="AA24" s="38"/>
      <c r="AB24" s="38"/>
      <c r="AC24" s="39" t="s">
        <v>87</v>
      </c>
      <c r="AD24" s="39" t="s">
        <v>36</v>
      </c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2.4</v>
      </c>
      <c r="C25" s="46" t="s">
        <v>56</v>
      </c>
      <c r="D25" s="34" t="s">
        <v>47</v>
      </c>
      <c r="E25" s="35">
        <v>44812</v>
      </c>
      <c r="F25" s="35">
        <v>44812</v>
      </c>
      <c r="G25" s="36">
        <v>0</v>
      </c>
      <c r="H25" s="47">
        <v>1</v>
      </c>
      <c r="I25" s="42"/>
      <c r="J25" s="43"/>
      <c r="K25" s="38"/>
      <c r="L25" s="38" t="s">
        <v>36</v>
      </c>
      <c r="M25" s="38" t="s">
        <v>36</v>
      </c>
      <c r="N25" s="44"/>
      <c r="O25" s="44"/>
      <c r="P25" s="44" t="s">
        <v>36</v>
      </c>
      <c r="Q25" s="44"/>
      <c r="R25" s="44"/>
      <c r="S25" s="38"/>
      <c r="T25" s="38"/>
      <c r="U25" s="38"/>
      <c r="V25" s="38"/>
      <c r="W25" s="38"/>
      <c r="X25" s="38" t="s">
        <v>36</v>
      </c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2.5</v>
      </c>
      <c r="C26" s="46" t="s">
        <v>57</v>
      </c>
      <c r="D26" s="34" t="s">
        <v>47</v>
      </c>
      <c r="E26" s="35"/>
      <c r="F26" s="35"/>
      <c r="G26" s="36"/>
      <c r="H26" s="47">
        <v>0.75</v>
      </c>
      <c r="I26" s="42"/>
      <c r="J26" s="43"/>
      <c r="K26" s="38"/>
      <c r="L26" s="38"/>
      <c r="M26" s="38" t="s">
        <v>36</v>
      </c>
      <c r="N26" s="44"/>
      <c r="O26" s="44"/>
      <c r="P26" s="44"/>
      <c r="Q26" s="44"/>
      <c r="R26" s="44"/>
      <c r="S26" s="38"/>
      <c r="T26" s="38" t="s">
        <v>36</v>
      </c>
      <c r="U26" s="38" t="s">
        <v>36</v>
      </c>
      <c r="V26" s="38" t="s">
        <v>36</v>
      </c>
      <c r="W26" s="38" t="s">
        <v>36</v>
      </c>
      <c r="X26" s="38" t="s">
        <v>36</v>
      </c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2.6</v>
      </c>
      <c r="C27" s="46" t="s">
        <v>58</v>
      </c>
      <c r="D27" s="34" t="s">
        <v>59</v>
      </c>
      <c r="E27" s="35"/>
      <c r="F27" s="35"/>
      <c r="G27" s="36"/>
      <c r="H27" s="47">
        <v>1</v>
      </c>
      <c r="I27" s="42"/>
      <c r="J27" s="43"/>
      <c r="K27" s="38"/>
      <c r="L27" s="38" t="s">
        <v>36</v>
      </c>
      <c r="M27" s="38" t="s">
        <v>36</v>
      </c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 t="s">
        <v>36</v>
      </c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2.7</v>
      </c>
      <c r="C28" s="46" t="s">
        <v>60</v>
      </c>
      <c r="D28" s="34" t="s">
        <v>44</v>
      </c>
      <c r="E28" s="35">
        <v>44833</v>
      </c>
      <c r="F28" s="35"/>
      <c r="G28" s="36"/>
      <c r="H28" s="47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2.8</v>
      </c>
      <c r="C29" s="46" t="s">
        <v>61</v>
      </c>
      <c r="D29" s="34" t="s">
        <v>44</v>
      </c>
      <c r="E29" s="35">
        <v>44823</v>
      </c>
      <c r="F29" s="35">
        <v>44830</v>
      </c>
      <c r="G29" s="36" t="e">
        <f>DAYS360(#REF!,F29)</f>
        <v>#REF!</v>
      </c>
      <c r="H29" s="47">
        <v>1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2.5</v>
      </c>
      <c r="C30" s="46" t="s">
        <v>62</v>
      </c>
      <c r="D30" s="34" t="s">
        <v>63</v>
      </c>
      <c r="E30" s="35">
        <v>44841</v>
      </c>
      <c r="F30" s="35"/>
      <c r="G30" s="36">
        <f t="shared" ref="G30" si="2">DAYS360(E30,F30)</f>
        <v>-44197</v>
      </c>
      <c r="H30" s="47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2.6</v>
      </c>
      <c r="C31" s="46" t="s">
        <v>64</v>
      </c>
      <c r="D31" s="34" t="s">
        <v>65</v>
      </c>
      <c r="E31" s="35"/>
      <c r="F31" s="35"/>
      <c r="G31" s="36">
        <v>0</v>
      </c>
      <c r="H31" s="47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2.7</v>
      </c>
      <c r="C32" t="s">
        <v>66</v>
      </c>
      <c r="D32" s="34" t="s">
        <v>67</v>
      </c>
      <c r="E32" s="35"/>
      <c r="F32" s="35"/>
      <c r="G32" s="36">
        <f>DAYS360(E32,F32)</f>
        <v>0</v>
      </c>
      <c r="H32" s="47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2.8</v>
      </c>
      <c r="C33" t="s">
        <v>68</v>
      </c>
      <c r="D33" s="34" t="s">
        <v>55</v>
      </c>
      <c r="E33" s="35"/>
      <c r="F33" s="35"/>
      <c r="G33" s="36">
        <v>0</v>
      </c>
      <c r="H33" s="47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2.9</v>
      </c>
      <c r="C34" s="46" t="s">
        <v>69</v>
      </c>
      <c r="D34" s="34" t="s">
        <v>44</v>
      </c>
      <c r="E34" s="35">
        <v>44816</v>
      </c>
      <c r="F34" s="35" t="s">
        <v>70</v>
      </c>
      <c r="G34" s="36" t="e">
        <f>DAYS360(E34,F34)</f>
        <v>#VALUE!</v>
      </c>
      <c r="H34" s="37">
        <v>0.25</v>
      </c>
      <c r="I34" s="42"/>
      <c r="J34" s="43"/>
      <c r="K34" s="38"/>
      <c r="L34" s="38"/>
      <c r="M34" s="38"/>
      <c r="N34" s="44" t="s">
        <v>36</v>
      </c>
      <c r="O34" s="44" t="s">
        <v>36</v>
      </c>
      <c r="P34" s="44" t="s">
        <v>36</v>
      </c>
      <c r="Q34" s="44" t="s">
        <v>36</v>
      </c>
      <c r="R34" s="44" t="s">
        <v>36</v>
      </c>
      <c r="S34" s="38"/>
      <c r="T34" s="38"/>
      <c r="U34" s="38"/>
      <c r="V34" s="38" t="s">
        <v>36</v>
      </c>
      <c r="W34" s="38" t="s">
        <v>36</v>
      </c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45"/>
      <c r="AK34" s="45"/>
      <c r="AL34" s="45"/>
      <c r="AM34" s="45"/>
      <c r="AN34" s="45"/>
      <c r="AO34" s="45"/>
      <c r="AP34" s="45"/>
      <c r="AQ34" s="45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>
        <v>2.1</v>
      </c>
      <c r="C35" t="s">
        <v>80</v>
      </c>
      <c r="D35" s="34" t="s">
        <v>81</v>
      </c>
      <c r="E35" s="35">
        <v>44837</v>
      </c>
      <c r="F35" s="35">
        <v>44841</v>
      </c>
      <c r="G35" s="36">
        <v>4</v>
      </c>
      <c r="H35" s="37">
        <v>1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 t="s">
        <v>36</v>
      </c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63" t="s">
        <v>88</v>
      </c>
      <c r="C36" s="46" t="s">
        <v>72</v>
      </c>
      <c r="D36" s="34" t="s">
        <v>73</v>
      </c>
      <c r="E36" s="35">
        <v>44837</v>
      </c>
      <c r="F36" s="35">
        <v>44848</v>
      </c>
      <c r="G36" s="36">
        <v>11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 t="s">
        <v>36</v>
      </c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64" t="s">
        <v>45</v>
      </c>
      <c r="C37" s="46"/>
      <c r="D37" s="34"/>
      <c r="E37" s="35"/>
      <c r="F37" s="35"/>
      <c r="G37" s="36">
        <v>0</v>
      </c>
      <c r="H37" s="46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64" t="s">
        <v>48</v>
      </c>
      <c r="C38" s="46"/>
      <c r="D38" s="34"/>
      <c r="E38" s="35"/>
      <c r="F38" s="35"/>
      <c r="G38" s="36"/>
      <c r="H38" s="46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64" t="s">
        <v>50</v>
      </c>
      <c r="C39" s="46"/>
      <c r="D39" s="34"/>
      <c r="E39" s="35"/>
      <c r="F39" s="35"/>
      <c r="G39" s="36"/>
      <c r="H39" s="46"/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64" t="s">
        <v>89</v>
      </c>
      <c r="C40" s="46"/>
      <c r="D40" s="34"/>
      <c r="E40" s="35"/>
      <c r="F40" s="35"/>
      <c r="G40" s="36"/>
      <c r="H40" s="46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21" customHeight="1" x14ac:dyDescent="0.25">
      <c r="A41" s="21"/>
      <c r="B41" s="26">
        <v>3</v>
      </c>
      <c r="C41" s="27" t="s">
        <v>71</v>
      </c>
      <c r="D41" s="28"/>
      <c r="E41" s="28"/>
      <c r="F41" s="28"/>
      <c r="G41" s="28"/>
      <c r="H41" s="28"/>
      <c r="I41" s="29"/>
      <c r="J41" s="30"/>
      <c r="K41" s="31"/>
      <c r="L41" s="31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</row>
    <row r="42" spans="1:78" ht="17.25" customHeight="1" outlineLevel="1" x14ac:dyDescent="0.25">
      <c r="A42" s="32"/>
      <c r="B42" s="33">
        <v>3.1</v>
      </c>
      <c r="C42" s="46" t="s">
        <v>74</v>
      </c>
      <c r="D42" s="34" t="s">
        <v>47</v>
      </c>
      <c r="E42" s="35">
        <v>44837</v>
      </c>
      <c r="F42" s="35">
        <v>44841</v>
      </c>
      <c r="G42" s="36">
        <f>DAYS360(E42,F42)</f>
        <v>4</v>
      </c>
      <c r="H42" s="93">
        <v>1</v>
      </c>
      <c r="I42" s="42"/>
      <c r="J42" s="43"/>
      <c r="K42" s="38"/>
      <c r="L42" s="38"/>
      <c r="M42" s="38" t="s">
        <v>36</v>
      </c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 t="s">
        <v>36</v>
      </c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>
        <v>3.2</v>
      </c>
      <c r="C43" s="48" t="s">
        <v>75</v>
      </c>
      <c r="D43" s="34" t="s">
        <v>76</v>
      </c>
      <c r="E43" s="35">
        <v>44837</v>
      </c>
      <c r="F43" s="35">
        <v>44848</v>
      </c>
      <c r="G43" s="36">
        <f t="shared" ref="G43:G44" si="3">DAYS360(E43,F43)</f>
        <v>11</v>
      </c>
      <c r="H43" s="37">
        <v>0.2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 t="s">
        <v>36</v>
      </c>
      <c r="AB43" s="38"/>
      <c r="AC43" s="39"/>
      <c r="AD43" s="39"/>
      <c r="AE43" s="39"/>
      <c r="AF43" s="39" t="s">
        <v>36</v>
      </c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33">
        <v>3.3</v>
      </c>
      <c r="C44" s="65" t="s">
        <v>90</v>
      </c>
      <c r="D44" s="34" t="s">
        <v>41</v>
      </c>
      <c r="E44" s="35">
        <v>44837</v>
      </c>
      <c r="F44" s="35">
        <v>44848</v>
      </c>
      <c r="G44" s="36">
        <f t="shared" si="3"/>
        <v>11</v>
      </c>
      <c r="H44" s="37">
        <v>0.5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>
        <v>3.31</v>
      </c>
      <c r="C45" t="s">
        <v>83</v>
      </c>
      <c r="D45" s="34" t="s">
        <v>84</v>
      </c>
      <c r="E45" s="35">
        <v>44839</v>
      </c>
      <c r="F45" s="35">
        <v>44839</v>
      </c>
      <c r="G45" s="36">
        <v>1</v>
      </c>
      <c r="H45" s="37">
        <v>0.95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 t="s">
        <v>36</v>
      </c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33">
        <v>3.35</v>
      </c>
      <c r="C46" t="s">
        <v>86</v>
      </c>
      <c r="D46" s="34" t="s">
        <v>84</v>
      </c>
      <c r="E46" s="35">
        <v>44837</v>
      </c>
      <c r="F46" s="35">
        <v>44848</v>
      </c>
      <c r="G46" s="36">
        <v>11</v>
      </c>
      <c r="H46" s="37">
        <v>0.5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 t="s">
        <v>36</v>
      </c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33">
        <v>3.4</v>
      </c>
      <c r="C47" t="s">
        <v>85</v>
      </c>
      <c r="D47" s="34" t="s">
        <v>77</v>
      </c>
      <c r="E47" s="35">
        <v>44837</v>
      </c>
      <c r="F47" s="35">
        <v>44841</v>
      </c>
      <c r="G47" s="36">
        <v>4</v>
      </c>
      <c r="H47" s="37">
        <v>0.5</v>
      </c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 x14ac:dyDescent="0.25">
      <c r="A48" s="32"/>
      <c r="B48" s="33">
        <v>3.6</v>
      </c>
      <c r="C48" t="s">
        <v>79</v>
      </c>
      <c r="D48" s="34" t="s">
        <v>73</v>
      </c>
      <c r="E48" s="35">
        <v>44837</v>
      </c>
      <c r="F48" s="35">
        <v>44848</v>
      </c>
      <c r="G48" s="36">
        <v>4</v>
      </c>
      <c r="H48" s="37">
        <v>0.5</v>
      </c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 t="s">
        <v>36</v>
      </c>
      <c r="AB48" s="38" t="s">
        <v>36</v>
      </c>
      <c r="AC48" s="39" t="s">
        <v>36</v>
      </c>
      <c r="AD48" s="39" t="s">
        <v>36</v>
      </c>
      <c r="AE48" s="39" t="s">
        <v>36</v>
      </c>
      <c r="AF48" s="39" t="s">
        <v>36</v>
      </c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 x14ac:dyDescent="0.25">
      <c r="A49" s="32"/>
      <c r="B49" s="33">
        <v>3.7</v>
      </c>
      <c r="C49" s="65" t="s">
        <v>91</v>
      </c>
      <c r="D49" s="66" t="s">
        <v>47</v>
      </c>
      <c r="E49" s="92">
        <v>44841</v>
      </c>
      <c r="F49" s="92">
        <v>44848</v>
      </c>
      <c r="H49" s="37">
        <v>1</v>
      </c>
      <c r="AH49" s="38" t="s">
        <v>36</v>
      </c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7.25" customHeight="1" outlineLevel="1" x14ac:dyDescent="0.25">
      <c r="A50" s="32"/>
      <c r="B50" s="50">
        <v>3.8</v>
      </c>
      <c r="C50" s="65" t="s">
        <v>64</v>
      </c>
      <c r="D50" s="68"/>
      <c r="E50" s="67"/>
      <c r="F50" s="67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61"/>
      <c r="AS50" s="61"/>
      <c r="AT50" s="61"/>
      <c r="AU50" s="61"/>
      <c r="AV50" s="61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62"/>
      <c r="BH50" s="62"/>
      <c r="BI50" s="62"/>
      <c r="BJ50" s="62"/>
      <c r="BK50" s="62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</row>
    <row r="51" spans="1:78" ht="17.25" customHeight="1" outlineLevel="1" x14ac:dyDescent="0.25">
      <c r="A51" s="32"/>
      <c r="B51" s="50"/>
      <c r="C51" s="51"/>
      <c r="D51" s="52"/>
      <c r="E51" s="53"/>
      <c r="F51" s="53"/>
      <c r="G51" s="54"/>
      <c r="H51" s="55"/>
      <c r="I51" s="56"/>
      <c r="J51" s="57"/>
      <c r="K51" s="58"/>
      <c r="L51" s="58"/>
      <c r="M51" s="58"/>
      <c r="N51" s="59"/>
      <c r="O51" s="59"/>
      <c r="P51" s="59"/>
      <c r="Q51" s="59"/>
      <c r="R51" s="59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60"/>
      <c r="AD51" s="60"/>
      <c r="AE51" s="60"/>
      <c r="AF51" s="60"/>
      <c r="AG51" s="60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61"/>
      <c r="AS51" s="61"/>
      <c r="AT51" s="61"/>
      <c r="AU51" s="61"/>
      <c r="AV51" s="61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62"/>
      <c r="BH51" s="62"/>
      <c r="BI51" s="62"/>
      <c r="BJ51" s="62"/>
      <c r="BK51" s="62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</row>
    <row r="53" spans="1:78" ht="15.75" customHeight="1" x14ac:dyDescent="0.25">
      <c r="C53" t="s">
        <v>82</v>
      </c>
    </row>
    <row r="55" spans="1:78" ht="15.75" customHeight="1" x14ac:dyDescent="0.25">
      <c r="C55" s="49" t="s">
        <v>78</v>
      </c>
    </row>
  </sheetData>
  <autoFilter ref="B4:BZ49" xr:uid="{00000000-0001-0000-0000-000000000000}">
    <filterColumn colId="0" showButton="0"/>
    <filterColumn colId="2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7 H51 H19:H49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7 H51 H19:H49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6b71f768-6d8b-468c-a986-1e1afc74f0e3"/>
    <ds:schemaRef ds:uri="http://purl.org/dc/terms/"/>
    <ds:schemaRef ds:uri="d07d918a-d172-4450-8f4a-7b087689ff8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Calen Sullivan</cp:lastModifiedBy>
  <cp:revision/>
  <dcterms:created xsi:type="dcterms:W3CDTF">2021-11-13T00:20:43Z</dcterms:created>
  <dcterms:modified xsi:type="dcterms:W3CDTF">2022-10-10T22:59:19Z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