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gia\Documents\GitHub\ShippingMark\ShippingMark\wwwroot\example_excel\"/>
    </mc:Choice>
  </mc:AlternateContent>
  <xr:revisionPtr revIDLastSave="0" documentId="13_ncr:1_{A137EC64-D5C0-4465-894C-833D6A8C36E4}" xr6:coauthVersionLast="47" xr6:coauthVersionMax="47" xr10:uidLastSave="{00000000-0000-0000-0000-000000000000}"/>
  <bookViews>
    <workbookView xWindow="-108" yWindow="-108" windowWidth="23256" windowHeight="12456" xr2:uid="{9FB053E7-4228-4295-9A09-A22C30AC7F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" i="1" l="1"/>
  <c r="BW3" i="1" s="1"/>
  <c r="BU4" i="1"/>
  <c r="BW4" i="1" s="1"/>
  <c r="BU5" i="1"/>
  <c r="BW5" i="1" s="1"/>
  <c r="BU6" i="1"/>
  <c r="BW6" i="1" s="1"/>
  <c r="BY7" i="1"/>
  <c r="BX7" i="1"/>
  <c r="BU7" i="1"/>
  <c r="BW7" i="1" s="1"/>
  <c r="BY6" i="1"/>
  <c r="BX6" i="1"/>
  <c r="BY5" i="1"/>
  <c r="BX5" i="1"/>
  <c r="BY4" i="1"/>
  <c r="BX4" i="1"/>
  <c r="BY3" i="1"/>
  <c r="BX3" i="1"/>
  <c r="E3" i="1"/>
  <c r="D4" i="1" s="1"/>
  <c r="E4" i="1" s="1"/>
  <c r="D5" i="1" s="1"/>
  <c r="E5" i="1" s="1"/>
  <c r="D6" i="1" s="1"/>
  <c r="E6" i="1" s="1"/>
  <c r="D7" i="1" s="1"/>
  <c r="E7" i="1" s="1"/>
  <c r="C3" i="1"/>
  <c r="A4" i="1" s="1"/>
  <c r="C4" i="1" s="1"/>
  <c r="A5" i="1" s="1"/>
  <c r="C5" i="1" s="1"/>
  <c r="A6" i="1" s="1"/>
  <c r="C6" i="1" s="1"/>
  <c r="A7" i="1" s="1"/>
  <c r="C7" i="1" s="1"/>
</calcChain>
</file>

<file path=xl/sharedStrings.xml><?xml version="1.0" encoding="utf-8"?>
<sst xmlns="http://schemas.openxmlformats.org/spreadsheetml/2006/main" count="110" uniqueCount="84">
  <si>
    <t>CARTON NO</t>
  </si>
  <si>
    <t xml:space="preserve">Style PPJ </t>
  </si>
  <si>
    <t>BRAND</t>
  </si>
  <si>
    <t>DESCRIPTION</t>
  </si>
  <si>
    <t>FAB</t>
  </si>
  <si>
    <t>00</t>
  </si>
  <si>
    <t>0</t>
  </si>
  <si>
    <t>1</t>
  </si>
  <si>
    <t>2</t>
  </si>
  <si>
    <t>3</t>
  </si>
  <si>
    <t>4</t>
  </si>
  <si>
    <t>5</t>
  </si>
  <si>
    <t>6</t>
  </si>
  <si>
    <t>8</t>
  </si>
  <si>
    <t>10</t>
  </si>
  <si>
    <t>12</t>
  </si>
  <si>
    <t>14</t>
  </si>
  <si>
    <t>16</t>
  </si>
  <si>
    <t>18</t>
  </si>
  <si>
    <t>20</t>
  </si>
  <si>
    <t>22</t>
  </si>
  <si>
    <t>24</t>
  </si>
  <si>
    <t>26</t>
  </si>
  <si>
    <t>28</t>
  </si>
  <si>
    <t>30</t>
  </si>
  <si>
    <t>QTY/POLY</t>
  </si>
  <si>
    <t>CTN QTY</t>
  </si>
  <si>
    <t>TOTAL PCS</t>
  </si>
  <si>
    <t>Total N. W(kg)</t>
  </si>
  <si>
    <t>Total G.W (kg)</t>
  </si>
  <si>
    <t>DIMESION</t>
  </si>
  <si>
    <t>-</t>
  </si>
  <si>
    <t>Women's pants</t>
  </si>
  <si>
    <t>WHBM</t>
  </si>
  <si>
    <t xml:space="preserve">BUYER CARTON # </t>
  </si>
  <si>
    <t xml:space="preserve">COLOR </t>
  </si>
  <si>
    <t>3634</t>
  </si>
  <si>
    <t>Color Denim</t>
  </si>
  <si>
    <t>Pink</t>
  </si>
  <si>
    <t>Green</t>
  </si>
  <si>
    <t>Gold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</si>
  <si>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</si>
  <si>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</si>
  <si>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</si>
  <si>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</si>
  <si>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</si>
  <si>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</si>
  <si>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</si>
  <si>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</si>
  <si>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</si>
  <si>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</si>
  <si>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</si>
  <si>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</si>
  <si>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</si>
  <si>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</si>
  <si>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</si>
  <si>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</si>
  <si>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</si>
  <si>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</si>
  <si>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</si>
  <si>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</si>
  <si>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</si>
  <si>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</si>
  <si>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</si>
  <si>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</si>
  <si>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52x36x40</t>
  </si>
  <si>
    <t>7</t>
  </si>
  <si>
    <t>9</t>
  </si>
  <si>
    <t>11</t>
  </si>
  <si>
    <t>13</t>
  </si>
  <si>
    <t>15</t>
  </si>
  <si>
    <t>17</t>
  </si>
  <si>
    <t>19</t>
  </si>
  <si>
    <t>21</t>
  </si>
  <si>
    <t>23</t>
  </si>
  <si>
    <t>25</t>
  </si>
  <si>
    <t>27</t>
  </si>
  <si>
    <t>29</t>
  </si>
  <si>
    <t>XS</t>
  </si>
  <si>
    <t>S</t>
  </si>
  <si>
    <t>M</t>
  </si>
  <si>
    <t>L</t>
  </si>
  <si>
    <t>XL</t>
  </si>
  <si>
    <t>2XL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</si>
</sst>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0"/>
    <numFmt numFmtId="165" formatCode="0000"/>
    <numFmt numFmtId="166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name val="Verdana"/>
      <family val="2"/>
      <charset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바탕체"/>
      <family val="1"/>
      <charset val="129"/>
    </font>
    <font>
      <sz val="12"/>
      <color theme="1"/>
      <name val="Times New Roman"/>
      <family val="1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43" fontId="3" fillId="0" borderId="0" applyFont="0" applyFill="0" applyBorder="0" applyAlignment="0" applyProtection="0"/>
    <xf numFmtId="0" fontId="6" fillId="0" borderId="0"/>
  </cellStyleXfs>
  <cellXfs count="22">
    <xf numFmtId="0" fontId="0" fillId="0" borderId="0" xfId="0"/>
    <xf numFmtId="166" fontId="5" fillId="0" borderId="0" xfId="2" applyNumberFormat="1" applyFont="1" applyFill="1" applyBorder="1" applyAlignment="1">
      <alignment horizontal="center" vertical="center"/>
    </xf>
    <xf numFmtId="0" fontId="1" fillId="0" borderId="0" xfId="1" applyFont="1"/>
    <xf numFmtId="164" fontId="1" fillId="0" borderId="0" xfId="1" applyNumberFormat="1" applyFont="1" applyAlignment="1">
      <alignment horizontal="left"/>
    </xf>
    <xf numFmtId="0" fontId="2" fillId="0" borderId="0" xfId="1"/>
    <xf numFmtId="165" fontId="1" fillId="0" borderId="0" xfId="1" applyNumberFormat="1" applyFont="1"/>
    <xf numFmtId="164" fontId="1" fillId="0" borderId="0" xfId="1" applyNumberFormat="1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49" fontId="4" fillId="2" borderId="0" xfId="0" quotePrefix="1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" fontId="7" fillId="0" borderId="0" xfId="3" applyNumberFormat="1" applyFont="1" applyAlignment="1">
      <alignment horizontal="center" vertical="center"/>
    </xf>
    <xf numFmtId="49" fontId="5" fillId="0" borderId="0" xfId="0" quotePrefix="1" applyNumberFormat="1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</cellXfs>
  <cellStyles count="4">
    <cellStyle name="Comma" xfId="2" builtinId="3"/>
    <cellStyle name="Normal" xfId="0" builtinId="0"/>
    <cellStyle name="Normal 2" xfId="1" xr:uid="{DB61BEF1-50FC-4A49-8CDF-9DB54297BFF3}"/>
    <cellStyle name="표준_HSI0210100K LBS07248459 - 5000 PCS  송하,신성(대우)(LB5908) (638) A " xfId="3" xr:uid="{2EF08E0A-2701-4E3F-85AE-3465AA0DF3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263AD-5947-4833-A0AF-64316F79D6BC}">
  <dimension ref="A1:BZ11"/>
  <sheetViews>
    <sheetView tabSelected="1" workbookViewId="0">
      <selection activeCell="CK2" sqref="CK2"/>
    </sheetView>
  </sheetViews>
  <sheetFormatPr defaultColWidth="4.33203125" defaultRowHeight="14.4" x14ac:dyDescent="0.3"/>
  <cols>
    <col min="1" max="1" width="2.109375" bestFit="1" customWidth="1"/>
    <col min="2" max="2" width="1.77734375" bestFit="1" customWidth="1"/>
    <col min="3" max="5" width="2.109375" bestFit="1" customWidth="1"/>
    <col min="6" max="6" width="12.44140625" bestFit="1" customWidth="1"/>
    <col min="7" max="7" width="7.6640625" bestFit="1" customWidth="1"/>
    <col min="8" max="8" width="15.5546875" bestFit="1" customWidth="1"/>
    <col min="9" max="9" width="12.5546875" bestFit="1" customWidth="1"/>
    <col min="10" max="10" width="7.44140625" bestFit="1" customWidth="1"/>
    <col min="11" max="12" width="3.21875" bestFit="1" customWidth="1"/>
    <col min="13" max="15" width="2.109375" bestFit="1" customWidth="1"/>
    <col min="16" max="16" width="3.21875" bestFit="1" customWidth="1"/>
    <col min="17" max="17" width="2.109375" bestFit="1" customWidth="1"/>
    <col min="18" max="18" width="3.21875" bestFit="1" customWidth="1"/>
    <col min="19" max="19" width="2.109375" bestFit="1" customWidth="1"/>
    <col min="20" max="20" width="3.21875" bestFit="1" customWidth="1"/>
    <col min="21" max="21" width="2.109375" bestFit="1" customWidth="1"/>
    <col min="22" max="67" width="3.21875" bestFit="1" customWidth="1"/>
    <col min="68" max="68" width="2" bestFit="1" customWidth="1"/>
    <col min="69" max="69" width="2.88671875" bestFit="1" customWidth="1"/>
    <col min="70" max="70" width="1.88671875" bestFit="1" customWidth="1"/>
    <col min="71" max="71" width="3.109375" bestFit="1" customWidth="1"/>
    <col min="72" max="72" width="4.21875" bestFit="1" customWidth="1"/>
    <col min="73" max="73" width="10.5546875" bestFit="1" customWidth="1"/>
    <col min="74" max="74" width="9.109375" bestFit="1" customWidth="1"/>
    <col min="75" max="75" width="4.5546875" bestFit="1" customWidth="1"/>
    <col min="76" max="77" width="4.109375" bestFit="1" customWidth="1"/>
    <col min="78" max="78" width="10.5546875" bestFit="1" customWidth="1"/>
  </cols>
  <sheetData>
    <row r="1" spans="1:78" ht="25.8" x14ac:dyDescent="0.3">
      <c r="A1" s="7"/>
      <c r="B1" s="7"/>
      <c r="C1" s="7"/>
      <c r="D1" s="7"/>
      <c r="E1" s="7"/>
      <c r="F1" s="8" t="s">
        <v>33</v>
      </c>
      <c r="G1" s="8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</row>
    <row r="2" spans="1:78" ht="93.6" x14ac:dyDescent="0.3">
      <c r="A2" s="20" t="s">
        <v>0</v>
      </c>
      <c r="B2" s="20"/>
      <c r="C2" s="20"/>
      <c r="D2" s="21" t="s">
        <v>34</v>
      </c>
      <c r="E2" s="21"/>
      <c r="F2" s="11" t="s">
        <v>1</v>
      </c>
      <c r="G2" s="12" t="s">
        <v>2</v>
      </c>
      <c r="H2" s="12" t="s">
        <v>3</v>
      </c>
      <c r="I2" s="12" t="s">
        <v>4</v>
      </c>
      <c r="J2" s="10" t="s">
        <v>35</v>
      </c>
      <c r="K2" s="13" t="s">
        <v>5</v>
      </c>
      <c r="L2" s="14" t="s">
        <v>6</v>
      </c>
      <c r="M2" s="14" t="s">
        <v>7</v>
      </c>
      <c r="N2" s="14" t="s">
        <v>8</v>
      </c>
      <c r="O2" s="14" t="s">
        <v>9</v>
      </c>
      <c r="P2" s="14" t="s">
        <v>10</v>
      </c>
      <c r="Q2" s="14" t="s">
        <v>11</v>
      </c>
      <c r="R2" s="14" t="s">
        <v>12</v>
      </c>
      <c r="S2" s="14" t="s">
        <v>66</v>
      </c>
      <c r="T2" s="14" t="s">
        <v>13</v>
      </c>
      <c r="U2" s="14" t="s">
        <v>67</v>
      </c>
      <c r="V2" s="14" t="s">
        <v>14</v>
      </c>
      <c r="W2" s="14" t="s">
        <v>68</v>
      </c>
      <c r="X2" s="14" t="s">
        <v>15</v>
      </c>
      <c r="Y2" s="14" t="s">
        <v>69</v>
      </c>
      <c r="Z2" s="14" t="s">
        <v>16</v>
      </c>
      <c r="AA2" s="14" t="s">
        <v>70</v>
      </c>
      <c r="AB2" s="14" t="s">
        <v>17</v>
      </c>
      <c r="AC2" s="14" t="s">
        <v>71</v>
      </c>
      <c r="AD2" s="14" t="s">
        <v>18</v>
      </c>
      <c r="AE2" s="14" t="s">
        <v>72</v>
      </c>
      <c r="AF2" s="14" t="s">
        <v>19</v>
      </c>
      <c r="AG2" s="14" t="s">
        <v>73</v>
      </c>
      <c r="AH2" s="14" t="s">
        <v>20</v>
      </c>
      <c r="AI2" s="14" t="s">
        <v>74</v>
      </c>
      <c r="AJ2" s="14" t="s">
        <v>21</v>
      </c>
      <c r="AK2" s="14" t="s">
        <v>75</v>
      </c>
      <c r="AL2" s="14" t="s">
        <v>22</v>
      </c>
      <c r="AM2" s="14" t="s">
        <v>76</v>
      </c>
      <c r="AN2" s="14" t="s">
        <v>23</v>
      </c>
      <c r="AO2" s="14" t="s">
        <v>77</v>
      </c>
      <c r="AP2" s="14" t="s">
        <v>24</v>
      </c>
      <c r="AQ2" s="14" t="s">
        <v>41</v>
      </c>
      <c r="AR2" s="14" t="s">
        <v>42</v>
      </c>
      <c r="AS2" s="14" t="s">
        <v>43</v>
      </c>
      <c r="AT2" s="14" t="s">
        <v>44</v>
      </c>
      <c r="AU2" s="14" t="s">
        <v>45</v>
      </c>
      <c r="AV2" s="14" t="s">
        <v>46</v>
      </c>
      <c r="AW2" s="14" t="s">
        <v>47</v>
      </c>
      <c r="AX2" s="14" t="s">
        <v>48</v>
      </c>
      <c r="AY2" s="14" t="s">
        <v>49</v>
      </c>
      <c r="AZ2" s="14" t="s">
        <v>50</v>
      </c>
      <c r="BA2" s="14" t="s">
        <v>51</v>
      </c>
      <c r="BB2" s="14" t="s">
        <v>52</v>
      </c>
      <c r="BC2" s="14" t="s">
        <v>53</v>
      </c>
      <c r="BD2" s="14" t="s">
        <v>54</v>
      </c>
      <c r="BE2" s="14" t="s">
        <v>55</v>
      </c>
      <c r="BF2" s="14" t="s">
        <v>56</v>
      </c>
      <c r="BG2" s="14" t="s">
        <v>57</v>
      </c>
      <c r="BH2" s="14" t="s">
        <v>58</v>
      </c>
      <c r="BI2" s="14" t="s">
        <v>59</v>
      </c>
      <c r="BJ2" s="14" t="s">
        <v>60</v>
      </c>
      <c r="BK2" s="14" t="s">
        <v>61</v>
      </c>
      <c r="BL2" s="14" t="s">
        <v>62</v>
      </c>
      <c r="BM2" s="14" t="s">
        <v>63</v>
      </c>
      <c r="BN2" s="14" t="s">
        <v>64</v>
      </c>
      <c r="BO2" s="14" t="s">
        <v>78</v>
      </c>
      <c r="BP2" s="14" t="s">
        <v>79</v>
      </c>
      <c r="BQ2" s="14" t="s">
        <v>80</v>
      </c>
      <c r="BR2" s="14" t="s">
        <v>81</v>
      </c>
      <c r="BS2" s="14" t="s">
        <v>82</v>
      </c>
      <c r="BT2" s="14" t="s">
        <v>83</v>
      </c>
      <c r="BU2" s="10" t="s">
        <v>25</v>
      </c>
      <c r="BV2" s="10" t="s">
        <v>26</v>
      </c>
      <c r="BW2" s="10" t="s">
        <v>27</v>
      </c>
      <c r="BX2" s="10" t="s">
        <v>28</v>
      </c>
      <c r="BY2" s="10" t="s">
        <v>29</v>
      </c>
      <c r="BZ2" s="10" t="s">
        <v>30</v>
      </c>
    </row>
    <row r="3" spans="1:78" ht="15.6" x14ac:dyDescent="0.3">
      <c r="A3" s="15">
        <v>1</v>
      </c>
      <c r="B3" s="16"/>
      <c r="C3" s="15">
        <f>A3+BV3-1</f>
        <v>1</v>
      </c>
      <c r="D3" s="15">
        <v>1</v>
      </c>
      <c r="E3" s="15">
        <f>D3+BV3-1</f>
        <v>1</v>
      </c>
      <c r="F3" s="17" t="s">
        <v>36</v>
      </c>
      <c r="G3" s="17" t="s">
        <v>33</v>
      </c>
      <c r="H3" s="15" t="s">
        <v>32</v>
      </c>
      <c r="I3" s="15" t="s">
        <v>37</v>
      </c>
      <c r="J3" s="15" t="s">
        <v>38</v>
      </c>
      <c r="K3" s="15">
        <v>3</v>
      </c>
      <c r="L3" s="15">
        <v>13</v>
      </c>
      <c r="M3" s="15"/>
      <c r="N3" s="15">
        <v>8</v>
      </c>
      <c r="O3" s="15"/>
      <c r="P3" s="15">
        <v>15</v>
      </c>
      <c r="Q3" s="15"/>
      <c r="R3" s="15"/>
      <c r="S3" s="15"/>
      <c r="T3" s="15"/>
      <c r="U3" s="15"/>
      <c r="V3" s="15"/>
      <c r="W3" s="15"/>
      <c r="X3" s="15"/>
      <c r="Y3" s="15"/>
      <c r="Z3" s="15">
        <v>7</v>
      </c>
      <c r="AA3" s="15"/>
      <c r="AB3" s="15">
        <v>3</v>
      </c>
      <c r="AC3" s="15"/>
      <c r="AD3" s="15">
        <v>1</v>
      </c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">
        <f t="shared" ref="BU3:BU7" si="0">SUM(K3:AJ3)</f>
        <v>50</v>
      </c>
      <c r="BV3" s="15">
        <v>1</v>
      </c>
      <c r="BW3" s="18">
        <f>BU3*BV3</f>
        <v>50</v>
      </c>
      <c r="BX3" s="15">
        <f>22*BV3</f>
        <v>22</v>
      </c>
      <c r="BY3" s="9">
        <f>23*BV3</f>
        <v>23</v>
      </c>
      <c r="BZ3" s="19" t="s">
        <v>65</v>
      </c>
    </row>
    <row r="4" spans="1:78" ht="15.6" x14ac:dyDescent="0.3">
      <c r="A4" s="15">
        <f>C3+1</f>
        <v>2</v>
      </c>
      <c r="B4" s="16" t="s">
        <v>31</v>
      </c>
      <c r="C4" s="15">
        <f>A4+BV4-1</f>
        <v>2</v>
      </c>
      <c r="D4" s="15">
        <f>E3+1</f>
        <v>2</v>
      </c>
      <c r="E4" s="15">
        <f>D4+BV4-1</f>
        <v>2</v>
      </c>
      <c r="F4" s="17" t="s">
        <v>36</v>
      </c>
      <c r="G4" s="17" t="s">
        <v>33</v>
      </c>
      <c r="H4" s="15" t="s">
        <v>32</v>
      </c>
      <c r="I4" s="15" t="s">
        <v>37</v>
      </c>
      <c r="J4" s="15" t="s">
        <v>38</v>
      </c>
      <c r="K4" s="15"/>
      <c r="L4" s="15"/>
      <c r="M4" s="15"/>
      <c r="N4" s="15"/>
      <c r="O4" s="15"/>
      <c r="P4" s="15"/>
      <c r="Q4" s="15"/>
      <c r="R4" s="15">
        <v>14</v>
      </c>
      <c r="S4" s="15"/>
      <c r="T4" s="15">
        <v>10</v>
      </c>
      <c r="U4" s="15"/>
      <c r="V4" s="15">
        <v>13</v>
      </c>
      <c r="W4" s="15"/>
      <c r="X4" s="15">
        <v>8</v>
      </c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">
        <f t="shared" si="0"/>
        <v>45</v>
      </c>
      <c r="BV4" s="15">
        <v>1</v>
      </c>
      <c r="BW4" s="18">
        <f t="shared" ref="BW4:BW7" si="1">BU4*BV4</f>
        <v>45</v>
      </c>
      <c r="BX4" s="15">
        <f t="shared" ref="BX4:BX7" si="2">22*BV4</f>
        <v>22</v>
      </c>
      <c r="BY4" s="9">
        <f t="shared" ref="BY4:BY7" si="3">23*BV4</f>
        <v>23</v>
      </c>
      <c r="BZ4" s="19" t="s">
        <v>65</v>
      </c>
    </row>
    <row r="5" spans="1:78" ht="15.6" x14ac:dyDescent="0.3">
      <c r="A5" s="15">
        <f t="shared" ref="A5:A7" si="4">C4+1</f>
        <v>3</v>
      </c>
      <c r="B5" s="16" t="s">
        <v>31</v>
      </c>
      <c r="C5" s="15">
        <f>A5+BV5-1</f>
        <v>3</v>
      </c>
      <c r="D5" s="15">
        <f>E4+1</f>
        <v>3</v>
      </c>
      <c r="E5" s="15">
        <f>D5+BV5-1</f>
        <v>3</v>
      </c>
      <c r="F5" s="17" t="s">
        <v>36</v>
      </c>
      <c r="G5" s="17" t="s">
        <v>33</v>
      </c>
      <c r="H5" s="15" t="s">
        <v>32</v>
      </c>
      <c r="I5" s="15" t="s">
        <v>37</v>
      </c>
      <c r="J5" s="15" t="s">
        <v>39</v>
      </c>
      <c r="K5" s="15">
        <v>5</v>
      </c>
      <c r="L5" s="15">
        <v>5</v>
      </c>
      <c r="M5" s="15"/>
      <c r="N5" s="15">
        <v>4</v>
      </c>
      <c r="O5" s="15"/>
      <c r="P5" s="15">
        <v>7</v>
      </c>
      <c r="Q5" s="15"/>
      <c r="R5" s="15">
        <v>8</v>
      </c>
      <c r="S5" s="15"/>
      <c r="T5" s="15">
        <v>4</v>
      </c>
      <c r="U5" s="15"/>
      <c r="V5" s="15">
        <v>6</v>
      </c>
      <c r="W5" s="15"/>
      <c r="X5" s="15">
        <v>5</v>
      </c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">
        <f t="shared" si="0"/>
        <v>44</v>
      </c>
      <c r="BV5" s="15">
        <v>1</v>
      </c>
      <c r="BW5" s="18">
        <f t="shared" si="1"/>
        <v>44</v>
      </c>
      <c r="BX5" s="15">
        <f t="shared" si="2"/>
        <v>22</v>
      </c>
      <c r="BY5" s="9">
        <f t="shared" si="3"/>
        <v>23</v>
      </c>
      <c r="BZ5" s="19" t="s">
        <v>65</v>
      </c>
    </row>
    <row r="6" spans="1:78" ht="15.6" x14ac:dyDescent="0.3">
      <c r="A6" s="15">
        <f t="shared" si="4"/>
        <v>4</v>
      </c>
      <c r="B6" s="16" t="s">
        <v>31</v>
      </c>
      <c r="C6" s="15">
        <f>A6+BV6-1</f>
        <v>4</v>
      </c>
      <c r="D6" s="15">
        <f t="shared" ref="D6:D7" si="5">E5+1</f>
        <v>4</v>
      </c>
      <c r="E6" s="15">
        <f>D6+BV6-1</f>
        <v>4</v>
      </c>
      <c r="F6" s="17" t="s">
        <v>36</v>
      </c>
      <c r="G6" s="17" t="s">
        <v>33</v>
      </c>
      <c r="H6" s="15" t="s">
        <v>32</v>
      </c>
      <c r="I6" s="15" t="s">
        <v>37</v>
      </c>
      <c r="J6" s="15" t="s">
        <v>40</v>
      </c>
      <c r="K6" s="15">
        <v>10</v>
      </c>
      <c r="L6" s="15">
        <v>10</v>
      </c>
      <c r="M6" s="15"/>
      <c r="N6" s="15">
        <v>7</v>
      </c>
      <c r="O6" s="15"/>
      <c r="P6" s="15">
        <v>14</v>
      </c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">
        <f t="shared" si="0"/>
        <v>41</v>
      </c>
      <c r="BV6" s="15">
        <v>1</v>
      </c>
      <c r="BW6" s="18">
        <f t="shared" si="1"/>
        <v>41</v>
      </c>
      <c r="BX6" s="15">
        <f t="shared" si="2"/>
        <v>22</v>
      </c>
      <c r="BY6" s="9">
        <f t="shared" si="3"/>
        <v>23</v>
      </c>
      <c r="BZ6" s="19" t="s">
        <v>65</v>
      </c>
    </row>
    <row r="7" spans="1:78" ht="15.6" x14ac:dyDescent="0.3">
      <c r="A7" s="15">
        <f t="shared" si="4"/>
        <v>5</v>
      </c>
      <c r="B7" s="16" t="s">
        <v>31</v>
      </c>
      <c r="C7" s="15">
        <f>A7+BV7-1</f>
        <v>5</v>
      </c>
      <c r="D7" s="15">
        <f t="shared" si="5"/>
        <v>5</v>
      </c>
      <c r="E7" s="15">
        <f>D7+BV7-1</f>
        <v>5</v>
      </c>
      <c r="F7" s="17" t="s">
        <v>36</v>
      </c>
      <c r="G7" s="17" t="s">
        <v>33</v>
      </c>
      <c r="H7" s="15" t="s">
        <v>32</v>
      </c>
      <c r="I7" s="15" t="s">
        <v>37</v>
      </c>
      <c r="J7" s="15" t="s">
        <v>40</v>
      </c>
      <c r="K7" s="15"/>
      <c r="L7" s="15"/>
      <c r="M7" s="15"/>
      <c r="N7" s="15"/>
      <c r="O7" s="15"/>
      <c r="P7" s="15"/>
      <c r="Q7" s="15"/>
      <c r="R7" s="15">
        <v>13</v>
      </c>
      <c r="S7" s="15"/>
      <c r="T7" s="15">
        <v>13</v>
      </c>
      <c r="U7" s="15"/>
      <c r="V7" s="15">
        <v>22</v>
      </c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">
        <f t="shared" si="0"/>
        <v>48</v>
      </c>
      <c r="BV7" s="15">
        <v>1</v>
      </c>
      <c r="BW7" s="18">
        <f t="shared" si="1"/>
        <v>48</v>
      </c>
      <c r="BX7" s="15">
        <f t="shared" si="2"/>
        <v>22</v>
      </c>
      <c r="BY7" s="9">
        <f t="shared" si="3"/>
        <v>23</v>
      </c>
      <c r="BZ7" s="19" t="s">
        <v>65</v>
      </c>
    </row>
    <row r="8" spans="1:78" x14ac:dyDescent="0.3">
      <c r="A8" s="2"/>
      <c r="B8" s="2"/>
      <c r="C8" s="2"/>
      <c r="D8" s="2"/>
      <c r="E8" s="2"/>
      <c r="F8" s="2"/>
      <c r="G8" s="2"/>
      <c r="H8" s="3"/>
      <c r="I8" s="2"/>
      <c r="J8" s="2"/>
    </row>
    <row r="9" spans="1:78" x14ac:dyDescent="0.3">
      <c r="A9" s="2"/>
      <c r="B9" s="2"/>
      <c r="C9" s="2"/>
      <c r="D9" s="2"/>
      <c r="E9" s="2"/>
      <c r="F9" s="2"/>
      <c r="G9" s="2"/>
      <c r="H9" s="3"/>
      <c r="I9" s="2"/>
      <c r="J9" s="2"/>
    </row>
    <row r="10" spans="1:78" x14ac:dyDescent="0.3">
      <c r="A10" s="2"/>
      <c r="B10" s="2"/>
      <c r="C10" s="2"/>
      <c r="D10" s="2"/>
      <c r="E10" s="2"/>
      <c r="F10" s="2"/>
      <c r="G10" s="2"/>
      <c r="H10" s="3"/>
      <c r="I10" s="2"/>
      <c r="J10" s="2"/>
    </row>
    <row r="11" spans="1:78" x14ac:dyDescent="0.3">
      <c r="A11" s="2"/>
      <c r="B11" s="2"/>
      <c r="C11" s="4"/>
      <c r="D11" s="5"/>
      <c r="E11" s="2"/>
      <c r="F11" s="6"/>
      <c r="G11" s="2"/>
      <c r="H11" s="3"/>
      <c r="I11" s="2"/>
      <c r="J11" s="2"/>
    </row>
  </sheetData>
  <mergeCells count="2">
    <mergeCell ref="A2:C2"/>
    <mergeCell ref="D2:E2"/>
  </mergeCells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</dc:creator>
  <cp:lastModifiedBy>Hy Võ Gia</cp:lastModifiedBy>
  <dcterms:created xsi:type="dcterms:W3CDTF">2022-02-07T19:02:24Z</dcterms:created>
  <dcterms:modified xsi:type="dcterms:W3CDTF">2022-12-28T03:45:25Z</dcterms:modified>
</cp:coreProperties>
</file>