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tauracion\2023\restauracion2023\"/>
    </mc:Choice>
  </mc:AlternateContent>
  <xr:revisionPtr revIDLastSave="0" documentId="13_ncr:1_{65EF817C-E424-4CF4-8974-89EEA3A8A69A}" xr6:coauthVersionLast="47" xr6:coauthVersionMax="47" xr10:uidLastSave="{00000000-0000-0000-0000-000000000000}"/>
  <bookViews>
    <workbookView xWindow="-108" yWindow="-108" windowWidth="23256" windowHeight="12576" activeTab="2" xr2:uid="{A4956D89-D797-4B70-90F1-32D6EDD7C460}"/>
  </bookViews>
  <sheets>
    <sheet name="Muestra" sheetId="3" r:id="rId1"/>
    <sheet name="Metodología" sheetId="2" r:id="rId2"/>
    <sheet name="Predios_Altropico" sheetId="1" r:id="rId3"/>
  </sheets>
  <definedNames>
    <definedName name="_xlnm._FilterDatabase" localSheetId="2" hidden="1">Predios_Altropico!$A$1:$Q$1407</definedName>
  </definedNames>
  <calcPr calcId="18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03" i="1" l="1"/>
  <c r="M1400" i="1"/>
  <c r="M1399" i="1"/>
  <c r="M1397" i="1"/>
  <c r="M1384" i="1"/>
  <c r="M1383" i="1"/>
  <c r="M1382" i="1"/>
  <c r="M1381" i="1"/>
  <c r="M1380" i="1"/>
  <c r="M1379" i="1"/>
  <c r="M1377" i="1"/>
  <c r="M1376" i="1"/>
  <c r="M1375" i="1"/>
  <c r="M1373" i="1"/>
  <c r="M1370" i="1"/>
  <c r="M1369" i="1"/>
  <c r="M1368" i="1"/>
  <c r="M1367" i="1"/>
  <c r="M1366" i="1"/>
  <c r="M1361" i="1"/>
  <c r="M1360" i="1"/>
  <c r="M1358" i="1"/>
  <c r="M1351" i="1"/>
  <c r="M1350" i="1"/>
  <c r="M1349" i="1"/>
  <c r="M1342" i="1"/>
  <c r="M1340" i="1"/>
  <c r="M1339" i="1"/>
  <c r="M1338" i="1"/>
  <c r="M1337" i="1"/>
  <c r="M1335" i="1"/>
  <c r="M1334" i="1"/>
  <c r="M1327" i="1"/>
  <c r="M1325" i="1"/>
  <c r="M1319" i="1"/>
  <c r="M1318" i="1"/>
  <c r="M1317" i="1"/>
  <c r="M1315" i="1"/>
  <c r="M1314" i="1"/>
  <c r="M1313" i="1"/>
  <c r="M1312" i="1"/>
  <c r="M1311" i="1"/>
  <c r="M1310" i="1"/>
  <c r="M1309" i="1"/>
  <c r="M1308" i="1"/>
  <c r="M1307" i="1"/>
  <c r="M1301" i="1"/>
  <c r="M1298" i="1"/>
  <c r="M1293" i="1"/>
  <c r="M1289" i="1"/>
  <c r="M1288" i="1"/>
  <c r="M1287" i="1"/>
  <c r="M1286" i="1"/>
  <c r="M1280" i="1"/>
  <c r="M1279" i="1"/>
  <c r="M1272" i="1"/>
  <c r="M1271" i="1"/>
  <c r="M1268" i="1"/>
  <c r="M1267" i="1"/>
  <c r="M1266" i="1"/>
  <c r="M1265" i="1"/>
  <c r="M1258" i="1"/>
  <c r="M1255" i="1"/>
  <c r="M1248" i="1"/>
  <c r="M1247" i="1"/>
  <c r="M1246" i="1"/>
  <c r="M1245" i="1"/>
  <c r="M1241" i="1"/>
  <c r="M1240" i="1"/>
  <c r="M1237" i="1"/>
  <c r="M1235" i="1"/>
  <c r="M1234" i="1"/>
  <c r="M1233" i="1"/>
  <c r="M1232" i="1"/>
  <c r="M1229" i="1"/>
  <c r="M1228" i="1"/>
  <c r="M1225" i="1"/>
  <c r="M1222" i="1"/>
  <c r="M1219" i="1"/>
  <c r="M1218" i="1"/>
  <c r="M1216" i="1"/>
  <c r="M1215" i="1"/>
  <c r="M1214" i="1"/>
  <c r="M1213" i="1"/>
  <c r="M1212" i="1"/>
  <c r="M1211" i="1"/>
  <c r="M1210" i="1"/>
  <c r="M1209" i="1"/>
  <c r="M1208" i="1"/>
  <c r="M1206" i="1"/>
  <c r="M1204" i="1"/>
  <c r="M1203" i="1"/>
  <c r="M1202" i="1"/>
  <c r="M1201" i="1"/>
  <c r="M1200" i="1"/>
  <c r="M1196" i="1"/>
  <c r="M1195" i="1"/>
  <c r="M1194" i="1"/>
  <c r="M1192" i="1"/>
  <c r="M1191" i="1"/>
  <c r="M1190" i="1"/>
  <c r="M1189" i="1"/>
  <c r="M1188" i="1"/>
  <c r="M1187" i="1"/>
  <c r="M1186" i="1"/>
  <c r="M1185" i="1"/>
  <c r="M1184" i="1"/>
  <c r="M1181" i="1"/>
  <c r="M1180" i="1"/>
  <c r="M1177" i="1"/>
  <c r="M1176" i="1"/>
  <c r="M1175" i="1"/>
  <c r="M1174" i="1"/>
  <c r="M1173" i="1"/>
  <c r="M1168" i="1"/>
  <c r="M1167" i="1"/>
  <c r="M1166" i="1"/>
  <c r="M1162" i="1"/>
  <c r="M1161" i="1"/>
  <c r="M1159" i="1"/>
  <c r="M1158" i="1"/>
  <c r="M1157" i="1"/>
  <c r="M1154" i="1"/>
  <c r="M1153" i="1"/>
  <c r="M1152" i="1"/>
  <c r="M1151" i="1"/>
  <c r="M1150" i="1"/>
  <c r="M1149" i="1"/>
  <c r="M1147" i="1"/>
  <c r="M1146" i="1"/>
  <c r="M1145" i="1"/>
  <c r="M1144" i="1"/>
  <c r="M1143" i="1"/>
  <c r="M1142" i="1"/>
  <c r="M1141" i="1"/>
  <c r="M1139" i="1"/>
  <c r="M1138" i="1"/>
  <c r="M1136" i="1"/>
  <c r="M1133" i="1"/>
  <c r="M1132" i="1"/>
  <c r="M1130" i="1"/>
  <c r="M1128" i="1"/>
  <c r="M1125" i="1"/>
  <c r="M1122" i="1"/>
  <c r="M1121" i="1"/>
  <c r="M1120" i="1"/>
  <c r="M1119" i="1"/>
  <c r="M1118" i="1"/>
  <c r="M1117" i="1"/>
  <c r="M1109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0" i="1"/>
  <c r="M319" i="1"/>
  <c r="M318" i="1"/>
  <c r="M317" i="1"/>
  <c r="M316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3" i="1"/>
  <c r="M262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1404" i="1"/>
  <c r="C7" i="2"/>
  <c r="C6" i="2"/>
  <c r="G5" i="2"/>
  <c r="F5" i="2"/>
  <c r="E5" i="2"/>
  <c r="D5" i="2"/>
  <c r="C5" i="2"/>
  <c r="O1404" i="1"/>
  <c r="O1403" i="1"/>
  <c r="O1400" i="1"/>
  <c r="O1399" i="1"/>
  <c r="O1397" i="1"/>
  <c r="O1384" i="1"/>
  <c r="O1383" i="1"/>
  <c r="O1382" i="1"/>
  <c r="O1381" i="1"/>
  <c r="O1380" i="1"/>
  <c r="O1379" i="1"/>
  <c r="N1377" i="1"/>
  <c r="O1377" i="1" s="1"/>
  <c r="N1376" i="1"/>
  <c r="O1376" i="1" s="1"/>
  <c r="N1375" i="1"/>
  <c r="O1375" i="1" s="1"/>
  <c r="N1373" i="1"/>
  <c r="O1373" i="1" s="1"/>
  <c r="N1370" i="1"/>
  <c r="O1370" i="1" s="1"/>
  <c r="N1369" i="1"/>
  <c r="O1369" i="1" s="1"/>
  <c r="N1368" i="1"/>
  <c r="O1368" i="1" s="1"/>
  <c r="N1367" i="1"/>
  <c r="O1367" i="1" s="1"/>
  <c r="N1366" i="1"/>
  <c r="O1366" i="1" s="1"/>
  <c r="N1361" i="1"/>
  <c r="O1361" i="1" s="1"/>
  <c r="N1360" i="1"/>
  <c r="O1360" i="1" s="1"/>
  <c r="N1358" i="1"/>
  <c r="O1358" i="1" s="1"/>
  <c r="N1351" i="1"/>
  <c r="O1351" i="1" s="1"/>
  <c r="N1350" i="1"/>
  <c r="O1350" i="1" s="1"/>
  <c r="N1349" i="1"/>
  <c r="O1349" i="1" s="1"/>
  <c r="N1342" i="1"/>
  <c r="O1342" i="1" s="1"/>
  <c r="N1340" i="1"/>
  <c r="O1340" i="1" s="1"/>
  <c r="N1339" i="1"/>
  <c r="O1339" i="1" s="1"/>
  <c r="N1338" i="1"/>
  <c r="O1338" i="1" s="1"/>
  <c r="N1337" i="1"/>
  <c r="O1337" i="1" s="1"/>
  <c r="N1335" i="1"/>
  <c r="O1335" i="1" s="1"/>
  <c r="N1334" i="1"/>
  <c r="O1334" i="1" s="1"/>
  <c r="N1327" i="1"/>
  <c r="O1327" i="1" s="1"/>
  <c r="N1325" i="1"/>
  <c r="O1325" i="1" s="1"/>
  <c r="N1319" i="1"/>
  <c r="O1319" i="1" s="1"/>
  <c r="N1318" i="1"/>
  <c r="O1318" i="1" s="1"/>
  <c r="N1317" i="1"/>
  <c r="O1317" i="1" s="1"/>
  <c r="N1315" i="1"/>
  <c r="O1315" i="1" s="1"/>
  <c r="N1314" i="1"/>
  <c r="O1314" i="1" s="1"/>
  <c r="N1313" i="1"/>
  <c r="O1313" i="1" s="1"/>
  <c r="N1312" i="1"/>
  <c r="O1312" i="1" s="1"/>
  <c r="N1311" i="1"/>
  <c r="O1311" i="1" s="1"/>
  <c r="N1310" i="1"/>
  <c r="O1310" i="1" s="1"/>
  <c r="N1309" i="1"/>
  <c r="O1309" i="1" s="1"/>
  <c r="N1308" i="1"/>
  <c r="O1308" i="1" s="1"/>
  <c r="N1307" i="1"/>
  <c r="O1307" i="1" s="1"/>
  <c r="N1301" i="1"/>
  <c r="O1301" i="1" s="1"/>
  <c r="N1298" i="1"/>
  <c r="O1298" i="1" s="1"/>
  <c r="N1293" i="1"/>
  <c r="O1293" i="1" s="1"/>
  <c r="N1289" i="1"/>
  <c r="O1289" i="1" s="1"/>
  <c r="N1288" i="1"/>
  <c r="O1288" i="1" s="1"/>
  <c r="N1287" i="1"/>
  <c r="O1287" i="1" s="1"/>
  <c r="N1286" i="1"/>
  <c r="O1286" i="1" s="1"/>
  <c r="N1280" i="1"/>
  <c r="O1280" i="1" s="1"/>
  <c r="N1279" i="1"/>
  <c r="O1279" i="1" s="1"/>
  <c r="N1272" i="1"/>
  <c r="O1272" i="1" s="1"/>
  <c r="N1271" i="1"/>
  <c r="O1271" i="1" s="1"/>
  <c r="N1268" i="1"/>
  <c r="O1268" i="1" s="1"/>
  <c r="N1267" i="1"/>
  <c r="O1267" i="1" s="1"/>
  <c r="N1266" i="1"/>
  <c r="O1266" i="1" s="1"/>
  <c r="N1265" i="1"/>
  <c r="O1265" i="1" s="1"/>
  <c r="N1258" i="1"/>
  <c r="O1258" i="1" s="1"/>
  <c r="N1255" i="1"/>
  <c r="O1255" i="1" s="1"/>
  <c r="N1248" i="1"/>
  <c r="O1248" i="1" s="1"/>
  <c r="N1247" i="1"/>
  <c r="O1247" i="1" s="1"/>
  <c r="N1246" i="1"/>
  <c r="O1246" i="1" s="1"/>
  <c r="N1245" i="1"/>
  <c r="O1245" i="1" s="1"/>
  <c r="N1241" i="1"/>
  <c r="O1241" i="1" s="1"/>
  <c r="N1240" i="1"/>
  <c r="O1240" i="1" s="1"/>
  <c r="N1237" i="1"/>
  <c r="O1237" i="1" s="1"/>
  <c r="N1235" i="1"/>
  <c r="O1235" i="1" s="1"/>
  <c r="N1234" i="1"/>
  <c r="O1234" i="1" s="1"/>
  <c r="N1233" i="1"/>
  <c r="O1233" i="1" s="1"/>
  <c r="N1232" i="1"/>
  <c r="O1232" i="1" s="1"/>
  <c r="N1229" i="1"/>
  <c r="O1229" i="1" s="1"/>
  <c r="N1228" i="1"/>
  <c r="O1228" i="1" s="1"/>
  <c r="N1225" i="1"/>
  <c r="O1225" i="1" s="1"/>
  <c r="N1222" i="1"/>
  <c r="O1222" i="1" s="1"/>
  <c r="N1219" i="1"/>
  <c r="O1219" i="1" s="1"/>
  <c r="N1218" i="1"/>
  <c r="O1218" i="1" s="1"/>
  <c r="N1216" i="1"/>
  <c r="O1216" i="1" s="1"/>
  <c r="N1215" i="1"/>
  <c r="O1215" i="1" s="1"/>
  <c r="N1214" i="1"/>
  <c r="O1214" i="1" s="1"/>
  <c r="N1213" i="1"/>
  <c r="O1213" i="1" s="1"/>
  <c r="N1212" i="1"/>
  <c r="O1212" i="1" s="1"/>
  <c r="N1211" i="1"/>
  <c r="O1211" i="1" s="1"/>
  <c r="N1210" i="1"/>
  <c r="O1210" i="1" s="1"/>
  <c r="N1209" i="1"/>
  <c r="O1209" i="1" s="1"/>
  <c r="N1208" i="1"/>
  <c r="O1208" i="1" s="1"/>
  <c r="N1206" i="1"/>
  <c r="O1206" i="1" s="1"/>
  <c r="N1204" i="1"/>
  <c r="O1204" i="1" s="1"/>
  <c r="N1203" i="1"/>
  <c r="O1203" i="1" s="1"/>
  <c r="N1202" i="1"/>
  <c r="O1202" i="1" s="1"/>
  <c r="N1201" i="1"/>
  <c r="O1201" i="1" s="1"/>
  <c r="N1200" i="1"/>
  <c r="O1200" i="1" s="1"/>
  <c r="N1196" i="1"/>
  <c r="O1196" i="1" s="1"/>
  <c r="N1195" i="1"/>
  <c r="O1195" i="1" s="1"/>
  <c r="N1194" i="1"/>
  <c r="O1194" i="1" s="1"/>
  <c r="N1192" i="1"/>
  <c r="O1192" i="1" s="1"/>
  <c r="N1191" i="1"/>
  <c r="O1191" i="1" s="1"/>
  <c r="N1190" i="1"/>
  <c r="O1190" i="1" s="1"/>
  <c r="N1189" i="1"/>
  <c r="O1189" i="1" s="1"/>
  <c r="N1188" i="1"/>
  <c r="O1188" i="1" s="1"/>
  <c r="N1187" i="1"/>
  <c r="O1187" i="1" s="1"/>
  <c r="N1186" i="1"/>
  <c r="O1186" i="1" s="1"/>
  <c r="N1185" i="1"/>
  <c r="O1185" i="1" s="1"/>
  <c r="N1184" i="1"/>
  <c r="O1184" i="1" s="1"/>
  <c r="N1181" i="1"/>
  <c r="O1181" i="1" s="1"/>
  <c r="N1180" i="1"/>
  <c r="O1180" i="1" s="1"/>
  <c r="N1177" i="1"/>
  <c r="O1177" i="1" s="1"/>
  <c r="N1176" i="1"/>
  <c r="O1176" i="1" s="1"/>
  <c r="N1175" i="1"/>
  <c r="O1175" i="1" s="1"/>
  <c r="N1174" i="1"/>
  <c r="O1174" i="1" s="1"/>
  <c r="N1173" i="1"/>
  <c r="O1173" i="1" s="1"/>
  <c r="N1168" i="1"/>
  <c r="O1168" i="1" s="1"/>
  <c r="N1167" i="1"/>
  <c r="O1167" i="1" s="1"/>
  <c r="N1166" i="1"/>
  <c r="O1166" i="1" s="1"/>
  <c r="N1162" i="1"/>
  <c r="O1162" i="1" s="1"/>
  <c r="N1161" i="1"/>
  <c r="O1161" i="1" s="1"/>
  <c r="N1159" i="1"/>
  <c r="O1159" i="1" s="1"/>
  <c r="N1158" i="1"/>
  <c r="O1158" i="1" s="1"/>
  <c r="N1157" i="1"/>
  <c r="O1157" i="1" s="1"/>
  <c r="N1154" i="1"/>
  <c r="O1154" i="1" s="1"/>
  <c r="N1153" i="1"/>
  <c r="O1153" i="1" s="1"/>
  <c r="N1152" i="1"/>
  <c r="O1152" i="1" s="1"/>
  <c r="N1151" i="1"/>
  <c r="O1151" i="1" s="1"/>
  <c r="N1150" i="1"/>
  <c r="O1150" i="1" s="1"/>
  <c r="N1149" i="1"/>
  <c r="O1149" i="1" s="1"/>
  <c r="N1147" i="1"/>
  <c r="O1147" i="1" s="1"/>
  <c r="N1146" i="1"/>
  <c r="O1146" i="1" s="1"/>
  <c r="N1145" i="1"/>
  <c r="O1145" i="1" s="1"/>
  <c r="N1144" i="1"/>
  <c r="O1144" i="1" s="1"/>
  <c r="N1143" i="1"/>
  <c r="O1143" i="1" s="1"/>
  <c r="N1142" i="1"/>
  <c r="O1142" i="1" s="1"/>
  <c r="N1141" i="1"/>
  <c r="O1141" i="1" s="1"/>
  <c r="N1139" i="1"/>
  <c r="O1139" i="1" s="1"/>
  <c r="N1138" i="1"/>
  <c r="O1138" i="1" s="1"/>
  <c r="N1136" i="1"/>
  <c r="O1136" i="1" s="1"/>
  <c r="N1133" i="1"/>
  <c r="O1133" i="1" s="1"/>
  <c r="N1132" i="1"/>
  <c r="O1132" i="1" s="1"/>
  <c r="N1130" i="1"/>
  <c r="O1130" i="1" s="1"/>
  <c r="N1128" i="1"/>
  <c r="O1128" i="1" s="1"/>
  <c r="N1125" i="1"/>
  <c r="O1125" i="1" s="1"/>
  <c r="N1122" i="1"/>
  <c r="O1122" i="1" s="1"/>
  <c r="N1121" i="1"/>
  <c r="O1121" i="1" s="1"/>
  <c r="N1120" i="1"/>
  <c r="O1120" i="1" s="1"/>
  <c r="N1119" i="1"/>
  <c r="O1119" i="1" s="1"/>
  <c r="N1118" i="1"/>
  <c r="O1118" i="1" s="1"/>
  <c r="N1117" i="1"/>
  <c r="O1117" i="1" s="1"/>
  <c r="N1109" i="1"/>
  <c r="O1109" i="1" s="1"/>
  <c r="N1107" i="1"/>
  <c r="O1107" i="1" s="1"/>
  <c r="N1106" i="1"/>
  <c r="O1106" i="1" s="1"/>
  <c r="N1105" i="1"/>
  <c r="O1105" i="1" s="1"/>
  <c r="N1104" i="1"/>
  <c r="O1104" i="1" s="1"/>
  <c r="N1103" i="1"/>
  <c r="O1103" i="1" s="1"/>
  <c r="N1102" i="1"/>
  <c r="O1102" i="1" s="1"/>
  <c r="N1101" i="1"/>
  <c r="O1101" i="1" s="1"/>
  <c r="N1100" i="1"/>
  <c r="O1100" i="1" s="1"/>
  <c r="N1099" i="1"/>
  <c r="O1099" i="1" s="1"/>
  <c r="N1098" i="1"/>
  <c r="O1098" i="1" s="1"/>
  <c r="N1097" i="1"/>
  <c r="O1097" i="1" s="1"/>
  <c r="N1096" i="1"/>
  <c r="O1096" i="1" s="1"/>
  <c r="N1095" i="1"/>
  <c r="O1095" i="1" s="1"/>
  <c r="N1094" i="1"/>
  <c r="O1094" i="1" s="1"/>
  <c r="N1093" i="1"/>
  <c r="O1093" i="1" s="1"/>
  <c r="N1092" i="1"/>
  <c r="O1092" i="1" s="1"/>
  <c r="N1091" i="1"/>
  <c r="O1091" i="1" s="1"/>
  <c r="N1090" i="1"/>
  <c r="O1090" i="1" s="1"/>
  <c r="N1089" i="1"/>
  <c r="O1089" i="1" s="1"/>
  <c r="N1088" i="1"/>
  <c r="O1088" i="1" s="1"/>
  <c r="N1087" i="1"/>
  <c r="O1087" i="1" s="1"/>
  <c r="N1086" i="1"/>
  <c r="O1086" i="1" s="1"/>
  <c r="N1085" i="1"/>
  <c r="O1085" i="1" s="1"/>
  <c r="N1084" i="1"/>
  <c r="O1084" i="1" s="1"/>
  <c r="N1083" i="1"/>
  <c r="O1083" i="1" s="1"/>
  <c r="N1082" i="1"/>
  <c r="O1082" i="1" s="1"/>
  <c r="N1081" i="1"/>
  <c r="O1081" i="1" s="1"/>
  <c r="N1080" i="1"/>
  <c r="O1080" i="1" s="1"/>
  <c r="N1079" i="1"/>
  <c r="O1079" i="1" s="1"/>
  <c r="N1078" i="1"/>
  <c r="O1078" i="1" s="1"/>
  <c r="N1077" i="1"/>
  <c r="O1077" i="1" s="1"/>
  <c r="N1076" i="1"/>
  <c r="O1076" i="1" s="1"/>
  <c r="N1075" i="1"/>
  <c r="O1075" i="1" s="1"/>
  <c r="N1074" i="1"/>
  <c r="O1074" i="1" s="1"/>
  <c r="N1073" i="1"/>
  <c r="O1073" i="1" s="1"/>
  <c r="N1072" i="1"/>
  <c r="O1072" i="1" s="1"/>
  <c r="N1071" i="1"/>
  <c r="O1071" i="1" s="1"/>
  <c r="N1070" i="1"/>
  <c r="O1070" i="1" s="1"/>
  <c r="N1069" i="1"/>
  <c r="O1069" i="1" s="1"/>
  <c r="D9" i="2" l="1"/>
  <c r="E9" i="2"/>
  <c r="G9" i="2"/>
  <c r="C9" i="2"/>
  <c r="F9" i="2"/>
</calcChain>
</file>

<file path=xl/sharedStrings.xml><?xml version="1.0" encoding="utf-8"?>
<sst xmlns="http://schemas.openxmlformats.org/spreadsheetml/2006/main" count="15506" uniqueCount="4048">
  <si>
    <t>cod_prop</t>
  </si>
  <si>
    <t>grupo</t>
  </si>
  <si>
    <t>parcelas</t>
  </si>
  <si>
    <t>plantas</t>
  </si>
  <si>
    <t>MODALIDAD</t>
  </si>
  <si>
    <t>1501212193 - SHIGUANGO TUNAY MARISOL MARUJA</t>
  </si>
  <si>
    <t>1038PKRAW</t>
  </si>
  <si>
    <t>ALTROPICO</t>
  </si>
  <si>
    <t>NAPO</t>
  </si>
  <si>
    <t>TENA</t>
  </si>
  <si>
    <t>PUERTO MISAHUALLI</t>
  </si>
  <si>
    <t>PUEBLO KICHWA DE RUKULLAKTA</t>
  </si>
  <si>
    <t>SHIGUANGO TUNAY MARISOL MARUJA</t>
  </si>
  <si>
    <t>1501212193</t>
  </si>
  <si>
    <t>RESTAURACION PASIVA</t>
  </si>
  <si>
    <t>REGENERACION NATURAL ASISTIDA</t>
  </si>
  <si>
    <t>1500261142 - SHIGUANGO YUMBO ANTONIO LUIS</t>
  </si>
  <si>
    <t>1039PKRAW</t>
  </si>
  <si>
    <t>SHIGUANGO YUMBO ANTONIO LUIS</t>
  </si>
  <si>
    <t>1500261142</t>
  </si>
  <si>
    <t>1500785389 - HUATATOCA ANDY IMELDA ELVIA</t>
  </si>
  <si>
    <t>1040PKRAW</t>
  </si>
  <si>
    <t>HUATATOCA ANDY IMELDA ELVIA</t>
  </si>
  <si>
    <t>1500785389</t>
  </si>
  <si>
    <t>1500669104 - SHIGUANGO MAMALLACTA CLAUDIO RICARDO</t>
  </si>
  <si>
    <t>1041PKRAW</t>
  </si>
  <si>
    <t>SHIGUANGO MAMALLACTA CLAUDIO RICARDO</t>
  </si>
  <si>
    <t>1500669104</t>
  </si>
  <si>
    <t>1500805781 - SHIGUANGO MAMALLACTA FAUSTO RUBEN</t>
  </si>
  <si>
    <t>1042PKRAW</t>
  </si>
  <si>
    <t>SHIGUANGO MAMALLACTA FAUSTO RUBEN</t>
  </si>
  <si>
    <t>1500805781</t>
  </si>
  <si>
    <t>1500892227 - TUNAY SALAZAR GALO JOSE</t>
  </si>
  <si>
    <t>1043PKRAW</t>
  </si>
  <si>
    <t>TUNAY SALAZAR GALO JOSE</t>
  </si>
  <si>
    <t>1500892227</t>
  </si>
  <si>
    <t>1500376767 - SHIGUANGO GREFA JORGE PEDRO</t>
  </si>
  <si>
    <t>1044PKRAW</t>
  </si>
  <si>
    <t>SHIGUANGO GREFA JORGE PEDRO</t>
  </si>
  <si>
    <t>1500376767</t>
  </si>
  <si>
    <t>1045PKRAW</t>
  </si>
  <si>
    <t>1600103160 - TAPUY GREFA RAMON MELCHOR</t>
  </si>
  <si>
    <t>1046PKRIT</t>
  </si>
  <si>
    <t>ARCHIDONA</t>
  </si>
  <si>
    <t>SAN PABLO DE USHPAYAKU</t>
  </si>
  <si>
    <t>TAPUY GREFA RAMON MELCHOR</t>
  </si>
  <si>
    <t>1600103160</t>
  </si>
  <si>
    <t>1047PKRIT</t>
  </si>
  <si>
    <t>1500367568 - CHIMBO TAPUY VENANCIO FRANCISCO</t>
  </si>
  <si>
    <t>1048PKRIT</t>
  </si>
  <si>
    <t>CHIMBO TAPUY VENANCIO FRANCISCO</t>
  </si>
  <si>
    <t>1500367568</t>
  </si>
  <si>
    <t>1500566672 - SALAZAR NARVAEZ RAMON FELIPE</t>
  </si>
  <si>
    <t>1049PKRIT</t>
  </si>
  <si>
    <t>SALAZAR NARVAEZ RAMON FELIPE</t>
  </si>
  <si>
    <t>1500566672</t>
  </si>
  <si>
    <t>1500685548 - SHIGUANGO CHIMBO GALO LENIN</t>
  </si>
  <si>
    <t>1050PKRIT</t>
  </si>
  <si>
    <t>SHIGUANGO CHIMBO GALO LENIN</t>
  </si>
  <si>
    <t>1500685548</t>
  </si>
  <si>
    <t>1501080236 - GREFA SHIGUANGO FELIX EUGENIO</t>
  </si>
  <si>
    <t>1051PKRIT</t>
  </si>
  <si>
    <t>GREFA SHIGUANGO FELIX EUGENIO</t>
  </si>
  <si>
    <t>1501080236</t>
  </si>
  <si>
    <t>1500694326 - CHIMBO TUNAY MARIA ELVIRA</t>
  </si>
  <si>
    <t>1052PKRIT</t>
  </si>
  <si>
    <t>CHIMBO TUNAY MARIA ELVIRA</t>
  </si>
  <si>
    <t>1500694326</t>
  </si>
  <si>
    <t>1500207855 - SHIGUANGO GREFA CESAR ANTONIO</t>
  </si>
  <si>
    <t>1053PKRIT</t>
  </si>
  <si>
    <t>SHIGUANGO GREFA CESAR ANTONIO</t>
  </si>
  <si>
    <t>1500207855</t>
  </si>
  <si>
    <t>1500893753 - YUMBO CHIMBO JORGE LUIS</t>
  </si>
  <si>
    <t>1054PKRIT</t>
  </si>
  <si>
    <t>YUMBO CHIMBO JORGE LUIS</t>
  </si>
  <si>
    <t>1500893753</t>
  </si>
  <si>
    <t>1500860604 - NARVAEZ GREFA VICTOR SAMUEL</t>
  </si>
  <si>
    <t>1055PKRLU</t>
  </si>
  <si>
    <t>NARVAEZ GREFA VICTOR SAMUEL</t>
  </si>
  <si>
    <t>1500860604</t>
  </si>
  <si>
    <t>1500790710 - YUMBO CHIMBO FREDY DAVID</t>
  </si>
  <si>
    <t>1056PKRLS</t>
  </si>
  <si>
    <t>COTUNDO</t>
  </si>
  <si>
    <t>YUMBO CHIMBO FREDY DAVID</t>
  </si>
  <si>
    <t>1500790710</t>
  </si>
  <si>
    <t>1500656200 - NARVAEZ ALVARADO JORGE MATIAS</t>
  </si>
  <si>
    <t>1057PKRLS</t>
  </si>
  <si>
    <t>NARVAEZ ALVARADO JORGE MATIAS</t>
  </si>
  <si>
    <t>1500656200</t>
  </si>
  <si>
    <t>1500803943 - YUMBO CHIMBO KLEVER MARCO</t>
  </si>
  <si>
    <t>1058PKRLS</t>
  </si>
  <si>
    <t>YUMBO CHIMBO KLEVER MARCO</t>
  </si>
  <si>
    <t>1500803943</t>
  </si>
  <si>
    <t>1500456460 - YUMBO GREFA JOSE DOMINGO</t>
  </si>
  <si>
    <t>1059PKRLS</t>
  </si>
  <si>
    <t>YUMBO GREFA JOSE DOMINGO</t>
  </si>
  <si>
    <t>1500456460</t>
  </si>
  <si>
    <t>1060PKRLS</t>
  </si>
  <si>
    <t>1500177272 - NARVAEZ JUAN BERNA</t>
  </si>
  <si>
    <t>1061PKRLS</t>
  </si>
  <si>
    <t>NARVAEZ JUAN BERNA</t>
  </si>
  <si>
    <t>1500177272</t>
  </si>
  <si>
    <t>1500671589 - CHIMBO SHIGUANGO DOMINGO FRANCISCO</t>
  </si>
  <si>
    <t>1062PKRMA</t>
  </si>
  <si>
    <t>CHIMBO SHIGUANGO DOMINGO FRANCISCO</t>
  </si>
  <si>
    <t>1500671589</t>
  </si>
  <si>
    <t>1063PKRMA</t>
  </si>
  <si>
    <t>1500676364 - NARVAEZ SHIGUANGO JAVIER MEDARDO</t>
  </si>
  <si>
    <t>1064PKRMS</t>
  </si>
  <si>
    <t>NARVAEZ SHIGUANGO JAVIER MEDARDO</t>
  </si>
  <si>
    <t>1500676364</t>
  </si>
  <si>
    <t>1500302557 - YUMBO SHIGUANGO ESTELA ELENA</t>
  </si>
  <si>
    <t>1065PKRMS</t>
  </si>
  <si>
    <t>YUMBO SHIGUANGO ESTELA ELENA</t>
  </si>
  <si>
    <t>1500302557</t>
  </si>
  <si>
    <t>1500175722 - PAUCHI ALVARDO JUAN CESAR</t>
  </si>
  <si>
    <t>1066PKRMS</t>
  </si>
  <si>
    <t>PAUCHI ALVARDO JUAN CESAR</t>
  </si>
  <si>
    <t>1500175722</t>
  </si>
  <si>
    <t>1500408768 - CHIMBO GREFA LIVIO RUBEN</t>
  </si>
  <si>
    <t>1067PKRNO</t>
  </si>
  <si>
    <t>CHIMBO GREFA LIVIO RUBEN</t>
  </si>
  <si>
    <t>1500408768</t>
  </si>
  <si>
    <t>1501057713 - SHIGUANGO CERDA KEVIN ERNESTO</t>
  </si>
  <si>
    <t>1068PKRPA</t>
  </si>
  <si>
    <t>SHIGUANGO CERDA KEVIN ERNESTO</t>
  </si>
  <si>
    <t>1501057713</t>
  </si>
  <si>
    <t>1500550775 - SHIGUANGO CHIMBO ELIAS GREGORIO</t>
  </si>
  <si>
    <t>1069PKRPA</t>
  </si>
  <si>
    <t>SHIGUANGO CHIMBO ELIAS GREGORIO</t>
  </si>
  <si>
    <t>1500550775</t>
  </si>
  <si>
    <t>1500898497 - SHIGUANGO CHIMBO LUCIO REINALDO</t>
  </si>
  <si>
    <t>1070PKRPA</t>
  </si>
  <si>
    <t>SHIGUANGO CHIMBO LUCIO REINALDO</t>
  </si>
  <si>
    <t>1500898497</t>
  </si>
  <si>
    <t>1500550098 - CHIMBO SHIGUANGO ANGEL GABRIEL</t>
  </si>
  <si>
    <t>1071PKRPA</t>
  </si>
  <si>
    <t>CHIMBO SHIGUANGO ANGEL GABRIEL</t>
  </si>
  <si>
    <t>1500550098</t>
  </si>
  <si>
    <t>1550046542 - SHIGUANGO GREFA CARLOS ERNESTO</t>
  </si>
  <si>
    <t>1072PKRPA</t>
  </si>
  <si>
    <t>SHIGUANGO GREFA CARLOS ERNESTO</t>
  </si>
  <si>
    <t>1550046542</t>
  </si>
  <si>
    <t>1500516321 - SHIGUANGO YUMBO FABIO MILTON</t>
  </si>
  <si>
    <t>1073PKRPA</t>
  </si>
  <si>
    <t>SHIGUANGO YUMBO FABIO MILTON</t>
  </si>
  <si>
    <t>1500516321</t>
  </si>
  <si>
    <t>1500484991 - TUNAY ALVARADO MILTON MIGUEL</t>
  </si>
  <si>
    <t>1074PKRPA</t>
  </si>
  <si>
    <t>TUNAY ALVARADO MILTON MIGUEL</t>
  </si>
  <si>
    <t>1500484991</t>
  </si>
  <si>
    <t>1500187099 - SHIGUANGO CHIMBO MANUEL ENRIQUE</t>
  </si>
  <si>
    <t>1075PKRPA</t>
  </si>
  <si>
    <t>SHIGUANGO CHIMBO MANUEL ENRIQUE</t>
  </si>
  <si>
    <t>1500187099</t>
  </si>
  <si>
    <t>1500423957 - TUNAY SHIGUANGO JACIINTO IVAN</t>
  </si>
  <si>
    <t>1076PKRPA</t>
  </si>
  <si>
    <t>TUNAY SHIGUANGO JACIINTO IVAN</t>
  </si>
  <si>
    <t>1500423957</t>
  </si>
  <si>
    <t>1077PKRPA</t>
  </si>
  <si>
    <t>1078PKRPA</t>
  </si>
  <si>
    <t>1500259609 - TAPUY SHIGUANGO ROSA</t>
  </si>
  <si>
    <t>1079PKRPO</t>
  </si>
  <si>
    <t>TAPUY SHIGUANGO ROSA</t>
  </si>
  <si>
    <t>1500259609</t>
  </si>
  <si>
    <t>1500470305 - YUMBO CHIMBO SILVIO GONZALO</t>
  </si>
  <si>
    <t>1080PKRTA</t>
  </si>
  <si>
    <t>YUMBO CHIMBO SILVIO GONZALO</t>
  </si>
  <si>
    <t>1500470305</t>
  </si>
  <si>
    <t>1500205651 - CHIMBO ANDY CESAR EUSEBIO</t>
  </si>
  <si>
    <t>1081PKRUR</t>
  </si>
  <si>
    <t>CHIMBO ANDY CESAR EUSEBIO</t>
  </si>
  <si>
    <t>1500205651</t>
  </si>
  <si>
    <t>1500757487 - AGUINDA CHIMBO AIDA SOFIA</t>
  </si>
  <si>
    <t>1082PKRUR</t>
  </si>
  <si>
    <t>AGUINDA CHIMBO AIDA SOFIA</t>
  </si>
  <si>
    <t>1500757487</t>
  </si>
  <si>
    <t>1500900657 - CHIMBO YUMBO OSCAR REMIGIO</t>
  </si>
  <si>
    <t>1083PKRUR</t>
  </si>
  <si>
    <t>CHIMBO YUMBO OSCAR REMIGIO</t>
  </si>
  <si>
    <t>1500900657</t>
  </si>
  <si>
    <t>1500372014 - NARVAEZ GUALINGA NELSON ERNESTO</t>
  </si>
  <si>
    <t>1084PKRUR</t>
  </si>
  <si>
    <t>NARVAEZ GUALINGA NELSON ERNESTO</t>
  </si>
  <si>
    <t>1500372014</t>
  </si>
  <si>
    <t>1500128689 - ALVARADO TANGUILA VENANCIO SERGIO</t>
  </si>
  <si>
    <t>1085PKRVI</t>
  </si>
  <si>
    <t>ALVARADO TANGUILA VENANCIO SERGIO</t>
  </si>
  <si>
    <t>1500128689</t>
  </si>
  <si>
    <t>1500673676 - CHIMBO ALVARADO RUBEN EDUARDO</t>
  </si>
  <si>
    <t>1086PKRVI</t>
  </si>
  <si>
    <t>CHIMBO ALVARADO RUBEN EDUARDO</t>
  </si>
  <si>
    <t>1500673676</t>
  </si>
  <si>
    <t>1500926322 - ALVARADO CHIMBO CRISTINA ROCIO</t>
  </si>
  <si>
    <t>1087PKRVI</t>
  </si>
  <si>
    <t>ALVARADO CHIMBO CRISTINA ROCIO</t>
  </si>
  <si>
    <t>1500926322</t>
  </si>
  <si>
    <t>1088PKRVI</t>
  </si>
  <si>
    <t>1500562184 - SHIGUANGO YUMBO EDUARDO RAUL</t>
  </si>
  <si>
    <t>1089PKRVI</t>
  </si>
  <si>
    <t>SHIGUANGO YUMBO EDUARDO RAUL</t>
  </si>
  <si>
    <t>1500562184</t>
  </si>
  <si>
    <t>1501038812 - NARVAEZ ALVARADO OLGER MANUEL</t>
  </si>
  <si>
    <t>1090PKRVI</t>
  </si>
  <si>
    <t>NARVAEZ ALVARADO OLGER MANUEL</t>
  </si>
  <si>
    <t>1501038812</t>
  </si>
  <si>
    <t>1501131971 - NARVAEZ TANDALIA NELSON ROLANDO</t>
  </si>
  <si>
    <t>1091PKRVI</t>
  </si>
  <si>
    <t>NARVAEZ TANDALIA NELSON ROLANDO</t>
  </si>
  <si>
    <t>1501131971</t>
  </si>
  <si>
    <t>1500109028 - NARVAEZ CHIMBO CARLOS</t>
  </si>
  <si>
    <t>1092PKRVI</t>
  </si>
  <si>
    <t>NARVAEZ CHIMBO CARLOS</t>
  </si>
  <si>
    <t>1500109028</t>
  </si>
  <si>
    <t>1500922222 - CHIMBO SHIGUANGO MIGUEL ALBERTO</t>
  </si>
  <si>
    <t>1093PKRVI</t>
  </si>
  <si>
    <t>CHIMBO SHIGUANGO MIGUEL ALBERTO</t>
  </si>
  <si>
    <t>1500922222</t>
  </si>
  <si>
    <t>1500543937 - CHIMBO ALVARADO ALBERTO ENRIQUE</t>
  </si>
  <si>
    <t>1094PKRVI</t>
  </si>
  <si>
    <t>CHIMBO ALVARADO ALBERTO ENRIQUE</t>
  </si>
  <si>
    <t>1500543937</t>
  </si>
  <si>
    <t>1500344492 - CHIMBO TAPUY SERGIO WALTER</t>
  </si>
  <si>
    <t>1095PKRVI</t>
  </si>
  <si>
    <t>CHIMBO TAPUY SERGIO WALTER</t>
  </si>
  <si>
    <t>1500344492</t>
  </si>
  <si>
    <t>1500647456 - SHIGUANGO CHIMBO BARTOLO FRANCISCO</t>
  </si>
  <si>
    <t>1096PKRVI</t>
  </si>
  <si>
    <t>SHIGUANGO CHIMBO BARTOLO FRANCISCO</t>
  </si>
  <si>
    <t>1500647456</t>
  </si>
  <si>
    <t>1501023046 - SHIGUANGO GREFA TITO LEONARDO</t>
  </si>
  <si>
    <t>1097PKRUR</t>
  </si>
  <si>
    <t>SHIGUANGO GREFA TITO LEONARDO</t>
  </si>
  <si>
    <t>1501023046</t>
  </si>
  <si>
    <t>1500836919 - SHIGUANGO SHIGUANGO JOSE FIDEL</t>
  </si>
  <si>
    <t>1098PKRUR</t>
  </si>
  <si>
    <t>SHIGUANGO SHIGUANGO JOSE FIDEL</t>
  </si>
  <si>
    <t>1500836919</t>
  </si>
  <si>
    <t>1500015254 - SHIGUANGO GREFA MIGUEL ANGEL</t>
  </si>
  <si>
    <t>1099PKRUR</t>
  </si>
  <si>
    <t>SHIGUANGO GREFA MIGUEL ANGEL</t>
  </si>
  <si>
    <t>1500015254</t>
  </si>
  <si>
    <t>1500758170 - ALVARADO CHIMBO TELMO RAMIRO</t>
  </si>
  <si>
    <t>1100PKRVI</t>
  </si>
  <si>
    <t>ALVARADO CHIMBO TELMO RAMIRO</t>
  </si>
  <si>
    <t>1500758170</t>
  </si>
  <si>
    <t>1500306905 - CHIMBO PAUCHI NELSON RICARDO</t>
  </si>
  <si>
    <t>1101PKRVI</t>
  </si>
  <si>
    <t>CHIMBO PAUCHI NELSON RICARDO</t>
  </si>
  <si>
    <t>1500306905</t>
  </si>
  <si>
    <t>1500127731 - CHIMBO ALVARADO ANTONIO</t>
  </si>
  <si>
    <t>1102PKRVI</t>
  </si>
  <si>
    <t>CHIMBO ALVARADO ANTONIO</t>
  </si>
  <si>
    <t>1500127731</t>
  </si>
  <si>
    <t>1103PKRVI</t>
  </si>
  <si>
    <t>1500300543 - CHIMBO TAPUY JOSE LUIS</t>
  </si>
  <si>
    <t>1105PKRAU</t>
  </si>
  <si>
    <t>CHIMBO TAPUY JOSE LUIS</t>
  </si>
  <si>
    <t>1500300543</t>
  </si>
  <si>
    <t>1500618689 - AGUINDA TAPUY GLORIA ROSARIO</t>
  </si>
  <si>
    <t>1106PKRAU</t>
  </si>
  <si>
    <t>AGUINDA TAPUY GLORIA ROSARIO</t>
  </si>
  <si>
    <t>1500618689</t>
  </si>
  <si>
    <t>1500605512 - CHIMBO ALVARADO SERGIO NACARIO</t>
  </si>
  <si>
    <t>1107PKRAU</t>
  </si>
  <si>
    <t>CHIMBO ALVARADO SERGIO NACARIO</t>
  </si>
  <si>
    <t>1500605512</t>
  </si>
  <si>
    <t>1500698896 - CHIMBO TUNAY ERNESTO RAMON</t>
  </si>
  <si>
    <t>1108PKRAU</t>
  </si>
  <si>
    <t>CHIMBO TUNAY ERNESTO RAMON</t>
  </si>
  <si>
    <t>1500698896</t>
  </si>
  <si>
    <t>1500529415 - ANDY SHIGUANGO CARLOS VICENTE</t>
  </si>
  <si>
    <t>1109PKRLS</t>
  </si>
  <si>
    <t>ANDY SHIGUANGO CARLOS VICENTE</t>
  </si>
  <si>
    <t>1500529415</t>
  </si>
  <si>
    <t>NA - RIO PAPANKU</t>
  </si>
  <si>
    <t>1031PKRPA</t>
  </si>
  <si>
    <t>RIO PAPANKU</t>
  </si>
  <si>
    <t>NA</t>
  </si>
  <si>
    <t>NA - RIO COPA</t>
  </si>
  <si>
    <t>1032PKRIT</t>
  </si>
  <si>
    <t>RIO COPA</t>
  </si>
  <si>
    <t>NA - RIO JONDACHI</t>
  </si>
  <si>
    <t>1033PKRMA</t>
  </si>
  <si>
    <t>RIO JONDACHI</t>
  </si>
  <si>
    <t>NA - RIO KAKAPISHKU</t>
  </si>
  <si>
    <t>1034PKRMA</t>
  </si>
  <si>
    <t>RIO KAKAPISHKU</t>
  </si>
  <si>
    <t>NA - RIO NOKUNO</t>
  </si>
  <si>
    <t>1035PKRNO</t>
  </si>
  <si>
    <t>RIO NOKUNO</t>
  </si>
  <si>
    <t>NA - RIO CHURUYAKU</t>
  </si>
  <si>
    <t>1036PKRAIT</t>
  </si>
  <si>
    <t>RIO CHURUYAKU</t>
  </si>
  <si>
    <t>1500985724 - SHIGUANGO NARVAEZ NELVA MARIBEL</t>
  </si>
  <si>
    <t>274PKRLS</t>
  </si>
  <si>
    <t>SHIGUANGO NARVAEZ NELVA MARIBEL</t>
  </si>
  <si>
    <t>1500985724</t>
  </si>
  <si>
    <t>RESTAURACION ACTIVA</t>
  </si>
  <si>
    <t>RESTAURACION DE SISTEMAS PRODUCTIVOS</t>
  </si>
  <si>
    <t>1500528961 - SALAZAR SHIGUANGO CARLOS FEDERICO</t>
  </si>
  <si>
    <t>082PKRAW</t>
  </si>
  <si>
    <t>SALAZAR SHIGUANGO CARLOS FEDERICO</t>
  </si>
  <si>
    <t>1500528961</t>
  </si>
  <si>
    <t>1500503543 - GREFA CHIMBO MARIA DEL CARMEN</t>
  </si>
  <si>
    <t>226PKRLS</t>
  </si>
  <si>
    <t>GREFA CHIMBO MARIA DEL CARMEN</t>
  </si>
  <si>
    <t>1500503543</t>
  </si>
  <si>
    <t>1500436819 - ALVARADO HUATATOCA BELEN ANITA ELENA</t>
  </si>
  <si>
    <t>053PKRAW</t>
  </si>
  <si>
    <t>ALVARADO HUATATOCA BELEN ANITA ELENA</t>
  </si>
  <si>
    <t>1500436819</t>
  </si>
  <si>
    <t>1500344971 - YUMBO SHIGUANGO VENANCIO SILVIO ALEJANDRO</t>
  </si>
  <si>
    <t>523PKRPO</t>
  </si>
  <si>
    <t>YUMBO SHIGUANGO VENANCIO SILVIO ALEJANDRO</t>
  </si>
  <si>
    <t>1500344971</t>
  </si>
  <si>
    <t>1500745508 - CHIMBO SHIGUANGO ANGEL CLEVER</t>
  </si>
  <si>
    <t>354PKRNO</t>
  </si>
  <si>
    <t>CHIMBO SHIGUANGO ANGEL CLEVER</t>
  </si>
  <si>
    <t>1500745508</t>
  </si>
  <si>
    <t>1600524548 - VARGAS ILLANES FREDY LUIS</t>
  </si>
  <si>
    <t>282CAPA</t>
  </si>
  <si>
    <t>PASTAZA</t>
  </si>
  <si>
    <t>CANELOS</t>
  </si>
  <si>
    <t>VARGAS ILLANES FREDY LUIS</t>
  </si>
  <si>
    <t>1600524548</t>
  </si>
  <si>
    <t>1500115280 - SALAZAR TUNAY INES MARIA JUANA</t>
  </si>
  <si>
    <t>096PKRAW</t>
  </si>
  <si>
    <t>SALAZAR TUNAY INES MARIA JUANA</t>
  </si>
  <si>
    <t>1500115280</t>
  </si>
  <si>
    <t>1500853260 - TAPUY SHIGUANGO NELY AMADA</t>
  </si>
  <si>
    <t>1017PKRLS</t>
  </si>
  <si>
    <t>TAPUY SHIGUANGO NELY AMADA</t>
  </si>
  <si>
    <t>1500853260</t>
  </si>
  <si>
    <t>1600929986 - VARGAS GAYAS BEBETO ROMERO</t>
  </si>
  <si>
    <t>202CATZ</t>
  </si>
  <si>
    <t>VARGAS GAYAS BEBETO ROMERO</t>
  </si>
  <si>
    <t>1600929986</t>
  </si>
  <si>
    <t>1500919335 - NARVAEZ SHIGUANGO GERMAN JAVIER</t>
  </si>
  <si>
    <t>242PKRLS</t>
  </si>
  <si>
    <t>NARVAEZ SHIGUANGO GERMAN JAVIER</t>
  </si>
  <si>
    <t>1500919335</t>
  </si>
  <si>
    <t>1500865959 - TUNAY YUMBO BERTHA MARISOL</t>
  </si>
  <si>
    <t>606PKRTA</t>
  </si>
  <si>
    <t>TUNAY YUMBO BERTHA MARISOL</t>
  </si>
  <si>
    <t>1500865959</t>
  </si>
  <si>
    <t>1600582587 - VARGAS SANTI CRISTINA GEORGINA</t>
  </si>
  <si>
    <t>017CAPA</t>
  </si>
  <si>
    <t>EL TRIUNFO</t>
  </si>
  <si>
    <t>VARGAS SANTI CRISTINA GEORGINA</t>
  </si>
  <si>
    <t>1600582587</t>
  </si>
  <si>
    <t>224PKRLS</t>
  </si>
  <si>
    <t>1500121627 - YUMBO ALVARADO ALBERTO</t>
  </si>
  <si>
    <t>532PKRPO</t>
  </si>
  <si>
    <t>YUMBO ALVARADO ALBERTO</t>
  </si>
  <si>
    <t>1500121627</t>
  </si>
  <si>
    <t>1500329238 - YUMBO CHIMBO TERESA ROCIO</t>
  </si>
  <si>
    <t>610PKRTA</t>
  </si>
  <si>
    <t>YUMBO CHIMBO TERESA ROCIO</t>
  </si>
  <si>
    <t>1500329238</t>
  </si>
  <si>
    <t>1500738230 - SALAZAR TUNAY GLORIA LUCIA</t>
  </si>
  <si>
    <t>093PKRAW</t>
  </si>
  <si>
    <t>SALAZAR TUNAY GLORIA LUCIA</t>
  </si>
  <si>
    <t>1500738230</t>
  </si>
  <si>
    <t>1500819469 - CHIMBO AGUINDA ELVIA MARIA</t>
  </si>
  <si>
    <t>229PKRLS</t>
  </si>
  <si>
    <t>CHIMBO AGUINDA ELVIA MARIA</t>
  </si>
  <si>
    <t>1500819469</t>
  </si>
  <si>
    <t>1600929366 - VARGAS SANTI XIMENA SAIDA</t>
  </si>
  <si>
    <t>136CAPA</t>
  </si>
  <si>
    <t>VARGAS SANTI XIMENA SAIDA</t>
  </si>
  <si>
    <t>1600929366</t>
  </si>
  <si>
    <t>1500375090 - SHIGUANGO YUMBO LURDES MARUJA</t>
  </si>
  <si>
    <t>507PKRPO</t>
  </si>
  <si>
    <t>SHIGUANGO YUMBO LURDES MARUJA</t>
  </si>
  <si>
    <t>1500375090</t>
  </si>
  <si>
    <t>1500205644 - CHIMBO ANDY MARIA ORTENCIA</t>
  </si>
  <si>
    <t>455PKRPO</t>
  </si>
  <si>
    <t>CHIMBO ANDY MARIA ORTENCIA</t>
  </si>
  <si>
    <t>1500205644</t>
  </si>
  <si>
    <t>1500028319 - NARVAEZ TANGUILA VENANCIO FRANCISCO</t>
  </si>
  <si>
    <t>474PKRPO</t>
  </si>
  <si>
    <t>NARVAEZ TANGUILA VENANCIO FRANCISCO</t>
  </si>
  <si>
    <t>1500028319</t>
  </si>
  <si>
    <t>1600528176 - ARAGON SANTI ABRAHAM VICENTE</t>
  </si>
  <si>
    <t>200CASP</t>
  </si>
  <si>
    <t>ARAGON SANTI ABRAHAM VICENTE</t>
  </si>
  <si>
    <t>1600528176</t>
  </si>
  <si>
    <t>1500698996 - CHIMBO TUNAY ERNESTO RAMON</t>
  </si>
  <si>
    <t>032PKRAU</t>
  </si>
  <si>
    <t>1500698996</t>
  </si>
  <si>
    <t>1500801855 - AGUINDA CHIMBO DORIS SONIA</t>
  </si>
  <si>
    <t>804PKRIT</t>
  </si>
  <si>
    <t>AGUINDA CHIMBO DORIS SONIA</t>
  </si>
  <si>
    <t>1500801855</t>
  </si>
  <si>
    <t>1500138423 - SHIGUANGO CHIMBO ROSA MARIANA</t>
  </si>
  <si>
    <t>559PKRRU</t>
  </si>
  <si>
    <t>SHIGUANGO CHIMBO ROSA MARIANA</t>
  </si>
  <si>
    <t>1500138423</t>
  </si>
  <si>
    <t>1600421406 - ILLANES GREFA SENAIDA IMELDA</t>
  </si>
  <si>
    <t>131CASP</t>
  </si>
  <si>
    <t>ILLANES GREFA SENAIDA IMELDA</t>
  </si>
  <si>
    <t>1600421406</t>
  </si>
  <si>
    <t>522PKRPO</t>
  </si>
  <si>
    <t>1500793557 - NARVAEZ SHIGUANGO GLORIA BERTILA</t>
  </si>
  <si>
    <t>243PKRLS</t>
  </si>
  <si>
    <t>NARVAEZ SHIGUANGO GLORIA BERTILA</t>
  </si>
  <si>
    <t>1500793557</t>
  </si>
  <si>
    <t>1500147838 - SHIGUANGO NARVAEZ CARLOS RENE</t>
  </si>
  <si>
    <t>269PKRLS</t>
  </si>
  <si>
    <t>SHIGUANGO NARVAEZ CARLOS RENE</t>
  </si>
  <si>
    <t>1500147838</t>
  </si>
  <si>
    <t>1600421380 - ILLANES GREFA KATY LINA</t>
  </si>
  <si>
    <t>112CASP</t>
  </si>
  <si>
    <t>ILLANES GREFA KATY LINA</t>
  </si>
  <si>
    <t>1600421380</t>
  </si>
  <si>
    <t>1722878848 - ALVARADO TANGUILA HENRY JESUS</t>
  </si>
  <si>
    <t>005PKRAU</t>
  </si>
  <si>
    <t>ALVARADO TANGUILA HENRY JESUS</t>
  </si>
  <si>
    <t>1722878848</t>
  </si>
  <si>
    <t>1500917503 - TAPUY YUMBO CLIDER LENIN</t>
  </si>
  <si>
    <t>613PKRTA</t>
  </si>
  <si>
    <t>TAPUY YUMBO CLIDER LENIN</t>
  </si>
  <si>
    <t>1500917503</t>
  </si>
  <si>
    <t>042CAPA</t>
  </si>
  <si>
    <t>1500853740 - SALAZAR SHIGUANGO LUIS RUBEN</t>
  </si>
  <si>
    <t>087PKRAW</t>
  </si>
  <si>
    <t>SALAZAR SHIGUANGO LUIS RUBEN</t>
  </si>
  <si>
    <t>1500853740</t>
  </si>
  <si>
    <t>1500115272 - TUNAY CHIMBO JUANA TERESA</t>
  </si>
  <si>
    <t>047PKRAU</t>
  </si>
  <si>
    <t>TUNAY CHIMBO JUANA TERESA</t>
  </si>
  <si>
    <t>1500115272</t>
  </si>
  <si>
    <t>1500825334 - ALVARADO SHIGUANGO ZENEIDA MARIBEL</t>
  </si>
  <si>
    <t>207PKRLS</t>
  </si>
  <si>
    <t>ALVARADO SHIGUANGO ZENEIDA MARIBEL</t>
  </si>
  <si>
    <t>1500825334</t>
  </si>
  <si>
    <t>281CAPA</t>
  </si>
  <si>
    <t>1501080392 - CHIMBO ALVARADO NOEMI ELISA</t>
  </si>
  <si>
    <t>453PKRPO</t>
  </si>
  <si>
    <t>CHIMBO ALVARADO NOEMI ELISA</t>
  </si>
  <si>
    <t>1501080392</t>
  </si>
  <si>
    <t>1500480833 - GREFA SHIGUANGO DELIA GLORIA</t>
  </si>
  <si>
    <t>382PKRNO</t>
  </si>
  <si>
    <t>GREFA SHIGUANGO DELIA GLORIA</t>
  </si>
  <si>
    <t>1500480833</t>
  </si>
  <si>
    <t>452PKRPO</t>
  </si>
  <si>
    <t>1500853252 - GREFA GREFA EDISON WILMER</t>
  </si>
  <si>
    <t>712PKRYA</t>
  </si>
  <si>
    <t>GREFA GREFA EDISON WILMER</t>
  </si>
  <si>
    <t>1500853252</t>
  </si>
  <si>
    <t>1600278590 - VARGAS SANTI RUBEN ADAN</t>
  </si>
  <si>
    <t>130CASP</t>
  </si>
  <si>
    <t>VARGAS SANTI RUBEN ADAN</t>
  </si>
  <si>
    <t>1600278590</t>
  </si>
  <si>
    <t>1500515653 - CHIMBO TAPUY ANITA ROSARIO</t>
  </si>
  <si>
    <t>022PKRAU</t>
  </si>
  <si>
    <t>CHIMBO TAPUY ANITA ROSARIO</t>
  </si>
  <si>
    <t>1500515653</t>
  </si>
  <si>
    <t>1600278657 - CUJI VARGAS JULIAN VICENTE</t>
  </si>
  <si>
    <t>054CAPA</t>
  </si>
  <si>
    <t>CUJI VARGAS JULIAN VICENTE</t>
  </si>
  <si>
    <t>1600278657</t>
  </si>
  <si>
    <t>1501080228 - SHIGUANGO GREFA JAIME HOLGER</t>
  </si>
  <si>
    <t>596PKRTA</t>
  </si>
  <si>
    <t>SHIGUANGO GREFA JAIME HOLGER</t>
  </si>
  <si>
    <t>1501080228</t>
  </si>
  <si>
    <t>272PKRLS</t>
  </si>
  <si>
    <t>088PKRAW</t>
  </si>
  <si>
    <t>1600203242 - CANELOS ARANDA EBARISTO CAMILO</t>
  </si>
  <si>
    <t>068CASP</t>
  </si>
  <si>
    <t>CANELOS ARANDA EBARISTO CAMILO</t>
  </si>
  <si>
    <t>1600203242</t>
  </si>
  <si>
    <t>1601028325 - VARGAS SANTI RICHAR JAVIER</t>
  </si>
  <si>
    <t>123CAPA</t>
  </si>
  <si>
    <t>VARGAS SANTI RICHAR JAVIER</t>
  </si>
  <si>
    <t>1601028325</t>
  </si>
  <si>
    <t>1500853716 - CHIMBO NARVAEZ LUIS TITO</t>
  </si>
  <si>
    <t>017PKRAU</t>
  </si>
  <si>
    <t>CHIMBO NARVAEZ LUIS TITO</t>
  </si>
  <si>
    <t>1500853716</t>
  </si>
  <si>
    <t>1500921450 - ALVARADO SHIGUANGO WILSON GERMAN</t>
  </si>
  <si>
    <t>450PKRPO</t>
  </si>
  <si>
    <t>ALVARADO SHIGUANGO WILSON GERMAN</t>
  </si>
  <si>
    <t>1500921450</t>
  </si>
  <si>
    <t>045PKRAU</t>
  </si>
  <si>
    <t>1500584857 - CHIMBO TUNAY LOURDES MARTHA</t>
  </si>
  <si>
    <t>373PKRNO</t>
  </si>
  <si>
    <t>CHIMBO TUNAY LOURDES MARTHA</t>
  </si>
  <si>
    <t>1500584857</t>
  </si>
  <si>
    <t>1500546351 - CHIMBO NARVAEZ ALICIA GRICELDA</t>
  </si>
  <si>
    <t>544PKRRU</t>
  </si>
  <si>
    <t>CHIMBO NARVAEZ ALICIA GRICELDA</t>
  </si>
  <si>
    <t>1500546351</t>
  </si>
  <si>
    <t>605PKRTA</t>
  </si>
  <si>
    <t>270PKRLS</t>
  </si>
  <si>
    <t>041CAPA</t>
  </si>
  <si>
    <t>203CATZ</t>
  </si>
  <si>
    <t>1600264319 - SANTI VARGAS TARGELIA MAGDALENA</t>
  </si>
  <si>
    <t>013CAPA</t>
  </si>
  <si>
    <t>SANTI VARGAS TARGELIA MAGDALENA</t>
  </si>
  <si>
    <t>1600264319</t>
  </si>
  <si>
    <t>201CASP</t>
  </si>
  <si>
    <t>372PKRNO</t>
  </si>
  <si>
    <t>1600433096 - VARGAS INMUNDA PRISCILA CLARA</t>
  </si>
  <si>
    <t>287CACU</t>
  </si>
  <si>
    <t>VARGAS INMUNDA PRISCILA CLARA</t>
  </si>
  <si>
    <t>1600433096</t>
  </si>
  <si>
    <t>1500875578 - CALAPUCHA YUMBO LUCIA NATALIA</t>
  </si>
  <si>
    <t>1005PKRAW</t>
  </si>
  <si>
    <t>CALAPUCHA YUMBO LUCIA NATALIA</t>
  </si>
  <si>
    <t>1500875578</t>
  </si>
  <si>
    <t>1500551559 - YUMBO NARVAEZ MARCELINA BLANCA</t>
  </si>
  <si>
    <t>284PKRLS</t>
  </si>
  <si>
    <t>YUMBO NARVAEZ MARCELINA BLANCA</t>
  </si>
  <si>
    <t>1500551559</t>
  </si>
  <si>
    <t>575PKRTA</t>
  </si>
  <si>
    <t>1500163760 - TUNAY SHIGUANGO JACINTA TERESA</t>
  </si>
  <si>
    <t>529PKRPO</t>
  </si>
  <si>
    <t>TUNAY SHIGUANGO JACINTA TERESA</t>
  </si>
  <si>
    <t>1500163760</t>
  </si>
  <si>
    <t>1500839608 - SALAZAR NARVAEZ SANDRA VERONICA</t>
  </si>
  <si>
    <t>256PKRLS</t>
  </si>
  <si>
    <t>SALAZAR NARVAEZ SANDRA VERONICA</t>
  </si>
  <si>
    <t>1500839608</t>
  </si>
  <si>
    <t>1500545072 - CHIMBO ALVARADO GABRIEL MARTIN</t>
  </si>
  <si>
    <t>678PKRVI</t>
  </si>
  <si>
    <t>CHIMBO ALVARADO GABRIEL MARTIN</t>
  </si>
  <si>
    <t>1500545072</t>
  </si>
  <si>
    <t>1600310203 - MOLINA VARGAS MIGUEL ANGEL</t>
  </si>
  <si>
    <t>197CACU</t>
  </si>
  <si>
    <t>MOLINA VARGAS MIGUEL ANGEL</t>
  </si>
  <si>
    <t>1600310203</t>
  </si>
  <si>
    <t>1500444094 - NARVAEZ SHIGUANGO LUIS ERNESTO</t>
  </si>
  <si>
    <t>245PKRLS</t>
  </si>
  <si>
    <t>NARVAEZ SHIGUANGO LUIS ERNESTO</t>
  </si>
  <si>
    <t>1500444094</t>
  </si>
  <si>
    <t>113CASP</t>
  </si>
  <si>
    <t>1500768476 - NARVAEZ TUNAY LIDIA CECILIA</t>
  </si>
  <si>
    <t>476PKRPO</t>
  </si>
  <si>
    <t>NARVAEZ TUNAY LIDIA CECILIA</t>
  </si>
  <si>
    <t>1500768476</t>
  </si>
  <si>
    <t>1500368657 - SHIGUANGO CHIMBO DIEGO ANTONIO</t>
  </si>
  <si>
    <t>628PKRTA</t>
  </si>
  <si>
    <t>SHIGUANGO CHIMBO DIEGO ANTONIO</t>
  </si>
  <si>
    <t>1500368657</t>
  </si>
  <si>
    <t>1500114200 - SALAZAR MAMALLACTA CELINA PIEDAD</t>
  </si>
  <si>
    <t>076PKRAW</t>
  </si>
  <si>
    <t>SALAZAR MAMALLACTA CELINA PIEDAD</t>
  </si>
  <si>
    <t>1500114200</t>
  </si>
  <si>
    <t>965PKRPA</t>
  </si>
  <si>
    <t>1600742405 - SANTI ARANDA LISBETH MELANIA</t>
  </si>
  <si>
    <t>036CACU</t>
  </si>
  <si>
    <t>SANTI ARANDA LISBETH MELANIA</t>
  </si>
  <si>
    <t>1600742405</t>
  </si>
  <si>
    <t>1500799430 - NARVAEZ ANDI GUIDO</t>
  </si>
  <si>
    <t>461PKRPO</t>
  </si>
  <si>
    <t>NARVAEZ ANDI GUIDO</t>
  </si>
  <si>
    <t>1500799430</t>
  </si>
  <si>
    <t>1600361628 - CANELOS PADILLA FERMIN ISIDRO</t>
  </si>
  <si>
    <t>049CAHP</t>
  </si>
  <si>
    <t>CANELOS PADILLA FERMIN ISIDRO</t>
  </si>
  <si>
    <t>1600361628</t>
  </si>
  <si>
    <t>206PKRLS</t>
  </si>
  <si>
    <t>1500105232 - CHIMBO TANGUILA JOSE RICARDO</t>
  </si>
  <si>
    <t>369PKRNO</t>
  </si>
  <si>
    <t>CHIMBO TANGUILA JOSE RICARDO</t>
  </si>
  <si>
    <t>1500105232</t>
  </si>
  <si>
    <t>1501187254 - SHIGUANGO CHIMBO ELISA MAYRA</t>
  </si>
  <si>
    <t>485PKRPO</t>
  </si>
  <si>
    <t>SHIGUANGO CHIMBO ELISA MAYRA</t>
  </si>
  <si>
    <t>1501187254</t>
  </si>
  <si>
    <t>1500758824 - CHIMBO AGUINDA MOISES ENRIQUE</t>
  </si>
  <si>
    <t>040PKRAU</t>
  </si>
  <si>
    <t>CHIMBO AGUINDA MOISES ENRIQUE</t>
  </si>
  <si>
    <t>1500758824</t>
  </si>
  <si>
    <t>2200010599 - GREFA AGUINDA NARY ELISA</t>
  </si>
  <si>
    <t>035PKRAU</t>
  </si>
  <si>
    <t>GREFA AGUINDA NARY ELISA</t>
  </si>
  <si>
    <t>2200010599</t>
  </si>
  <si>
    <t>1500284995 - CHIMBO ALVARADO JOSE MANUEL</t>
  </si>
  <si>
    <t>998PKRVI</t>
  </si>
  <si>
    <t>CHIMBO ALVARADO JOSE MANUEL</t>
  </si>
  <si>
    <t>1500284995</t>
  </si>
  <si>
    <t>1500438799 - YUMBO NARVAEZ MAGDALENA ANTONIA</t>
  </si>
  <si>
    <t>282PKRLS</t>
  </si>
  <si>
    <t>YUMBO NARVAEZ MAGDALENA ANTONIA</t>
  </si>
  <si>
    <t>1500438799</t>
  </si>
  <si>
    <t>1501020364 - SHIGUANGO GREFA MIRIAN YESENIA</t>
  </si>
  <si>
    <t>459PKRPO</t>
  </si>
  <si>
    <t>SHIGUANGO GREFA MIRIAN YESENIA</t>
  </si>
  <si>
    <t>1501020364</t>
  </si>
  <si>
    <t>1500196884 - CHIMBO SHIGUANGO MARIA NANCY</t>
  </si>
  <si>
    <t>366PKRNO</t>
  </si>
  <si>
    <t>CHIMBO SHIGUANGO MARIA NANCY</t>
  </si>
  <si>
    <t>1500196884</t>
  </si>
  <si>
    <t>NA - COMUNIDAD TZATZAPI</t>
  </si>
  <si>
    <t>187CATZ</t>
  </si>
  <si>
    <t>COMUNIDAD TZATZAPI</t>
  </si>
  <si>
    <t>1500156771 - TANGUILA SHIGUANGO JUAN VICENTE</t>
  </si>
  <si>
    <t>979PKRRU</t>
  </si>
  <si>
    <t>TANGUILA SHIGUANGO JUAN VICENTE</t>
  </si>
  <si>
    <t>1500156771</t>
  </si>
  <si>
    <t>1500094469 - NARVAEZ GREFA CARLOS MAXIMILIANO</t>
  </si>
  <si>
    <t>751PKRPO</t>
  </si>
  <si>
    <t>NARVAEZ GREFA CARLOS MAXIMILIANO</t>
  </si>
  <si>
    <t>1500094469</t>
  </si>
  <si>
    <t>454PKRPO</t>
  </si>
  <si>
    <t>1500329287 - YUMBO CHIMBO JOSE PATRICIO</t>
  </si>
  <si>
    <t>512PKRPO</t>
  </si>
  <si>
    <t>YUMBO CHIMBO JOSE PATRICIO</t>
  </si>
  <si>
    <t>1500329287</t>
  </si>
  <si>
    <t>259PKRLS</t>
  </si>
  <si>
    <t>1600678849 - MAYANCHA CHIMBO HUGO ROBERTO</t>
  </si>
  <si>
    <t>108CATZ</t>
  </si>
  <si>
    <t>MAYANCHA CHIMBO HUGO ROBERTO</t>
  </si>
  <si>
    <t>1600678849</t>
  </si>
  <si>
    <t>374PKRNO</t>
  </si>
  <si>
    <t>2100218375 - VARGAS BORJA CESAR VICENTE</t>
  </si>
  <si>
    <t>305CAPL</t>
  </si>
  <si>
    <t>VARGAS BORJA CESAR VICENTE</t>
  </si>
  <si>
    <t>2100218375</t>
  </si>
  <si>
    <t>054PKRAW</t>
  </si>
  <si>
    <t>1500834062 - SHIGUANGO ANDY NELSON MARIO</t>
  </si>
  <si>
    <t>583PKRTA</t>
  </si>
  <si>
    <t>SHIGUANGO ANDY NELSON MARIO</t>
  </si>
  <si>
    <t>1500834062</t>
  </si>
  <si>
    <t>094PKRAW</t>
  </si>
  <si>
    <t>1500479827 - TUNAY SALAZAR ANTONIO ELIAS</t>
  </si>
  <si>
    <t>114PKRAW</t>
  </si>
  <si>
    <t>TUNAY SALAZAR ANTONIO ELIAS</t>
  </si>
  <si>
    <t>1500479827</t>
  </si>
  <si>
    <t>095PKRAW</t>
  </si>
  <si>
    <t>009CAPA</t>
  </si>
  <si>
    <t>1500888780 - SHIGUANGO NARVAEZ MARIA ANITA</t>
  </si>
  <si>
    <t>597PKRTA</t>
  </si>
  <si>
    <t>SHIGUANGO NARVAEZ MARIA ANITA</t>
  </si>
  <si>
    <t>1500888780</t>
  </si>
  <si>
    <t>1501026528 - ALVARADO NARVAEZ WILMER EFRAIN</t>
  </si>
  <si>
    <t>205PKRLS</t>
  </si>
  <si>
    <t>ALVARADO NARVAEZ WILMER EFRAIN</t>
  </si>
  <si>
    <t>1501026528</t>
  </si>
  <si>
    <t>1500850514 - NARVAEZ SHIGUANGO LUIS LEONARDO</t>
  </si>
  <si>
    <t>248PKRLS</t>
  </si>
  <si>
    <t>NARVAEZ SHIGUANGO LUIS LEONARDO</t>
  </si>
  <si>
    <t>1500850514</t>
  </si>
  <si>
    <t>1500167216 - NARVAEZ ALVARADO LIDIA VIOLETA</t>
  </si>
  <si>
    <t>397PKRNO</t>
  </si>
  <si>
    <t>NARVAEZ ALVARADO LIDIA VIOLETA</t>
  </si>
  <si>
    <t>1500167216</t>
  </si>
  <si>
    <t>1500511140 - SHIGUANGO TAPUY FRANCISCO MURIALDO</t>
  </si>
  <si>
    <t>501PKRPO</t>
  </si>
  <si>
    <t>SHIGUANGO TAPUY FRANCISCO MURIALDO</t>
  </si>
  <si>
    <t>1500511140</t>
  </si>
  <si>
    <t>1500200330 - ALVARADO AVILEZ PASCUAL EUCEBIO</t>
  </si>
  <si>
    <t>447PKRPO</t>
  </si>
  <si>
    <t>ALVARADO AVILEZ PASCUAL EUCEBIO</t>
  </si>
  <si>
    <t>1500200330</t>
  </si>
  <si>
    <t>1600666570 - SANTI NANGO GONZALO GERMAN</t>
  </si>
  <si>
    <t>099CACU</t>
  </si>
  <si>
    <t>SANTI NANGO GONZALO GERMAN</t>
  </si>
  <si>
    <t>1600666570</t>
  </si>
  <si>
    <t>077PKRAW</t>
  </si>
  <si>
    <t>069CASP</t>
  </si>
  <si>
    <t>1500127576 - CALAPUCHA TAPUY JACINTA MARIA</t>
  </si>
  <si>
    <t>674PKRVI</t>
  </si>
  <si>
    <t>CALAPUCHA TAPUY JACINTA MARIA</t>
  </si>
  <si>
    <t>1500127576</t>
  </si>
  <si>
    <t>446PKRPO</t>
  </si>
  <si>
    <t>679PKRVI</t>
  </si>
  <si>
    <t>1002164620 - CUASQUE FARINANGO MARIA LUISA</t>
  </si>
  <si>
    <t>152CAPA</t>
  </si>
  <si>
    <t>CUASQUE FARINANGO MARIA LUISA</t>
  </si>
  <si>
    <t>1002164620</t>
  </si>
  <si>
    <t>1500477698 - SALAZAR GREFA RITA CAROLINA</t>
  </si>
  <si>
    <t>178PKRIT</t>
  </si>
  <si>
    <t>SALAZAR GREFA RITA CAROLINA</t>
  </si>
  <si>
    <t>1500477698</t>
  </si>
  <si>
    <t>1500984941 - ALVARADO TANGUILA WILSON APOLINARIO</t>
  </si>
  <si>
    <t>007PKRAU</t>
  </si>
  <si>
    <t>ALVARADO TANGUILA WILSON APOLINARIO</t>
  </si>
  <si>
    <t>1500984941</t>
  </si>
  <si>
    <t>225PKRLS</t>
  </si>
  <si>
    <t>1500170913 - GREFA MAMALLACTA CESAR IGNACIO</t>
  </si>
  <si>
    <t>707PKRYA</t>
  </si>
  <si>
    <t>GREFA MAMALLACTA CESAR IGNACIO</t>
  </si>
  <si>
    <t>1500170913</t>
  </si>
  <si>
    <t>604PKRTA</t>
  </si>
  <si>
    <t>584PKRTA</t>
  </si>
  <si>
    <t>675PKRVI</t>
  </si>
  <si>
    <t>011CAPA</t>
  </si>
  <si>
    <t>1500965536 - CHIMBO ALVARADO LIDIA SONIA</t>
  </si>
  <si>
    <t>009PKRAU</t>
  </si>
  <si>
    <t>CHIMBO ALVARADO LIDIA SONIA</t>
  </si>
  <si>
    <t>1500965536</t>
  </si>
  <si>
    <t>137CAPA</t>
  </si>
  <si>
    <t>006PKRAU</t>
  </si>
  <si>
    <t>1500834906 - SHIGUANGO TUNAY KARLA MARIELA</t>
  </si>
  <si>
    <t>885PKRTA</t>
  </si>
  <si>
    <t>SHIGUANGO TUNAY KARLA MARIELA</t>
  </si>
  <si>
    <t>1500834906</t>
  </si>
  <si>
    <t>1600908774 - SANTI CANELOS MAURO ULPIANO</t>
  </si>
  <si>
    <t>153CASP</t>
  </si>
  <si>
    <t>SANTI CANELOS MAURO ULPIANO</t>
  </si>
  <si>
    <t>1600908774</t>
  </si>
  <si>
    <t>587PKRTA</t>
  </si>
  <si>
    <t>244PKRLS</t>
  </si>
  <si>
    <t>1500917495 - TAPUY YUMBO WILSON FRANCISCO</t>
  </si>
  <si>
    <t>614PKRTA</t>
  </si>
  <si>
    <t>TAPUY YUMBO WILSON FRANCISCO</t>
  </si>
  <si>
    <t>1500917495</t>
  </si>
  <si>
    <t>1500010366 - GREFA ALVARADO PAULINO</t>
  </si>
  <si>
    <t>932PKRIT</t>
  </si>
  <si>
    <t>GREFA ALVARADO PAULINO</t>
  </si>
  <si>
    <t>1500010366</t>
  </si>
  <si>
    <t>012CAPA</t>
  </si>
  <si>
    <t>1500527666 - CHIMBO NARVAEZ JEO MARCIAL</t>
  </si>
  <si>
    <t>545PKRRU</t>
  </si>
  <si>
    <t>CHIMBO NARVAEZ JEO MARCIAL</t>
  </si>
  <si>
    <t>1500527666</t>
  </si>
  <si>
    <t>1600825325 - VARGAS SANTI RITA PATRICIA</t>
  </si>
  <si>
    <t>272CAPA</t>
  </si>
  <si>
    <t>VARGAS SANTI RITA PATRICIA</t>
  </si>
  <si>
    <t>1600825325</t>
  </si>
  <si>
    <t>1500687148 - SALAZAR TUNAY MARCIA BEATRIZ</t>
  </si>
  <si>
    <t>555PKRRU</t>
  </si>
  <si>
    <t>SALAZAR TUNAY MARCIA BEATRIZ</t>
  </si>
  <si>
    <t>1500687148</t>
  </si>
  <si>
    <t>1500193881 - SHIGUANGO CHIMBO AGUSTIN ALFARO</t>
  </si>
  <si>
    <t>817PKRIT</t>
  </si>
  <si>
    <t>SHIGUANGO CHIMBO AGUSTIN ALFARO</t>
  </si>
  <si>
    <t>1500193881</t>
  </si>
  <si>
    <t>1500755449 - CHIMBO LICUY ADELA GRACIELA</t>
  </si>
  <si>
    <t>396PKRNO</t>
  </si>
  <si>
    <t>CHIMBO LICUY ADELA GRACIELA</t>
  </si>
  <si>
    <t>1500755449</t>
  </si>
  <si>
    <t>1600410888 - ILLANES VARGAS DIGNA MELIDA</t>
  </si>
  <si>
    <t>222CAPA</t>
  </si>
  <si>
    <t>ILLANES VARGAS DIGNA MELIDA</t>
  </si>
  <si>
    <t>1600410888</t>
  </si>
  <si>
    <t>1600856007 - SANTI CANELOS CRISTINA FILOMENA</t>
  </si>
  <si>
    <t>295CASP</t>
  </si>
  <si>
    <t>SANTI CANELOS CRISTINA FILOMENA</t>
  </si>
  <si>
    <t>1600856007</t>
  </si>
  <si>
    <t>398PKRNO</t>
  </si>
  <si>
    <t>1500027584 - ALVARADO ANDY MATIAS BARTOLO</t>
  </si>
  <si>
    <t>202PKRLS</t>
  </si>
  <si>
    <t>ALVARADO ANDY MATIAS BARTOLO</t>
  </si>
  <si>
    <t>1500027584</t>
  </si>
  <si>
    <t>694PKRVI</t>
  </si>
  <si>
    <t>1500166358 - SHIGUANGO YUMBO CASIMIRO LUIS</t>
  </si>
  <si>
    <t>940PKRIT</t>
  </si>
  <si>
    <t>SHIGUANGO YUMBO CASIMIRO LUIS</t>
  </si>
  <si>
    <t>1500166358</t>
  </si>
  <si>
    <t>1600270662 - MAYANCHA SANTI HERIBERTO MARCIAL</t>
  </si>
  <si>
    <t>107CAAP</t>
  </si>
  <si>
    <t>MAYANCHA SANTI HERIBERTO MARCIAL</t>
  </si>
  <si>
    <t>1600270662</t>
  </si>
  <si>
    <t>535PKRPO</t>
  </si>
  <si>
    <t>1500953094 - SHIGUANGO ALVARADO LADY SAYA</t>
  </si>
  <si>
    <t>098PKRAW</t>
  </si>
  <si>
    <t>SHIGUANGO ALVARADO LADY SAYA</t>
  </si>
  <si>
    <t>1500953094</t>
  </si>
  <si>
    <t>1500451594 - SHIGUANGO SALAZAR DELIA LUCIA</t>
  </si>
  <si>
    <t>101PKRAW</t>
  </si>
  <si>
    <t>SHIGUANGO SALAZAR DELIA LUCIA</t>
  </si>
  <si>
    <t>1500451594</t>
  </si>
  <si>
    <t>1500854789 - YUMBO NARVAEZ IRMA SENAIDA</t>
  </si>
  <si>
    <t>279PKRLS</t>
  </si>
  <si>
    <t>YUMBO NARVAEZ IRMA SENAIDA</t>
  </si>
  <si>
    <t>1500854789</t>
  </si>
  <si>
    <t>1500776214 - SALAZAR TUNAY EDWIN FRANKLIN</t>
  </si>
  <si>
    <t>179PKRIT</t>
  </si>
  <si>
    <t>SALAZAR TUNAY EDWIN FRANKLIN</t>
  </si>
  <si>
    <t>1500776214</t>
  </si>
  <si>
    <t>1600232423 - SANTI VARGAS DANIEL ERNESTO</t>
  </si>
  <si>
    <t>223CAPA</t>
  </si>
  <si>
    <t>SANTI VARGAS DANIEL ERNESTO</t>
  </si>
  <si>
    <t>1600232423</t>
  </si>
  <si>
    <t>1500669021 - SHIGUANGO TAPUY ESPERANZA ESTHER</t>
  </si>
  <si>
    <t>499PKRPO</t>
  </si>
  <si>
    <t>SHIGUANGO TAPUY ESPERANZA ESTHER</t>
  </si>
  <si>
    <t>1500669021</t>
  </si>
  <si>
    <t>208PKRLS</t>
  </si>
  <si>
    <t>1500585052 - YUMBO CHIMBO OSWALDO OLMEDO</t>
  </si>
  <si>
    <t>701PKRYA</t>
  </si>
  <si>
    <t>YUMBO CHIMBO OSWALDO OLMEDO</t>
  </si>
  <si>
    <t>1500585052</t>
  </si>
  <si>
    <t>1500108822 - CHIMBO ALVARADO PASCUAL LORENZO</t>
  </si>
  <si>
    <t>340PKRNO</t>
  </si>
  <si>
    <t>CHIMBO ALVARADO PASCUAL LORENZO</t>
  </si>
  <si>
    <t>1500108822</t>
  </si>
  <si>
    <t>050CAPA</t>
  </si>
  <si>
    <t>1500209703 - CHIMBO SHIGUANGO FRANCISCO</t>
  </si>
  <si>
    <t>019PKRAU</t>
  </si>
  <si>
    <t>CHIMBO SHIGUANGO FRANCISCO</t>
  </si>
  <si>
    <t>1500209703</t>
  </si>
  <si>
    <t>280PKRLS</t>
  </si>
  <si>
    <t>1500728025 - TUNAY CHIMBO MAXI CARLOS</t>
  </si>
  <si>
    <t>111PKRAW</t>
  </si>
  <si>
    <t>TUNAY CHIMBO MAXI CARLOS</t>
  </si>
  <si>
    <t>1500728025</t>
  </si>
  <si>
    <t>1500639453 - AGUINDA ALVARADO INES VIOLETA</t>
  </si>
  <si>
    <t>002PKRAU</t>
  </si>
  <si>
    <t>AGUINDA ALVARADO INES VIOLETA</t>
  </si>
  <si>
    <t>1500639453</t>
  </si>
  <si>
    <t>1500912942 - SHIGUANGO TAPUY MARCO GUILLERMO</t>
  </si>
  <si>
    <t>143PKRIT</t>
  </si>
  <si>
    <t>SHIGUANGO TAPUY MARCO GUILLERMO</t>
  </si>
  <si>
    <t>1500912942</t>
  </si>
  <si>
    <t>1500880088 - YUMBO CHIMBO MONICA ELSA</t>
  </si>
  <si>
    <t>711PKRYA</t>
  </si>
  <si>
    <t>YUMBO CHIMBO MONICA ELSA</t>
  </si>
  <si>
    <t>1500880088</t>
  </si>
  <si>
    <t>670PKRVI</t>
  </si>
  <si>
    <t>223PKRLS</t>
  </si>
  <si>
    <t>574PKRTA</t>
  </si>
  <si>
    <t>1500641558 - NARVAEZ TUNAY JAVIER TARCICIO</t>
  </si>
  <si>
    <t>475PKRPO</t>
  </si>
  <si>
    <t>NARVAEZ TUNAY JAVIER TARCICIO</t>
  </si>
  <si>
    <t>1500641558</t>
  </si>
  <si>
    <t>1600421398 - CUJI VARGAS JULIA ELISA</t>
  </si>
  <si>
    <t>168CAHP</t>
  </si>
  <si>
    <t>CUJI VARGAS JULIA ELISA</t>
  </si>
  <si>
    <t>1600421398</t>
  </si>
  <si>
    <t>1600281115 - ILLANES VARGAS TEODORA CECILIA</t>
  </si>
  <si>
    <t>077CASP</t>
  </si>
  <si>
    <t>ILLANES VARGAS TEODORA CECILIA</t>
  </si>
  <si>
    <t>1600281115</t>
  </si>
  <si>
    <t>1500778160 - GREFA TUNAY RAFAEL CLEVER</t>
  </si>
  <si>
    <t>570PKRTA</t>
  </si>
  <si>
    <t>GREFA TUNAY RAFAEL CLEVER</t>
  </si>
  <si>
    <t>1500778160</t>
  </si>
  <si>
    <t>569PKRTA</t>
  </si>
  <si>
    <t>1500313372 - SHIGUANGO GREFA CARMEN NORMA</t>
  </si>
  <si>
    <t>882PKRTA</t>
  </si>
  <si>
    <t>SHIGUANGO GREFA CARMEN NORMA</t>
  </si>
  <si>
    <t>1500313372</t>
  </si>
  <si>
    <t>654PKRVI</t>
  </si>
  <si>
    <t>1600373581 - ILLANES GREFA REMIGIO MANUEL</t>
  </si>
  <si>
    <t>160CASP</t>
  </si>
  <si>
    <t>ILLANES GREFA REMIGIO MANUEL</t>
  </si>
  <si>
    <t>1600373581</t>
  </si>
  <si>
    <t>067CASP</t>
  </si>
  <si>
    <t>530PKRPO</t>
  </si>
  <si>
    <t>268PKRLS</t>
  </si>
  <si>
    <t>1500679160 - NARVAEZ CHIMBO VERONICA MARLENE</t>
  </si>
  <si>
    <t>238PKRLS</t>
  </si>
  <si>
    <t>NARVAEZ CHIMBO VERONICA MARLENE</t>
  </si>
  <si>
    <t>1500679160</t>
  </si>
  <si>
    <t>2100866645 - NOA ILLANES GRICELDA YOSHIRA</t>
  </si>
  <si>
    <t>279CAPA</t>
  </si>
  <si>
    <t>NOA ILLANES GRICELDA YOSHIRA</t>
  </si>
  <si>
    <t>2100866645</t>
  </si>
  <si>
    <t>1500726186 - SALAZAR CHIMBO OSCAR ANDRES</t>
  </si>
  <si>
    <t>064PKRAW</t>
  </si>
  <si>
    <t>SALAZAR CHIMBO OSCAR ANDRES</t>
  </si>
  <si>
    <t>1500726186</t>
  </si>
  <si>
    <t>1500511462 - ANDY NARVAEZ LIDIA LUZMILA NELY</t>
  </si>
  <si>
    <t>214PKRLS</t>
  </si>
  <si>
    <t>ANDY NARVAEZ LIDIA LUZMILA NELY</t>
  </si>
  <si>
    <t>1500511462</t>
  </si>
  <si>
    <t>1501051914 - YUMBO CHIMBO LOURDES SOFIA</t>
  </si>
  <si>
    <t>514PKRPO</t>
  </si>
  <si>
    <t>YUMBO CHIMBO LOURDES SOFIA</t>
  </si>
  <si>
    <t>1501051914</t>
  </si>
  <si>
    <t>1500643448 - NARVAEZ YUMBO VICENTE JAIME</t>
  </si>
  <si>
    <t>847PKRMS</t>
  </si>
  <si>
    <t>NARVAEZ YUMBO VICENTE JAIME</t>
  </si>
  <si>
    <t>1500643448</t>
  </si>
  <si>
    <t>1600550972 - SANTI ARANDA CELSO BRAULIO</t>
  </si>
  <si>
    <t>079CACU</t>
  </si>
  <si>
    <t>SANTI ARANDA CELSO BRAULIO</t>
  </si>
  <si>
    <t>1600550972</t>
  </si>
  <si>
    <t>080CACU</t>
  </si>
  <si>
    <t>1110PKRMS</t>
  </si>
  <si>
    <t>046PKRAU</t>
  </si>
  <si>
    <t>1500220346 - YUMBO CHIMBO JOSE RICARDO</t>
  </si>
  <si>
    <t>513PKRPO</t>
  </si>
  <si>
    <t>YUMBO CHIMBO JOSE RICARDO</t>
  </si>
  <si>
    <t>1500220346</t>
  </si>
  <si>
    <t>053CAPA</t>
  </si>
  <si>
    <t>1501023137 - CHIMBO TUNAY ROBERTO FERNANDO</t>
  </si>
  <si>
    <t>815PKRIT</t>
  </si>
  <si>
    <t>CHIMBO TUNAY ROBERTO FERNANDO</t>
  </si>
  <si>
    <t>1501023137</t>
  </si>
  <si>
    <t>1600437949 - SANTI CUJI ABDON MANUEL</t>
  </si>
  <si>
    <t>311CAPA</t>
  </si>
  <si>
    <t>SANTI CUJI ABDON MANUEL</t>
  </si>
  <si>
    <t>1600437949</t>
  </si>
  <si>
    <t>246PKRLS</t>
  </si>
  <si>
    <t>1500562945 - CHIMBO SHIGUANGO JHONNY EDUARDO</t>
  </si>
  <si>
    <t>661PKRVI</t>
  </si>
  <si>
    <t>CHIMBO SHIGUANGO JHONNY EDUARDO</t>
  </si>
  <si>
    <t>1500562945</t>
  </si>
  <si>
    <t>1500471634 - SHIGUANGO ALVARADO JOSE BOLIVAR</t>
  </si>
  <si>
    <t>479PKRPO</t>
  </si>
  <si>
    <t>SHIGUANGO ALVARADO JOSE BOLIVAR</t>
  </si>
  <si>
    <t>1500471634</t>
  </si>
  <si>
    <t>704PKRYA</t>
  </si>
  <si>
    <t>1501034795 - NARVAEZ YUMBO GLORIA CARMEN</t>
  </si>
  <si>
    <t>709PKRYA</t>
  </si>
  <si>
    <t>NARVAEZ YUMBO GLORIA CARMEN</t>
  </si>
  <si>
    <t>1501034795</t>
  </si>
  <si>
    <t>1500631435 - CHIMBO HUATATOCA TERESA MARGARITA</t>
  </si>
  <si>
    <t>681PKRVI</t>
  </si>
  <si>
    <t>CHIMBO HUATATOCA TERESA MARGARITA</t>
  </si>
  <si>
    <t>1500631435</t>
  </si>
  <si>
    <t>1500948474 - CHIMBO SHIGUANGO CLEVER ARMANDO</t>
  </si>
  <si>
    <t>358PKRNO</t>
  </si>
  <si>
    <t>CHIMBO SHIGUANGO CLEVER ARMANDO</t>
  </si>
  <si>
    <t>1500948474</t>
  </si>
  <si>
    <t>706PKRYA</t>
  </si>
  <si>
    <t>1500073935 - TANGUILA CALAPUCHA VICENTE VENTURA</t>
  </si>
  <si>
    <t>561PKRRU</t>
  </si>
  <si>
    <t>TANGUILA CALAPUCHA VICENTE VENTURA</t>
  </si>
  <si>
    <t>1500073935</t>
  </si>
  <si>
    <t>1500576564 - TAPUY SALAZAR JOSE ANIBAL</t>
  </si>
  <si>
    <t>942PKRIT</t>
  </si>
  <si>
    <t>TAPUY SALAZAR JOSE ANIBAL</t>
  </si>
  <si>
    <t>1500576564</t>
  </si>
  <si>
    <t>1500192594 - ANDY TANGUILA ROSA ANTONIA</t>
  </si>
  <si>
    <t>567PKRTA</t>
  </si>
  <si>
    <t>ANDY TANGUILA ROSA ANTONIA</t>
  </si>
  <si>
    <t>1500192594</t>
  </si>
  <si>
    <t>1500187141 - SHIGUANGO ANDI LUIS FIDEL</t>
  </si>
  <si>
    <t>879PKRTA</t>
  </si>
  <si>
    <t>SHIGUANGO ANDI LUIS FIDEL</t>
  </si>
  <si>
    <t>1500187141</t>
  </si>
  <si>
    <t>1501262404 - TANGUILA ALVARADO ANGELICA NORALVA</t>
  </si>
  <si>
    <t>157PKRIT</t>
  </si>
  <si>
    <t>TANGUILA ALVARADO ANGELICA NORALVA</t>
  </si>
  <si>
    <t>1501262404</t>
  </si>
  <si>
    <t>1600421463 - VARGAS SANTI ROSA PASTORA</t>
  </si>
  <si>
    <t>010CAPA</t>
  </si>
  <si>
    <t>VARGAS SANTI ROSA PASTORA</t>
  </si>
  <si>
    <t>1600421463</t>
  </si>
  <si>
    <t>1500630817 - SHIGUANGO ANDY LUCIO REMIGIO</t>
  </si>
  <si>
    <t>264PKRLS</t>
  </si>
  <si>
    <t>SHIGUANGO ANDY LUCIO REMIGIO</t>
  </si>
  <si>
    <t>1500630817</t>
  </si>
  <si>
    <t>1500551401 - YUMBO SHIGUANGO CONCHITA GLADIS</t>
  </si>
  <si>
    <t>517PKRPO</t>
  </si>
  <si>
    <t>YUMBO SHIGUANGO CONCHITA GLADIS</t>
  </si>
  <si>
    <t>1500551401</t>
  </si>
  <si>
    <t>402PKRNO</t>
  </si>
  <si>
    <t>166CACU</t>
  </si>
  <si>
    <t>1500253974 - SHIGUANGO CHIMBO TERESA MANUELA</t>
  </si>
  <si>
    <t>590PKRTA</t>
  </si>
  <si>
    <t>SHIGUANGO CHIMBO TERESA MANUELA</t>
  </si>
  <si>
    <t>1500253974</t>
  </si>
  <si>
    <t>498PKRPO</t>
  </si>
  <si>
    <t>1500278625 - CHIMBO SHIGUANGO CECILIA ELVIA</t>
  </si>
  <si>
    <t>659PKRVI</t>
  </si>
  <si>
    <t>CHIMBO SHIGUANGO CECILIA ELVIA</t>
  </si>
  <si>
    <t>1500278625</t>
  </si>
  <si>
    <t>508PKRPO</t>
  </si>
  <si>
    <t>1500513252 - SALAZAR GREFA DANILO FELIPE</t>
  </si>
  <si>
    <t>065PKRAW</t>
  </si>
  <si>
    <t>SALAZAR GREFA DANILO FELIPE</t>
  </si>
  <si>
    <t>1500513252</t>
  </si>
  <si>
    <t>1501067399 - CHIMBO CHIMBO FANNY MARITZA</t>
  </si>
  <si>
    <t>043PKRAU</t>
  </si>
  <si>
    <t>CHIMBO CHIMBO FANNY MARITZA</t>
  </si>
  <si>
    <t>1501067399</t>
  </si>
  <si>
    <t>1501022451 - YUMBO CHIMBO BETHY MARISOL</t>
  </si>
  <si>
    <t>163PKRIT</t>
  </si>
  <si>
    <t>YUMBO CHIMBO BETHY MARISOL</t>
  </si>
  <si>
    <t>1501022451</t>
  </si>
  <si>
    <t>753PKRPO</t>
  </si>
  <si>
    <t>1500483399 - TUNAY SHIGUANGO LORENZO BOLIVAR</t>
  </si>
  <si>
    <t>510PKRPO</t>
  </si>
  <si>
    <t>TUNAY SHIGUANGO LORENZO BOLIVAR</t>
  </si>
  <si>
    <t>1500483399</t>
  </si>
  <si>
    <t>1500642390 - CHIMBO SHIGUANGO CARLOS MIGUEL</t>
  </si>
  <si>
    <t>356PKRNO</t>
  </si>
  <si>
    <t>CHIMBO SHIGUANGO CARLOS MIGUEL</t>
  </si>
  <si>
    <t>1500642390</t>
  </si>
  <si>
    <t>1500917297 - TUNAY SHIGUANGO ADRIANA LUCIA</t>
  </si>
  <si>
    <t>502PKRPO</t>
  </si>
  <si>
    <t>TUNAY SHIGUANGO ADRIANA LUCIA</t>
  </si>
  <si>
    <t>1500917297</t>
  </si>
  <si>
    <t>001PKRAU</t>
  </si>
  <si>
    <t>586PKRTA</t>
  </si>
  <si>
    <t>1500586456 - SHIGUANGO TAPUY ADELAIDA MARIBEL</t>
  </si>
  <si>
    <t>496PKRPO</t>
  </si>
  <si>
    <t>SHIGUANGO TAPUY ADELAIDA MARIBEL</t>
  </si>
  <si>
    <t>1500586456</t>
  </si>
  <si>
    <t>1500872591 - CHIMBO SHIGUANGO SEGUNDO HUMBERTO</t>
  </si>
  <si>
    <t>368PKRNO</t>
  </si>
  <si>
    <t>CHIMBO SHIGUANGO SEGUNDO HUMBERTO</t>
  </si>
  <si>
    <t>1500872591</t>
  </si>
  <si>
    <t>1500550965 - SHIGUANGO PIZANGO HILADIA YOLANDA</t>
  </si>
  <si>
    <t>490PKRPO</t>
  </si>
  <si>
    <t>SHIGUANGO PIZANGO HILADIA YOLANDA</t>
  </si>
  <si>
    <t>1500550965</t>
  </si>
  <si>
    <t>359PKRNO</t>
  </si>
  <si>
    <t>1500200546 - GREFA YUMBO MERCEDES LUCRECIA</t>
  </si>
  <si>
    <t>572PKRTA</t>
  </si>
  <si>
    <t>GREFA YUMBO MERCEDES LUCRECIA</t>
  </si>
  <si>
    <t>1500200546</t>
  </si>
  <si>
    <t>129CASP</t>
  </si>
  <si>
    <t>1500099880 - SHIGUANGO ALVARADO JUAN JOSE</t>
  </si>
  <si>
    <t>1029PKRYW</t>
  </si>
  <si>
    <t>SHIGUANGO ALVARADO JUAN JOSE</t>
  </si>
  <si>
    <t>1500099880</t>
  </si>
  <si>
    <t>1500966633 - TUNAY SALAZAR CRISTIAN FERNANDO</t>
  </si>
  <si>
    <t>800PKRAW</t>
  </si>
  <si>
    <t>TUNAY SALAZAR CRISTIAN FERNANDO</t>
  </si>
  <si>
    <t>1500966633</t>
  </si>
  <si>
    <t>113PKRAW</t>
  </si>
  <si>
    <t>1500483407 - YUMBO TAPUY CARMEN RENATA</t>
  </si>
  <si>
    <t>525PKRPO</t>
  </si>
  <si>
    <t>YUMBO TAPUY CARMEN RENATA</t>
  </si>
  <si>
    <t>1500483407</t>
  </si>
  <si>
    <t>1500551971 - SHIGUANGO CHONGO JONNY FREDY</t>
  </si>
  <si>
    <t>630PKRTA</t>
  </si>
  <si>
    <t>SHIGUANGO CHONGO JONNY FREDY</t>
  </si>
  <si>
    <t>1500551971</t>
  </si>
  <si>
    <t>1500594534 - SALAZAR NARVAEZ MELIDA JANETH</t>
  </si>
  <si>
    <t>079PKRAW</t>
  </si>
  <si>
    <t>SALAZAR NARVAEZ MELIDA JANETH</t>
  </si>
  <si>
    <t>1500594534</t>
  </si>
  <si>
    <t>1500576531 - SALAZAR SHIGUANGO JORGE VICENTE</t>
  </si>
  <si>
    <t>083PKRAW</t>
  </si>
  <si>
    <t>SALAZAR SHIGUANGO JORGE VICENTE</t>
  </si>
  <si>
    <t>1500576531</t>
  </si>
  <si>
    <t>383PKRNO</t>
  </si>
  <si>
    <t>1500545072 - CHIMBO ALVARADO CLEVER AGUSTIN</t>
  </si>
  <si>
    <t>901PKRVI</t>
  </si>
  <si>
    <t>CHIMBO ALVARADO CLEVER AGUSTIN</t>
  </si>
  <si>
    <t>1600586935 - NANGO MAYANCHA ROBERTO FERMIN</t>
  </si>
  <si>
    <t>291CACU</t>
  </si>
  <si>
    <t>NANGO MAYANCHA ROBERTO FERMIN</t>
  </si>
  <si>
    <t>1600586935</t>
  </si>
  <si>
    <t>1500500994 - TANGUILA GREFA DELIA ROSALIA</t>
  </si>
  <si>
    <t>699PKRYA</t>
  </si>
  <si>
    <t>TANGUILA GREFA DELIA ROSALIA</t>
  </si>
  <si>
    <t>1500500994</t>
  </si>
  <si>
    <t>1600681322 - NANGO MAYANCHA CARMEN ALICIA</t>
  </si>
  <si>
    <t>257CACU</t>
  </si>
  <si>
    <t>NANGO MAYANCHA CARMEN ALICIA</t>
  </si>
  <si>
    <t>1600681322</t>
  </si>
  <si>
    <t>031PKRAU</t>
  </si>
  <si>
    <t>1500118169 - CHIMBO YUMBO JOSE MANUEL</t>
  </si>
  <si>
    <t>125PKRIT</t>
  </si>
  <si>
    <t>CHIMBO YUMBO JOSE MANUEL</t>
  </si>
  <si>
    <t>1500118169</t>
  </si>
  <si>
    <t>1500785124 - GREFA SALAZAR ADRIANA ALEXANDRA</t>
  </si>
  <si>
    <t>908PKRVI</t>
  </si>
  <si>
    <t>GREFA SALAZAR ADRIANA ALEXANDRA</t>
  </si>
  <si>
    <t>1500785124</t>
  </si>
  <si>
    <t>1500333180 - SHIGUANGO TAPUY HIPOLITO VENTURA</t>
  </si>
  <si>
    <t>952PKRMA</t>
  </si>
  <si>
    <t>SHIGUANGO TAPUY HIPOLITO VENTURA</t>
  </si>
  <si>
    <t>1500333180</t>
  </si>
  <si>
    <t>489PKRPO</t>
  </si>
  <si>
    <t>1500438765 - SHIGUANGO ANDY LIDIA LOLA</t>
  </si>
  <si>
    <t>262PKRLS</t>
  </si>
  <si>
    <t>SHIGUANGO ANDY LIDIA LOLA</t>
  </si>
  <si>
    <t>1500438765</t>
  </si>
  <si>
    <t>004PKRAU</t>
  </si>
  <si>
    <t>799PKRAW</t>
  </si>
  <si>
    <t>629PKRTA</t>
  </si>
  <si>
    <t>1500277277 - SALAZAR GREFA PIEDAD</t>
  </si>
  <si>
    <t>072PKRAW</t>
  </si>
  <si>
    <t>SALAZAR GREFA PIEDAD</t>
  </si>
  <si>
    <t>1500277277</t>
  </si>
  <si>
    <t>1501009409 - SHIGUANGO SALAZAR GRACE XIMENA</t>
  </si>
  <si>
    <t>102PKRAW</t>
  </si>
  <si>
    <t>SHIGUANGO SALAZAR GRACE XIMENA</t>
  </si>
  <si>
    <t>1501009409</t>
  </si>
  <si>
    <t>1500586282 - NARVAEZ GREFA MARIA INES</t>
  </si>
  <si>
    <t>469PKRPO</t>
  </si>
  <si>
    <t>NARVAEZ GREFA MARIA INES</t>
  </si>
  <si>
    <t>1500586282</t>
  </si>
  <si>
    <t>1600757361 - ZABALA VARGAS MERCY FLOR</t>
  </si>
  <si>
    <t>039CATZ</t>
  </si>
  <si>
    <t>ZABALA VARGAS MERCY FLOR</t>
  </si>
  <si>
    <t>1600757361</t>
  </si>
  <si>
    <t>1500374853 - MAMALLACTA SHIGUANGO JORGE SEBASTIAN</t>
  </si>
  <si>
    <t>432PKRPA</t>
  </si>
  <si>
    <t>MAMALLACTA SHIGUANGO JORGE SEBASTIAN</t>
  </si>
  <si>
    <t>1500374853</t>
  </si>
  <si>
    <t>1500651466 - CHIMBO LICUY GALO EDGAR</t>
  </si>
  <si>
    <t>343PKRNO</t>
  </si>
  <si>
    <t>CHIMBO LICUY GALO EDGAR</t>
  </si>
  <si>
    <t>1500651466</t>
  </si>
  <si>
    <t>1501082166 - CHIMBO NARVAEZ VIRGILIO SEBASTIAN</t>
  </si>
  <si>
    <t>350PKRNO</t>
  </si>
  <si>
    <t>CHIMBO NARVAEZ VIRGILIO SEBASTIAN</t>
  </si>
  <si>
    <t>1501082166</t>
  </si>
  <si>
    <t>1500601149 - CHIMBO GREFA MARIA GLENDA</t>
  </si>
  <si>
    <t>982PKRRU</t>
  </si>
  <si>
    <t>CHIMBO GREFA MARIA GLENDA</t>
  </si>
  <si>
    <t>1500601149</t>
  </si>
  <si>
    <t>1500875594 - SALAZAR GREFA PABLO FERMIN</t>
  </si>
  <si>
    <t>071PKRAW</t>
  </si>
  <si>
    <t>SALAZAR GREFA PABLO FERMIN</t>
  </si>
  <si>
    <t>1500875594</t>
  </si>
  <si>
    <t>472PKRPO</t>
  </si>
  <si>
    <t>495PKRPO</t>
  </si>
  <si>
    <t>1501246738 - CHIMBO TAPUI ELSA PIEDAD</t>
  </si>
  <si>
    <t>930PKRIT</t>
  </si>
  <si>
    <t>CHIMBO TAPUI ELSA PIEDAD</t>
  </si>
  <si>
    <t>1501246738</t>
  </si>
  <si>
    <t>1500757578 - SALAZAR NARVAEZ FANNY FLORA</t>
  </si>
  <si>
    <t>581PKRTA</t>
  </si>
  <si>
    <t>SALAZAR NARVAEZ FANNY FLORA</t>
  </si>
  <si>
    <t>1500757578</t>
  </si>
  <si>
    <t>1500763337 - SHIGUANGO SALAZAR YADIRA NOEMI</t>
  </si>
  <si>
    <t>492PKRPO</t>
  </si>
  <si>
    <t>SHIGUANGO SALAZAR YADIRA NOEMI</t>
  </si>
  <si>
    <t>1500763337</t>
  </si>
  <si>
    <t>1500982721 - NARVAEZ SHIGUANGO CRISTIAN DAVID</t>
  </si>
  <si>
    <t>746PKRPO</t>
  </si>
  <si>
    <t>NARVAEZ SHIGUANGO CRISTIAN DAVID</t>
  </si>
  <si>
    <t>1500982721</t>
  </si>
  <si>
    <t>1650006305 - ILLANES CERDA KURIPAKCHA ROSALIA</t>
  </si>
  <si>
    <t>117CAPA</t>
  </si>
  <si>
    <t>ILLANES CERDA KURIPAKCHA ROSALIA</t>
  </si>
  <si>
    <t>1650006305</t>
  </si>
  <si>
    <t>033CAPA</t>
  </si>
  <si>
    <t>1003556485 - PAI CANTINCUZ JUANA CECILIA</t>
  </si>
  <si>
    <t>060PKRAW</t>
  </si>
  <si>
    <t>PAI CANTINCUZ JUANA CECILIA</t>
  </si>
  <si>
    <t>1003556485</t>
  </si>
  <si>
    <t>554PKRRU</t>
  </si>
  <si>
    <t>192CAPA</t>
  </si>
  <si>
    <t>1500563299 - CHIMBO SHIGUANGO MARCO LORENZO</t>
  </si>
  <si>
    <t>737PKRLS</t>
  </si>
  <si>
    <t>CHIMBO SHIGUANGO MARCO LORENZO</t>
  </si>
  <si>
    <t>1500563299</t>
  </si>
  <si>
    <t>1500311590 - YUMBO CHIMBO MARCO ENRIQUE</t>
  </si>
  <si>
    <t>537PKRPO</t>
  </si>
  <si>
    <t>YUMBO CHIMBO MARCO ENRIQUE</t>
  </si>
  <si>
    <t>1500311590</t>
  </si>
  <si>
    <t>106CAAP</t>
  </si>
  <si>
    <t>1500503535 - AGUINDA TAPUY ROSARIO MARIBEL</t>
  </si>
  <si>
    <t>565PKRTA</t>
  </si>
  <si>
    <t>AGUINDA TAPUY ROSARIO MARIBEL</t>
  </si>
  <si>
    <t>1500503535</t>
  </si>
  <si>
    <t>1500623861 - SHIGUANGO TUNAY PATRICIA LUCILA</t>
  </si>
  <si>
    <t>601PKRTA</t>
  </si>
  <si>
    <t>SHIGUANGO TUNAY PATRICIA LUCILA</t>
  </si>
  <si>
    <t>1500623861</t>
  </si>
  <si>
    <t>1500708480 - TANGUILA ALVARADO FLORA RUFINA</t>
  </si>
  <si>
    <t>400PKRNO</t>
  </si>
  <si>
    <t>TANGUILA ALVARADO FLORA RUFINA</t>
  </si>
  <si>
    <t>1500708480</t>
  </si>
  <si>
    <t>1716725963 - TUNAY SALAZAR LOLA MARTHA</t>
  </si>
  <si>
    <t>801PKRAW</t>
  </si>
  <si>
    <t>TUNAY SALAZAR LOLA MARTHA</t>
  </si>
  <si>
    <t>1716725963</t>
  </si>
  <si>
    <t>124CAPA</t>
  </si>
  <si>
    <t>1500199219 - NARVAEZ CHIMBO JOSE JUAN</t>
  </si>
  <si>
    <t>237PKRLS</t>
  </si>
  <si>
    <t>NARVAEZ CHIMBO JOSE JUAN</t>
  </si>
  <si>
    <t>1500199219</t>
  </si>
  <si>
    <t>1501235970 - NARVAEZ NARVAEZ RAMON JOSE</t>
  </si>
  <si>
    <t>412PKRPA</t>
  </si>
  <si>
    <t>NARVAEZ NARVAEZ RAMON JOSE</t>
  </si>
  <si>
    <t>1501235970</t>
  </si>
  <si>
    <t>349PKRNO</t>
  </si>
  <si>
    <t>051CAPA</t>
  </si>
  <si>
    <t>081PKRAW</t>
  </si>
  <si>
    <t>1500474729 - TUNAY GREFA WILSON MURIALDO</t>
  </si>
  <si>
    <t>890PKRTA</t>
  </si>
  <si>
    <t>TUNAY GREFA WILSON MURIALDO</t>
  </si>
  <si>
    <t>1500474729</t>
  </si>
  <si>
    <t>1600389181 - VARGAS INMUNDA DELIA LILYAN</t>
  </si>
  <si>
    <t>308CACU</t>
  </si>
  <si>
    <t>VARGAS INMUNDA DELIA LILYAN</t>
  </si>
  <si>
    <t>1600389181</t>
  </si>
  <si>
    <t>1600620353 - SANTI CANELOS PACIFICA ALBERTINA</t>
  </si>
  <si>
    <t>140CASP</t>
  </si>
  <si>
    <t>SANTI CANELOS PACIFICA ALBERTINA</t>
  </si>
  <si>
    <t>1600620353</t>
  </si>
  <si>
    <t>1500143217 - ANDI SHIGUANGO MARIA</t>
  </si>
  <si>
    <t>213PKRLS</t>
  </si>
  <si>
    <t>ANDI SHIGUANGO MARIA</t>
  </si>
  <si>
    <t>1500143217</t>
  </si>
  <si>
    <t>1600130817 - VARGAS ILLANES LUIS ANTONIO</t>
  </si>
  <si>
    <t>228CAPL</t>
  </si>
  <si>
    <t>VARGAS ILLANES LUIS ANTONIO</t>
  </si>
  <si>
    <t>1600130817</t>
  </si>
  <si>
    <t>1501064255 - SHIGUANGO ALVARADO OCTAVIO FIDEL</t>
  </si>
  <si>
    <t>958PKRPA</t>
  </si>
  <si>
    <t>SHIGUANGO ALVARADO OCTAVIO FIDEL</t>
  </si>
  <si>
    <t>1501064255</t>
  </si>
  <si>
    <t>1600028325 - VARGAS SANTI RICHAR JAVIER</t>
  </si>
  <si>
    <t>273CAPA</t>
  </si>
  <si>
    <t>1600028325</t>
  </si>
  <si>
    <t>259CACU</t>
  </si>
  <si>
    <t>1500240252 - SHIGUANGO HUATATOCA ANITA VERONICA</t>
  </si>
  <si>
    <t>233PKRLS</t>
  </si>
  <si>
    <t>SHIGUANGO HUATATOCA ANITA VERONICA</t>
  </si>
  <si>
    <t>1500240252</t>
  </si>
  <si>
    <t>1500743933 - TUNAY SALAZAR ROSA MARISOL</t>
  </si>
  <si>
    <t>802PKRAW</t>
  </si>
  <si>
    <t>TUNAY SALAZAR ROSA MARISOL</t>
  </si>
  <si>
    <t>1500743933</t>
  </si>
  <si>
    <t>078CASP</t>
  </si>
  <si>
    <t>1500576085 - CHIMBO TAPUY ANITA ROSARIO</t>
  </si>
  <si>
    <t>021PKRAU</t>
  </si>
  <si>
    <t>1500576085</t>
  </si>
  <si>
    <t>1500158587 - TUNAY SHIGUANGO ROSARIO MARIA</t>
  </si>
  <si>
    <t>401PKRNO</t>
  </si>
  <si>
    <t>TUNAY SHIGUANGO ROSARIO MARIA</t>
  </si>
  <si>
    <t>1500158587</t>
  </si>
  <si>
    <t>1500032565 - TAPUY SALAZAR JAIME FEDERICO</t>
  </si>
  <si>
    <t>162PKRIT</t>
  </si>
  <si>
    <t>TAPUY SALAZAR JAIME FEDERICO</t>
  </si>
  <si>
    <t>1500032565</t>
  </si>
  <si>
    <t>169CAHP</t>
  </si>
  <si>
    <t>1501106312 - YUMBO CHIMBO CESAR FREDY</t>
  </si>
  <si>
    <t>336PKRMS</t>
  </si>
  <si>
    <t>YUMBO CHIMBO CESAR FREDY</t>
  </si>
  <si>
    <t>1501106312</t>
  </si>
  <si>
    <t>1500411093 - NARVAEZ CHIMBO ROSARIO MONICA</t>
  </si>
  <si>
    <t>688PKRVI</t>
  </si>
  <si>
    <t>NARVAEZ CHIMBO ROSARIO MONICA</t>
  </si>
  <si>
    <t>1500411093</t>
  </si>
  <si>
    <t>1500869852 - SHIGUANGO TUNAY KARLA MARIELA</t>
  </si>
  <si>
    <t>618PKRTA</t>
  </si>
  <si>
    <t>1500869852</t>
  </si>
  <si>
    <t>1500526478 - ALVARADO CHIMBO MARICELA DOROTEA</t>
  </si>
  <si>
    <t>052PKRAW</t>
  </si>
  <si>
    <t>ALVARADO CHIMBO MARICELA DOROTEA</t>
  </si>
  <si>
    <t>1500526478</t>
  </si>
  <si>
    <t>566PKRTA</t>
  </si>
  <si>
    <t>1500919241 - AGUINDA TAPUY EUGENIA VIOLETA</t>
  </si>
  <si>
    <t>564PKRTA</t>
  </si>
  <si>
    <t>AGUINDA TAPUY EUGENIA VIOLETA</t>
  </si>
  <si>
    <t>1500919241</t>
  </si>
  <si>
    <t>1500428675 - ALVARADO AVILEZ NELSON ALBERTO</t>
  </si>
  <si>
    <t>445PKRPO</t>
  </si>
  <si>
    <t>ALVARADO AVILEZ NELSON ALBERTO</t>
  </si>
  <si>
    <t>1500428675</t>
  </si>
  <si>
    <t>803PKRIT</t>
  </si>
  <si>
    <t>232PKRLS</t>
  </si>
  <si>
    <t>468PKRPO</t>
  </si>
  <si>
    <t>1500152549 - SHIGUANGO GREFA MIGUEL ANGEL</t>
  </si>
  <si>
    <t>638PKRUR</t>
  </si>
  <si>
    <t>1500152549</t>
  </si>
  <si>
    <t>531PKRPO</t>
  </si>
  <si>
    <t>116CAPA</t>
  </si>
  <si>
    <t>1500564883 - SALAZAR SHIGUANGO LEONARDO MAXIMO</t>
  </si>
  <si>
    <t>085PKRAW</t>
  </si>
  <si>
    <t>SALAZAR SHIGUANGO LEONARDO MAXIMO</t>
  </si>
  <si>
    <t>1500564883</t>
  </si>
  <si>
    <t>209PKRLS</t>
  </si>
  <si>
    <t>1500653256 - ALVARADO SHIGUANGO BERTHA VERONICA</t>
  </si>
  <si>
    <t>652PKRVI</t>
  </si>
  <si>
    <t>ALVARADO SHIGUANGO BERTHA VERONICA</t>
  </si>
  <si>
    <t>1500653256</t>
  </si>
  <si>
    <t>112PKRAW</t>
  </si>
  <si>
    <t>798PKRAW</t>
  </si>
  <si>
    <t>1802542116 - CHIMBO YUMBO CARMEN LUCRECIA</t>
  </si>
  <si>
    <t>377PKRNO</t>
  </si>
  <si>
    <t>CHIMBO YUMBO CARMEN LUCRECIA</t>
  </si>
  <si>
    <t>1802542116</t>
  </si>
  <si>
    <t>119CACU</t>
  </si>
  <si>
    <t>215CAPA</t>
  </si>
  <si>
    <t>1500785405 - ALVARADO ANDY MARTHA INES</t>
  </si>
  <si>
    <t>442PKRPO</t>
  </si>
  <si>
    <t>ALVARADO ANDY MARTHA INES</t>
  </si>
  <si>
    <t>1500785405</t>
  </si>
  <si>
    <t>710PKRYA</t>
  </si>
  <si>
    <t>1500868474 - CHIMBO LICUY MARIO MANUEL</t>
  </si>
  <si>
    <t>345PKRNO</t>
  </si>
  <si>
    <t>CHIMBO LICUY MARIO MANUEL</t>
  </si>
  <si>
    <t>1500868474</t>
  </si>
  <si>
    <t>144PKRIT</t>
  </si>
  <si>
    <t>273PKRLS</t>
  </si>
  <si>
    <t>1500004294 - CHIMBO GREFA DIEGO DOMINGO</t>
  </si>
  <si>
    <t>137PKRIT</t>
  </si>
  <si>
    <t>CHIMBO GREFA DIEGO DOMINGO</t>
  </si>
  <si>
    <t>1500004294</t>
  </si>
  <si>
    <t>1500228463 - NARVAEZ ANDI LUIS VICENTE</t>
  </si>
  <si>
    <t>745PKRPO</t>
  </si>
  <si>
    <t>NARVAEZ ANDI LUIS VICENTE</t>
  </si>
  <si>
    <t>1500228463</t>
  </si>
  <si>
    <t>1501018871 - ALVARADO ANDI YESICA JANETH</t>
  </si>
  <si>
    <t>288PKRMA</t>
  </si>
  <si>
    <t>ALVARADO ANDI YESICA JANETH</t>
  </si>
  <si>
    <t>1501018871</t>
  </si>
  <si>
    <t>1500271646 - CHIMBO LICUY CARLOTA FABIOLA</t>
  </si>
  <si>
    <t>220PKRLS</t>
  </si>
  <si>
    <t>CHIMBO LICUY CARLOTA FABIOLA</t>
  </si>
  <si>
    <t>1500271646</t>
  </si>
  <si>
    <t>933PKRIT</t>
  </si>
  <si>
    <t>797PKRAW</t>
  </si>
  <si>
    <t>1500891385 - NARVAEZ SHIGUANGO PABLO FERMIN</t>
  </si>
  <si>
    <t>471PKRPO</t>
  </si>
  <si>
    <t>NARVAEZ SHIGUANGO PABLO FERMIN</t>
  </si>
  <si>
    <t>1500891385</t>
  </si>
  <si>
    <t>1600229916 - ILLANES VARGAS NESTOR HECTOR</t>
  </si>
  <si>
    <t>121CACU</t>
  </si>
  <si>
    <t>ILLANES VARGAS NESTOR HECTOR</t>
  </si>
  <si>
    <t>1600229916</t>
  </si>
  <si>
    <t>1500206386 - TUNAY DIHUA CLEMENCIA MARUJA BEATRIZ</t>
  </si>
  <si>
    <t>619PKRTA</t>
  </si>
  <si>
    <t>TUNAY DIHUA CLEMENCIA MARUJA BEATRIZ</t>
  </si>
  <si>
    <t>1500206386</t>
  </si>
  <si>
    <t>1500551294 - ALVARADO ANDY ROSA ISABEL</t>
  </si>
  <si>
    <t>050PKRAW</t>
  </si>
  <si>
    <t>ALVARADO ANDY ROSA ISABEL</t>
  </si>
  <si>
    <t>1500551294</t>
  </si>
  <si>
    <t>1006PKRAW</t>
  </si>
  <si>
    <t>1500340599 - SHIGUANGO AVILEZ BOLIVAR ALBERTO</t>
  </si>
  <si>
    <t>974PKRPO</t>
  </si>
  <si>
    <t>SHIGUANGO AVILEZ BOLIVAR ALBERTO</t>
  </si>
  <si>
    <t>1500340599</t>
  </si>
  <si>
    <t>1500429335 - ALVARADO CHIMBO DELIA ANTONIA</t>
  </si>
  <si>
    <t>448PKRPO</t>
  </si>
  <si>
    <t>ALVARADO CHIMBO DELIA ANTONIA</t>
  </si>
  <si>
    <t>1500429335</t>
  </si>
  <si>
    <t>1500031396 - NARVAEZ ANDY PEDRO LORENZO IGNACIO</t>
  </si>
  <si>
    <t>234PKRLS</t>
  </si>
  <si>
    <t>NARVAEZ ANDY PEDRO LORENZO IGNACIO</t>
  </si>
  <si>
    <t>1500031396</t>
  </si>
  <si>
    <t>1500748114 - NARVAEZ SHIGUANGO LIVIO RICARDO</t>
  </si>
  <si>
    <t>247PKRLS</t>
  </si>
  <si>
    <t>NARVAEZ SHIGUANGO LIVIO RICARDO</t>
  </si>
  <si>
    <t>1500748114</t>
  </si>
  <si>
    <t>443PKRPO</t>
  </si>
  <si>
    <t>1500445893 - SHIGUANGO ALVARADO OSWALDO BARTOLO</t>
  </si>
  <si>
    <t>627PKRTA</t>
  </si>
  <si>
    <t>SHIGUANGO ALVARADO OSWALDO BARTOLO</t>
  </si>
  <si>
    <t>1500445893</t>
  </si>
  <si>
    <t>1707882864 - GREFA CHIMBO JUANA CATALINA</t>
  </si>
  <si>
    <t>703PKRYA</t>
  </si>
  <si>
    <t>GREFA CHIMBO JUANA CATALINA</t>
  </si>
  <si>
    <t>1707882864</t>
  </si>
  <si>
    <t>221PKRLS</t>
  </si>
  <si>
    <t>1500077373 - CHIMBO YUMBO ANTONIO</t>
  </si>
  <si>
    <t>376PKRNO</t>
  </si>
  <si>
    <t>CHIMBO YUMBO ANTONIO</t>
  </si>
  <si>
    <t>1500077373</t>
  </si>
  <si>
    <t>2200397491 - CALAPUCHA SHIGUANGO MARIA FERNANDA</t>
  </si>
  <si>
    <t>548PKRRU</t>
  </si>
  <si>
    <t>CALAPUCHA SHIGUANGO MARIA FERNANDA</t>
  </si>
  <si>
    <t>2200397491</t>
  </si>
  <si>
    <t>1600698649 - VARGAS SANTI FREDY AGUSTIN</t>
  </si>
  <si>
    <t>094CAPA</t>
  </si>
  <si>
    <t>VARGAS SANTI FREDY AGUSTIN</t>
  </si>
  <si>
    <t>1600698649</t>
  </si>
  <si>
    <t>052CAPA</t>
  </si>
  <si>
    <t>973PKRPO</t>
  </si>
  <si>
    <t>1600054041 - CANELOS ARANDA APARICIO CRISTOBAL</t>
  </si>
  <si>
    <t>213CASP</t>
  </si>
  <si>
    <t>CANELOS ARANDA APARICIO CRISTOBAL</t>
  </si>
  <si>
    <t>1600054041</t>
  </si>
  <si>
    <t>115CAPA</t>
  </si>
  <si>
    <t>1501073603 - SHIGUANGO GREFA LUIS MAURO</t>
  </si>
  <si>
    <t>576PKRTA</t>
  </si>
  <si>
    <t>SHIGUANGO GREFA LUIS MAURO</t>
  </si>
  <si>
    <t>1501073603</t>
  </si>
  <si>
    <t>1500692056 - GUALINGA VEGAY TITO PABLO</t>
  </si>
  <si>
    <t>405PKRPA</t>
  </si>
  <si>
    <t>GUALINGA VEGAY TITO PABLO</t>
  </si>
  <si>
    <t>1500692056</t>
  </si>
  <si>
    <t>1500666241 - SHIGUANGO ANDY EDUARDO LIVIO</t>
  </si>
  <si>
    <t>582PKRTA</t>
  </si>
  <si>
    <t>SHIGUANGO ANDY EDUARDO LIVIO</t>
  </si>
  <si>
    <t>1500666241</t>
  </si>
  <si>
    <t>1500493984 - ALVARADO SHIGUANGO PEDRO MOISES</t>
  </si>
  <si>
    <t>653PKRVI</t>
  </si>
  <si>
    <t>ALVARADO SHIGUANGO PEDRO MOISES</t>
  </si>
  <si>
    <t>1500493984</t>
  </si>
  <si>
    <t>579PKRTA</t>
  </si>
  <si>
    <t>1500445125 - SHIGUANGO SALAZAR NORMA SISTINA</t>
  </si>
  <si>
    <t>491PKRPO</t>
  </si>
  <si>
    <t>SHIGUANGO SALAZAR NORMA SISTINA</t>
  </si>
  <si>
    <t>1500445125</t>
  </si>
  <si>
    <t>042PKRAU</t>
  </si>
  <si>
    <t>1501069874 - CHIMBO GREFA APOLINARIO VITERI</t>
  </si>
  <si>
    <t>871PKRRU</t>
  </si>
  <si>
    <t>CHIMBO GREFA APOLINARIO VITERI</t>
  </si>
  <si>
    <t>1501069874</t>
  </si>
  <si>
    <t>1500954563 - CHIMBO CHIMBO LUIDA SISA</t>
  </si>
  <si>
    <t>921PKRAU</t>
  </si>
  <si>
    <t>CHIMBO CHIMBO LUIDA SISA</t>
  </si>
  <si>
    <t>1500954563</t>
  </si>
  <si>
    <t>1500776776 - SALAZAR GREFA EDWIN EDUARDO</t>
  </si>
  <si>
    <t>067PKRAW</t>
  </si>
  <si>
    <t>SALAZAR GREFA EDWIN EDUARDO</t>
  </si>
  <si>
    <t>1500776776</t>
  </si>
  <si>
    <t>480PKRPO</t>
  </si>
  <si>
    <t>1501036030 - YUMBO CHIMBO YOLANDA CLEMENCIA</t>
  </si>
  <si>
    <t>702PKRYA</t>
  </si>
  <si>
    <t>YUMBO CHIMBO YOLANDA CLEMENCIA</t>
  </si>
  <si>
    <t>1501036030</t>
  </si>
  <si>
    <t>923PKRAW</t>
  </si>
  <si>
    <t>1500208911 - CHIMBO ALVARADO JORGE ANTONIO</t>
  </si>
  <si>
    <t>388PKRNO</t>
  </si>
  <si>
    <t>CHIMBO ALVARADO JORGE ANTONIO</t>
  </si>
  <si>
    <t>1500208911</t>
  </si>
  <si>
    <t>1500253305 - NARVAEZ SHIGUANGO CESAR JOSE</t>
  </si>
  <si>
    <t>330PKRMS</t>
  </si>
  <si>
    <t>NARVAEZ SHIGUANGO CESAR JOSE</t>
  </si>
  <si>
    <t>1500253305</t>
  </si>
  <si>
    <t>1500658834 - SHIGUANGO NARVAEZ NORMA ANGELINA</t>
  </si>
  <si>
    <t>275PKRLS</t>
  </si>
  <si>
    <t>SHIGUANGO NARVAEZ NORMA ANGELINA</t>
  </si>
  <si>
    <t>1500658834</t>
  </si>
  <si>
    <t>039PKRAU</t>
  </si>
  <si>
    <t>1500423973 - MAMALLACTA CHONGO NELLY LOURDES</t>
  </si>
  <si>
    <t>708PKRYA</t>
  </si>
  <si>
    <t>MAMALLACTA CHONGO NELLY LOURDES</t>
  </si>
  <si>
    <t>1500423973</t>
  </si>
  <si>
    <t>1600748881 - BAIHUA CAIGA WILMER JOHNNY</t>
  </si>
  <si>
    <t>775PKRAU</t>
  </si>
  <si>
    <t>BAIHUA CAIGA WILMER JOHNNY</t>
  </si>
  <si>
    <t>1600748881</t>
  </si>
  <si>
    <t>227CAPL</t>
  </si>
  <si>
    <t>1500513252 - CHIMBO SALAZAR HECTOR ADOLFO</t>
  </si>
  <si>
    <t>055PKRAW</t>
  </si>
  <si>
    <t>CHIMBO SALAZAR HECTOR ADOLFO</t>
  </si>
  <si>
    <t>239PKRLS</t>
  </si>
  <si>
    <t>125CAPA</t>
  </si>
  <si>
    <t>1500763766 - CHIMBO NARVAEZ BERTHA MARIA</t>
  </si>
  <si>
    <t>121PKRIT</t>
  </si>
  <si>
    <t>CHIMBO NARVAEZ BERTHA MARIA</t>
  </si>
  <si>
    <t>1500763766</t>
  </si>
  <si>
    <t>1500256035 - SHIGUANGO CHIMBO RICARDO GUILLERMO</t>
  </si>
  <si>
    <t>147PKRIT</t>
  </si>
  <si>
    <t>SHIGUANGO CHIMBO RICARDO GUILLERMO</t>
  </si>
  <si>
    <t>1500256035</t>
  </si>
  <si>
    <t>1500515653 - CHIMBO TAPUY BERTHA MARIA</t>
  </si>
  <si>
    <t>024PKRAU</t>
  </si>
  <si>
    <t>CHIMBO TAPUY BERTHA MARIA</t>
  </si>
  <si>
    <t>1500321086 - ALVARADO CHIMBO FRANCISCO GABRIEL</t>
  </si>
  <si>
    <t>003PKRAU</t>
  </si>
  <si>
    <t>ALVARADO CHIMBO FRANCISCO GABRIEL</t>
  </si>
  <si>
    <t>1500321086</t>
  </si>
  <si>
    <t>651PKRVI</t>
  </si>
  <si>
    <t>1600212870 - VARGAS SANTI BERENCIANA ERUGACION</t>
  </si>
  <si>
    <t>040CAPA</t>
  </si>
  <si>
    <t>VARGAS SANTI BERENCIANA ERUGACION</t>
  </si>
  <si>
    <t>1600212870</t>
  </si>
  <si>
    <t>143CASP</t>
  </si>
  <si>
    <t>1500137946 - CHIMBO ALVARADO MANUELA ANTONIA</t>
  </si>
  <si>
    <t>741PKRPO</t>
  </si>
  <si>
    <t>CHIMBO ALVARADO MANUELA ANTONIA</t>
  </si>
  <si>
    <t>1500137946</t>
  </si>
  <si>
    <t>147CAHP</t>
  </si>
  <si>
    <t>1500213523 - MAMALLACTA CHIMBO ADELMO</t>
  </si>
  <si>
    <t>546PKRRU</t>
  </si>
  <si>
    <t>MAMALLACTA CHIMBO ADELMO</t>
  </si>
  <si>
    <t>1500213523</t>
  </si>
  <si>
    <t>1500601412 - CHIMBO SHIGUANGO ALBERTO MAXIMILIANO</t>
  </si>
  <si>
    <t>352PKRNO</t>
  </si>
  <si>
    <t>CHIMBO SHIGUANGO ALBERTO MAXIMILIANO</t>
  </si>
  <si>
    <t>1500601412</t>
  </si>
  <si>
    <t>1500827777 - CHIMBO SHIGUANGO MAGDA ELIZABETH</t>
  </si>
  <si>
    <t>222PKRLS</t>
  </si>
  <si>
    <t>CHIMBO SHIGUANGO MAGDA ELIZABETH</t>
  </si>
  <si>
    <t>1500827777</t>
  </si>
  <si>
    <t>1500940984 - GREFA SHIGUANGO WIDINSON NIXON</t>
  </si>
  <si>
    <t>936PKRIT</t>
  </si>
  <si>
    <t>GREFA SHIGUANGO WIDINSON NIXON</t>
  </si>
  <si>
    <t>1500940984</t>
  </si>
  <si>
    <t>1500521784 - GREFA SHIGUANGO JOSE FREDY</t>
  </si>
  <si>
    <t>134PKRIT</t>
  </si>
  <si>
    <t>GREFA SHIGUANGO JOSE FREDY</t>
  </si>
  <si>
    <t>1500521784</t>
  </si>
  <si>
    <t>210PKRLS</t>
  </si>
  <si>
    <t>1500772239 - TAMAYO NARVAEZ MARIA ISABEL</t>
  </si>
  <si>
    <t>108PKRAW</t>
  </si>
  <si>
    <t>TAMAYO NARVAEZ MARIA ISABEL</t>
  </si>
  <si>
    <t>1500772239</t>
  </si>
  <si>
    <t>1500898802 - CHIMBO SHIGUANGO EDWIN FERNANDO</t>
  </si>
  <si>
    <t>056PKRAW</t>
  </si>
  <si>
    <t>CHIMBO SHIGUANGO EDWIN FERNANDO</t>
  </si>
  <si>
    <t>1500898802</t>
  </si>
  <si>
    <t>1600550501 - CANELOS TANCHIMA VALERIO IGNACIO</t>
  </si>
  <si>
    <t>206CASP</t>
  </si>
  <si>
    <t>CANELOS TANCHIMA VALERIO IGNACIO</t>
  </si>
  <si>
    <t>1600550501</t>
  </si>
  <si>
    <t>1600951766 - RAMIREZ TANCHIMA DEYSI CLARITA</t>
  </si>
  <si>
    <t>087CAPA</t>
  </si>
  <si>
    <t>RAMIREZ TANCHIMA DEYSI CLARITA</t>
  </si>
  <si>
    <t>1600951766</t>
  </si>
  <si>
    <t>698PKRYA</t>
  </si>
  <si>
    <t>283PKRLS</t>
  </si>
  <si>
    <t>1500410426 - CHIMBO SHIGUANGO MARIO CESAR</t>
  </si>
  <si>
    <t>295PKRMA</t>
  </si>
  <si>
    <t>CHIMBO SHIGUANGO MARIO CESAR</t>
  </si>
  <si>
    <t>1500410426</t>
  </si>
  <si>
    <t>1500984628 - TAPUY YUMBO CARMEN YADIRA</t>
  </si>
  <si>
    <t>186PKRIT</t>
  </si>
  <si>
    <t>TAPUY YUMBO CARMEN YADIRA</t>
  </si>
  <si>
    <t>1500984628</t>
  </si>
  <si>
    <t>1500910474 - SHIGUANGO TANGUILA NELIDA SOLEDAD</t>
  </si>
  <si>
    <t>598PKRTA</t>
  </si>
  <si>
    <t>SHIGUANGO TANGUILA NELIDA SOLEDAD</t>
  </si>
  <si>
    <t>1500910474</t>
  </si>
  <si>
    <t>1501060386 - CHIMBO YUMBO IRMA JAQUELINE</t>
  </si>
  <si>
    <t>634PKRUR</t>
  </si>
  <si>
    <t>CHIMBO YUMBO IRMA JAQUELINE</t>
  </si>
  <si>
    <t>1501060386</t>
  </si>
  <si>
    <t>059CACU</t>
  </si>
  <si>
    <t>038CATZ</t>
  </si>
  <si>
    <t>1500628050 - SALAZAR GREFA CLAUDIA MARISOL</t>
  </si>
  <si>
    <t>781PKRAW</t>
  </si>
  <si>
    <t>SALAZAR GREFA CLAUDIA MARISOL</t>
  </si>
  <si>
    <t>1500628050</t>
  </si>
  <si>
    <t>1500393507 - SALAZAR YUMBO AUGUSTO EDUARDO</t>
  </si>
  <si>
    <t>097PKRAW</t>
  </si>
  <si>
    <t>SALAZAR YUMBO AUGUSTO EDUARDO</t>
  </si>
  <si>
    <t>1500393507</t>
  </si>
  <si>
    <t>1500244676 - SALAZAR GREFA ANITA MAGDALENA</t>
  </si>
  <si>
    <t>175PKRIT</t>
  </si>
  <si>
    <t>SALAZAR GREFA ANITA MAGDALENA</t>
  </si>
  <si>
    <t>1500244676</t>
  </si>
  <si>
    <t>355PKRNO</t>
  </si>
  <si>
    <t>148PKRIT</t>
  </si>
  <si>
    <t>1500264583 - TAPUY GREFA ALICIA SARA</t>
  </si>
  <si>
    <t>159PKRIT</t>
  </si>
  <si>
    <t>TAPUY GREFA ALICIA SARA</t>
  </si>
  <si>
    <t>1500264583</t>
  </si>
  <si>
    <t>1500711195 - SHIGUANGO PIZANGO RAMIRO VENTURA</t>
  </si>
  <si>
    <t>645PKRUR</t>
  </si>
  <si>
    <t>HATUN SUMAKU</t>
  </si>
  <si>
    <t>SHIGUANGO PIZANGO RAMIRO VENTURA</t>
  </si>
  <si>
    <t>1500711195</t>
  </si>
  <si>
    <t>1500309388 - GREFA PIZANGO VIOLETA CARMEN</t>
  </si>
  <si>
    <t>128PKRIT</t>
  </si>
  <si>
    <t>GREFA PIZANGO VIOLETA CARMEN</t>
  </si>
  <si>
    <t>1500309388</t>
  </si>
  <si>
    <t>639PKRUR</t>
  </si>
  <si>
    <t>140PKRIT</t>
  </si>
  <si>
    <t>1500876485 - MAMALLACTA SHIGUANGO CARLOS WILSON</t>
  </si>
  <si>
    <t>406PKRPA</t>
  </si>
  <si>
    <t>MAMALLACTA SHIGUANGO CARLOS WILSON</t>
  </si>
  <si>
    <t>1500876485</t>
  </si>
  <si>
    <t>1500652316 - ANDY NARVAEZ RUBEN MOISES</t>
  </si>
  <si>
    <t>215PKRLS</t>
  </si>
  <si>
    <t>ANDY NARVAEZ RUBEN MOISES</t>
  </si>
  <si>
    <t>1500652316</t>
  </si>
  <si>
    <t>230PKRLS</t>
  </si>
  <si>
    <t>1600232464 - ILLANES NANGO ARTEMIO ADRIANO</t>
  </si>
  <si>
    <t>043CASP</t>
  </si>
  <si>
    <t>ILLANES NANGO ARTEMIO ADRIANO</t>
  </si>
  <si>
    <t>1600232464</t>
  </si>
  <si>
    <t>1500985666 - CHIMBO ALVARADO SORAIDA YADIRA</t>
  </si>
  <si>
    <t>808PKRIT</t>
  </si>
  <si>
    <t>CHIMBO ALVARADO SORAIDA YADIRA</t>
  </si>
  <si>
    <t>1500985666</t>
  </si>
  <si>
    <t>357PKRNO</t>
  </si>
  <si>
    <t>1500117336 - ALVARADO AVILEZ ENRIQUE ALFREDO</t>
  </si>
  <si>
    <t>738PKRPO</t>
  </si>
  <si>
    <t>ALVARADO AVILEZ ENRIQUE ALFREDO</t>
  </si>
  <si>
    <t>1500117336</t>
  </si>
  <si>
    <t>1500091853 - ALVARADO CHIMBO BARTOLO ESTANICO</t>
  </si>
  <si>
    <t>649PKRVI</t>
  </si>
  <si>
    <t>ALVARADO CHIMBO BARTOLO ESTANICO</t>
  </si>
  <si>
    <t>1500091853</t>
  </si>
  <si>
    <t>1501110173 - TUNAY SHIGUANGO ZORAIDA NARCISA</t>
  </si>
  <si>
    <t>562PKRRU</t>
  </si>
  <si>
    <t>TUNAY SHIGUANGO ZORAIDA NARCISA</t>
  </si>
  <si>
    <t>1501110173</t>
  </si>
  <si>
    <t>1500511827 - CHIMBO HUATATOCA LORENZO CESAR</t>
  </si>
  <si>
    <t>300PKRMA</t>
  </si>
  <si>
    <t>CHIMBO HUATATOCA LORENZO CESAR</t>
  </si>
  <si>
    <t>1500511827</t>
  </si>
  <si>
    <t>1500900806 - TUNAY SHIGUANGO CARLOS ROBERTO</t>
  </si>
  <si>
    <t>616PKRTA</t>
  </si>
  <si>
    <t>TUNAY SHIGUANGO CARLOS ROBERTO</t>
  </si>
  <si>
    <t>1500900806</t>
  </si>
  <si>
    <t>1500385073 - HUATATOCA ALVARADO JAOQUINA LUCIA</t>
  </si>
  <si>
    <t>298PKRMA</t>
  </si>
  <si>
    <t>HUATATOCA ALVARADO JAOQUINA LUCIA</t>
  </si>
  <si>
    <t>1500385073</t>
  </si>
  <si>
    <t>241PKRLS</t>
  </si>
  <si>
    <t>621PKRTA</t>
  </si>
  <si>
    <t>1500742992 - YUMBO SHIGUANGO EDGAR JAIME</t>
  </si>
  <si>
    <t>518PKRPO</t>
  </si>
  <si>
    <t>YUMBO SHIGUANGO EDGAR JAIME</t>
  </si>
  <si>
    <t>1500742992</t>
  </si>
  <si>
    <t>1016PKRLS</t>
  </si>
  <si>
    <t>073PKRAW</t>
  </si>
  <si>
    <t>1500645336 - NARVAEZ CALAPUCHA CLEVER DAVID</t>
  </si>
  <si>
    <t>464PKRPO</t>
  </si>
  <si>
    <t>NARVAEZ CALAPUCHA CLEVER DAVID</t>
  </si>
  <si>
    <t>1500645336</t>
  </si>
  <si>
    <t>1500658305 - CHIMBO NARVAEZ LUIS ARMANDO</t>
  </si>
  <si>
    <t>348PKRNO</t>
  </si>
  <si>
    <t>CHIMBO NARVAEZ LUIS ARMANDO</t>
  </si>
  <si>
    <t>1500658305</t>
  </si>
  <si>
    <t>058CACU</t>
  </si>
  <si>
    <t>1600428401 - NANGO MAYANCHA ROCIO FLOR</t>
  </si>
  <si>
    <t>062CACU</t>
  </si>
  <si>
    <t>NANGO MAYANCHA ROCIO FLOR</t>
  </si>
  <si>
    <t>1600428401</t>
  </si>
  <si>
    <t>1501058893 - CHIMBO NARVAEZ ALEX RICARDO</t>
  </si>
  <si>
    <t>656PKRVI</t>
  </si>
  <si>
    <t>CHIMBO NARVAEZ ALEX RICARDO</t>
  </si>
  <si>
    <t>1501058893</t>
  </si>
  <si>
    <t>1500620321 - AGUINDA CHIMBO SANDRA ELIZABETH</t>
  </si>
  <si>
    <t>927PKRIT</t>
  </si>
  <si>
    <t>AGUINDA CHIMBO SANDRA ELIZABETH</t>
  </si>
  <si>
    <t>1500620321</t>
  </si>
  <si>
    <t>038PKRAU</t>
  </si>
  <si>
    <t>278CAPA</t>
  </si>
  <si>
    <t>1500080641 - SHIGUANGO GREFA GLADIS JUDITH</t>
  </si>
  <si>
    <t>849PKRRU</t>
  </si>
  <si>
    <t>SHIGUANGO GREFA GLADIS JUDITH</t>
  </si>
  <si>
    <t>1500080641</t>
  </si>
  <si>
    <t>1500795297 - SHIGUANGO GREFA HECTOR DOMINGO</t>
  </si>
  <si>
    <t>641PKRUR</t>
  </si>
  <si>
    <t>SHIGUANGO GREFA HECTOR DOMINGO</t>
  </si>
  <si>
    <t>1500795297</t>
  </si>
  <si>
    <t>500PKRPO</t>
  </si>
  <si>
    <t>1500900954 - TAPUY SHIGUANGO JHONY JAVIER</t>
  </si>
  <si>
    <t>577PKRTA</t>
  </si>
  <si>
    <t>TAPUY SHIGUANGO JHONY JAVIER</t>
  </si>
  <si>
    <t>1500900954</t>
  </si>
  <si>
    <t>1500681257 - GREFA SHIGUANGO DELIA BEATRIZ</t>
  </si>
  <si>
    <t>130PKRIT</t>
  </si>
  <si>
    <t>GREFA SHIGUANGO DELIA BEATRIZ</t>
  </si>
  <si>
    <t>1500681257</t>
  </si>
  <si>
    <t>032CASP</t>
  </si>
  <si>
    <t>1600195026 - SHIGUANGO GREFA GLORIA SIREINA</t>
  </si>
  <si>
    <t>883PKRTA</t>
  </si>
  <si>
    <t>SHIGUANGO GREFA GLORIA SIREINA</t>
  </si>
  <si>
    <t>1600195026</t>
  </si>
  <si>
    <t>1500221369 - CHIMBO SALAZAR FERNANDO MAXIMILIANO</t>
  </si>
  <si>
    <t>778PKRAW</t>
  </si>
  <si>
    <t>CHIMBO SALAZAR FERNANDO MAXIMILIANO</t>
  </si>
  <si>
    <t>1500221369</t>
  </si>
  <si>
    <t>344PKRNO</t>
  </si>
  <si>
    <t>1500576739 - CHIMBO GREFA FRANCISCO BENJAMIN</t>
  </si>
  <si>
    <t>391PKRNO</t>
  </si>
  <si>
    <t>CHIMBO GREFA FRANCISCO BENJAMIN</t>
  </si>
  <si>
    <t>1500576739</t>
  </si>
  <si>
    <t>573PKRTA</t>
  </si>
  <si>
    <t>1600181463 - VARGAS SANTI BLAS FABIAN</t>
  </si>
  <si>
    <t>092CAPA</t>
  </si>
  <si>
    <t>VARGAS SANTI BLAS FABIAN</t>
  </si>
  <si>
    <t>1600181463</t>
  </si>
  <si>
    <t>1500633084 - NARVAEZ CHIMBO PATRICIO BOLIVAR</t>
  </si>
  <si>
    <t>686PKRVI</t>
  </si>
  <si>
    <t>NARVAEZ CHIMBO PATRICIO BOLIVAR</t>
  </si>
  <si>
    <t>1500633084</t>
  </si>
  <si>
    <t>1500617392 - GREFA NARVAEZ ALICIA MARIA</t>
  </si>
  <si>
    <t>673PKRVI</t>
  </si>
  <si>
    <t>GREFA NARVAEZ ALICIA MARIA</t>
  </si>
  <si>
    <t>1500617392</t>
  </si>
  <si>
    <t>1500951189 - YUMBO ALVARADO FANNY LILIANA</t>
  </si>
  <si>
    <t>533PKRPO</t>
  </si>
  <si>
    <t>YUMBO ALVARADO FANNY LILIANA</t>
  </si>
  <si>
    <t>1500951189</t>
  </si>
  <si>
    <t>1600220386 - SANTI PADILLA JORGE ANTONIO</t>
  </si>
  <si>
    <t>028CAHP</t>
  </si>
  <si>
    <t>SANTI PADILLA JORGE ANTONIO</t>
  </si>
  <si>
    <t>1600220386</t>
  </si>
  <si>
    <t>1501070393 - YUMBO TAPUY TATIANA MARICELA</t>
  </si>
  <si>
    <t>536PKRPO</t>
  </si>
  <si>
    <t>YUMBO TAPUY TATIANA MARICELA</t>
  </si>
  <si>
    <t>1501070393</t>
  </si>
  <si>
    <t>084PKRAW</t>
  </si>
  <si>
    <t>1500921893 - SHIGUANGO ALVARADO PEDRO SERGIO</t>
  </si>
  <si>
    <t>959PKRPA</t>
  </si>
  <si>
    <t>SHIGUANGO ALVARADO PEDRO SERGIO</t>
  </si>
  <si>
    <t>1500921893</t>
  </si>
  <si>
    <t>1500646367 - SALAZAR TUNAY KLEVER WALTER</t>
  </si>
  <si>
    <t>180PKRIT</t>
  </si>
  <si>
    <t>SALAZAR TUNAY KLEVER WALTER</t>
  </si>
  <si>
    <t>1500646367</t>
  </si>
  <si>
    <t>1500475932 - CHIMBO ALVARADO FRANCISCO PASCUAL</t>
  </si>
  <si>
    <t>385PKRNO</t>
  </si>
  <si>
    <t>CHIMBO ALVARADO FRANCISCO PASCUAL</t>
  </si>
  <si>
    <t>1500475932</t>
  </si>
  <si>
    <t>1500878267 - SHIGUANGO SHIGUANGO NORMA LISBETH</t>
  </si>
  <si>
    <t>494PKRPO</t>
  </si>
  <si>
    <t>SHIGUANGO SHIGUANGO NORMA LISBETH</t>
  </si>
  <si>
    <t>1500878267</t>
  </si>
  <si>
    <t>1500208036 - SHIGUANGO GREFA JACINTA MARIA</t>
  </si>
  <si>
    <t>267PKRLS</t>
  </si>
  <si>
    <t>SHIGUANGO GREFA JACINTA MARIA</t>
  </si>
  <si>
    <t>1500208036</t>
  </si>
  <si>
    <t>690PKRVI</t>
  </si>
  <si>
    <t>1600230849 - MOLINA VARGAS JORGE EUSEBIO</t>
  </si>
  <si>
    <t>288CACU</t>
  </si>
  <si>
    <t>MOLINA VARGAS JORGE EUSEBIO</t>
  </si>
  <si>
    <t>1600230849</t>
  </si>
  <si>
    <t>1500116965 - SHIGUANGO TANGUILA ANDILE</t>
  </si>
  <si>
    <t>560PKRRU</t>
  </si>
  <si>
    <t>SHIGUANGO TANGUILA ANDILE</t>
  </si>
  <si>
    <t>1500116965</t>
  </si>
  <si>
    <t>2200041982 - MACHOA MAMALLACTA PRISCILA MARIANELA</t>
  </si>
  <si>
    <t>058PKRAW</t>
  </si>
  <si>
    <t>MACHOA MAMALLACTA PRISCILA MARIANELA</t>
  </si>
  <si>
    <t>2200041982</t>
  </si>
  <si>
    <t>1500659741 - SHIGUANGO YUMBO CLAUDIA MARCIA</t>
  </si>
  <si>
    <t>504PKRPO</t>
  </si>
  <si>
    <t>SHIGUANGO YUMBO CLAUDIA MARCIA</t>
  </si>
  <si>
    <t>1500659741</t>
  </si>
  <si>
    <t>1500148042 - CHIMBO NARVAEZ ALBERTO FRANCISCO</t>
  </si>
  <si>
    <t>013PKRAU</t>
  </si>
  <si>
    <t>CHIMBO NARVAEZ ALBERTO FRANCISCO</t>
  </si>
  <si>
    <t>1500148042</t>
  </si>
  <si>
    <t>1500719990 - TUNAY SHIGUANGO RUFINO MATIAS</t>
  </si>
  <si>
    <t>625PKRTA</t>
  </si>
  <si>
    <t>TUNAY SHIGUANGO RUFINO MATIAS</t>
  </si>
  <si>
    <t>1500719990</t>
  </si>
  <si>
    <t>1500791387 - SHIGUANGO SALAZAR SONIA MIRIAN</t>
  </si>
  <si>
    <t>106PKRAW</t>
  </si>
  <si>
    <t>SHIGUANGO SALAZAR SONIA MIRIAN</t>
  </si>
  <si>
    <t>1500791387</t>
  </si>
  <si>
    <t>1500165640 - ALVARADO TANGUILA MARIA NICOLASA</t>
  </si>
  <si>
    <t>433PKRPW</t>
  </si>
  <si>
    <t>ALVARADO TANGUILA MARIA NICOLASA</t>
  </si>
  <si>
    <t>1500165640</t>
  </si>
  <si>
    <t>256CACU</t>
  </si>
  <si>
    <t>1600519886 - VARGAS COELLO LUIS ROLANDO</t>
  </si>
  <si>
    <t>230CAPL</t>
  </si>
  <si>
    <t>VARGAS COELLO LUIS ROLANDO</t>
  </si>
  <si>
    <t>1600519886</t>
  </si>
  <si>
    <t>1500241425 - CHIMBO NARVAEZ MANUEL RICARDO</t>
  </si>
  <si>
    <t>290PKRMA</t>
  </si>
  <si>
    <t>CHIMBO NARVAEZ MANUEL RICARDO</t>
  </si>
  <si>
    <t>1500241425</t>
  </si>
  <si>
    <t>1500660558 - NARVAEZ ANDY VIOLETA DOROTEA</t>
  </si>
  <si>
    <t>235PKRLS</t>
  </si>
  <si>
    <t>NARVAEZ ANDY VIOLETA DOROTEA</t>
  </si>
  <si>
    <t>1500660558</t>
  </si>
  <si>
    <t>257PKRLS</t>
  </si>
  <si>
    <t>1500669427 - SHIGUANGO ALVARADO ANTONIO GREGORIO</t>
  </si>
  <si>
    <t>416PKRPA</t>
  </si>
  <si>
    <t>SHIGUANGO ALVARADO ANTONIO GREGORIO</t>
  </si>
  <si>
    <t>1500669427</t>
  </si>
  <si>
    <t>1500320229 - CHIMBO ALVARADO CARLOS ALBERTO</t>
  </si>
  <si>
    <t>048PKRAU</t>
  </si>
  <si>
    <t>CHIMBO ALVARADO CARLOS ALBERTO</t>
  </si>
  <si>
    <t>1500320229</t>
  </si>
  <si>
    <t>1500840085 - CHONGO GREFA VIVIANA PIEDAD</t>
  </si>
  <si>
    <t>672PKRVI</t>
  </si>
  <si>
    <t>CHONGO GREFA VIVIANA PIEDAD</t>
  </si>
  <si>
    <t>1500840085</t>
  </si>
  <si>
    <t>1501138083 - SHIGUANGO TAPUY HOLGER GEOVANNY</t>
  </si>
  <si>
    <t>1019PKRPO</t>
  </si>
  <si>
    <t>SHIGUANGO TAPUY HOLGER GEOVANNY</t>
  </si>
  <si>
    <t>1501138083</t>
  </si>
  <si>
    <t>1500512924 - ANDY SHIGUANGO ROSARIO NELVA</t>
  </si>
  <si>
    <t>338PKRNO</t>
  </si>
  <si>
    <t>ANDY SHIGUANGO ROSARIO NELVA</t>
  </si>
  <si>
    <t>1500512924</t>
  </si>
  <si>
    <t>1500923899 - CHIMBO ALVARADO RUBEN RICARDO</t>
  </si>
  <si>
    <t>010PKRAU</t>
  </si>
  <si>
    <t>CHIMBO ALVARADO RUBEN RICARDO</t>
  </si>
  <si>
    <t>1500923899</t>
  </si>
  <si>
    <t>687PKRVI</t>
  </si>
  <si>
    <t>294CACU</t>
  </si>
  <si>
    <t>1500618648 - GREFA MAMALLACTA MARIA LUCRECIA</t>
  </si>
  <si>
    <t>189PKRIT</t>
  </si>
  <si>
    <t>GREFA MAMALLACTA MARIA LUCRECIA</t>
  </si>
  <si>
    <t>1500618648</t>
  </si>
  <si>
    <t>089PKRAW</t>
  </si>
  <si>
    <t>1500910862 - SHIGUANGO GREFA ELOY FEDERICO</t>
  </si>
  <si>
    <t>594PKRTA</t>
  </si>
  <si>
    <t>SHIGUANGO GREFA ELOY FEDERICO</t>
  </si>
  <si>
    <t>1500910862</t>
  </si>
  <si>
    <t>1500117245 - SALAZAR TUNAY CESAR SALVADOR</t>
  </si>
  <si>
    <t>787PKRAW</t>
  </si>
  <si>
    <t>SALAZAR TUNAY CESAR SALVADOR</t>
  </si>
  <si>
    <t>1500117245</t>
  </si>
  <si>
    <t>1500583866 - ALVARADO CHIMBO DELIA MARIENELA</t>
  </si>
  <si>
    <t>051PKRAW</t>
  </si>
  <si>
    <t>ALVARADO CHIMBO DELIA MARIENELA</t>
  </si>
  <si>
    <t>1500583866</t>
  </si>
  <si>
    <t>1501189755 - SHIGUANGO TUNAY CESAR MATIAS</t>
  </si>
  <si>
    <t>599PKRTA</t>
  </si>
  <si>
    <t>SHIGUANGO TUNAY CESAR MATIAS</t>
  </si>
  <si>
    <t>1501189755</t>
  </si>
  <si>
    <t>1009PKRIT</t>
  </si>
  <si>
    <t>1500374762 - TAPUY SHIGUANGO GLORIA VIOLETA</t>
  </si>
  <si>
    <t>460PKRPO</t>
  </si>
  <si>
    <t>TAPUY SHIGUANGO GLORIA VIOLETA</t>
  </si>
  <si>
    <t>1500374762</t>
  </si>
  <si>
    <t>1500272040 - SHIGUANGO TAPUY ANGELINA TERESA</t>
  </si>
  <si>
    <t>310PKRMA</t>
  </si>
  <si>
    <t>SHIGUANGO TAPUY ANGELINA TERESA</t>
  </si>
  <si>
    <t>1500272040</t>
  </si>
  <si>
    <t>1501246217 - TUNAY SHIGUANGO COSME NICANOR</t>
  </si>
  <si>
    <t>854PKRPA</t>
  </si>
  <si>
    <t>TUNAY SHIGUANGO COSME NICANOR</t>
  </si>
  <si>
    <t>1501246217</t>
  </si>
  <si>
    <t>1500310543 - CHIMBO TAPUY JOSE LUIS</t>
  </si>
  <si>
    <t>027PKRAU</t>
  </si>
  <si>
    <t>1500310543</t>
  </si>
  <si>
    <t>1500749815 - SHIGUANGO NARVAEZ EDUARDO MARCELO</t>
  </si>
  <si>
    <t>199PKRLU</t>
  </si>
  <si>
    <t>SHIGUANGO NARVAEZ EDUARDO MARCELO</t>
  </si>
  <si>
    <t>1500749815</t>
  </si>
  <si>
    <t>1500246416 - SALAZAR GREFA MAXIMILIANO ERNESTO</t>
  </si>
  <si>
    <t>580PKRTA</t>
  </si>
  <si>
    <t>SALAZAR GREFA MAXIMILIANO ERNESTO</t>
  </si>
  <si>
    <t>1500246416</t>
  </si>
  <si>
    <t>1500913924 - SHIGUANGO YUMBO EDISON GEOVANNY</t>
  </si>
  <si>
    <t>506PKRPO</t>
  </si>
  <si>
    <t>SHIGUANGO YUMBO EDISON GEOVANNY</t>
  </si>
  <si>
    <t>1500913924</t>
  </si>
  <si>
    <t>1600860397 - NANGO MAYANCHA JOAQUINA EUDOCIA</t>
  </si>
  <si>
    <t>289CACU</t>
  </si>
  <si>
    <t>NANGO MAYANCHA JOAQUINA EUDOCIA</t>
  </si>
  <si>
    <t>1600860397</t>
  </si>
  <si>
    <t>1500913163 - SHIGUANGO YUMBO EDISON RAMON</t>
  </si>
  <si>
    <t>423PKRPA</t>
  </si>
  <si>
    <t>SHIGUANGO YUMBO EDISON RAMON</t>
  </si>
  <si>
    <t>1500913163</t>
  </si>
  <si>
    <t>470PKRPO</t>
  </si>
  <si>
    <t>1500788938 - NARVAEZ SHIGUANGO MESIAS DESIDERIO</t>
  </si>
  <si>
    <t>747PKRPO</t>
  </si>
  <si>
    <t>NARVAEZ SHIGUANGO MESIAS DESIDERIO</t>
  </si>
  <si>
    <t>1500788938</t>
  </si>
  <si>
    <t>1500515679 - NARVAEZ SHIGUANGO CARLOS MIGUEL</t>
  </si>
  <si>
    <t>329PKRMS</t>
  </si>
  <si>
    <t>NARVAEZ SHIGUANGO CARLOS MIGUEL</t>
  </si>
  <si>
    <t>1500515679</t>
  </si>
  <si>
    <t>1500774524 - ALVARADO CHIMBO DORIS DALILA</t>
  </si>
  <si>
    <t>541PKRRU</t>
  </si>
  <si>
    <t>ALVARADO CHIMBO DORIS DALILA</t>
  </si>
  <si>
    <t>1500774524</t>
  </si>
  <si>
    <t>1500913817 - TUNAY GREFA AURORA FILOMENA</t>
  </si>
  <si>
    <t>620PKRTA</t>
  </si>
  <si>
    <t>TUNAY GREFA AURORA FILOMENA</t>
  </si>
  <si>
    <t>1500913817</t>
  </si>
  <si>
    <t>1500178692 - ALVARADO GREFA MARIA GENOVEVA</t>
  </si>
  <si>
    <t>806PKRIT</t>
  </si>
  <si>
    <t>ALVARADO GREFA MARIA GENOVEVA</t>
  </si>
  <si>
    <t>1500178692</t>
  </si>
  <si>
    <t>1500877194 - ANDY ALVARADO MARCIA JIMENA</t>
  </si>
  <si>
    <t>807PKRIT</t>
  </si>
  <si>
    <t>ANDY ALVARADO MARCIA JIMENA</t>
  </si>
  <si>
    <t>1500877194</t>
  </si>
  <si>
    <t>723PKRIT</t>
  </si>
  <si>
    <t>1500870868 - CHIMBO AGUINDA SILVIA GERMANIA</t>
  </si>
  <si>
    <t>458PKRPO</t>
  </si>
  <si>
    <t>CHIMBO AGUINDA SILVIA GERMANIA</t>
  </si>
  <si>
    <t>1500870868</t>
  </si>
  <si>
    <t>1500564719 - TAPUY SALAZAR SIMON ERNESTO</t>
  </si>
  <si>
    <t>142PKRIT</t>
  </si>
  <si>
    <t>TAPUY SALAZAR SIMON ERNESTO</t>
  </si>
  <si>
    <t>1500564719</t>
  </si>
  <si>
    <t>1500119373 - SALAZAR MAMALLACTA VENANCIO FRANCISCO</t>
  </si>
  <si>
    <t>078PKRAW</t>
  </si>
  <si>
    <t>SALAZAR MAMALLACTA VENANCIO FRANCISCO</t>
  </si>
  <si>
    <t>1500119373</t>
  </si>
  <si>
    <t>1500923337 - SHIGUANGO SALAZAR DIANA GLADIS</t>
  </si>
  <si>
    <t>307PKRMA</t>
  </si>
  <si>
    <t>SHIGUANGO SALAZAR DIANA GLADIS</t>
  </si>
  <si>
    <t>1500923337</t>
  </si>
  <si>
    <t>020PKRAU</t>
  </si>
  <si>
    <t>676PKRVI</t>
  </si>
  <si>
    <t>1500600588 - SHIGUANGO SALAZAR LIVIO EDUARDO</t>
  </si>
  <si>
    <t>794PKRAW</t>
  </si>
  <si>
    <t>SHIGUANGO SALAZAR LIVIO EDUARDO</t>
  </si>
  <si>
    <t>1500600588</t>
  </si>
  <si>
    <t>1500314180 - YUMBO HUATATOCA MARIA ROBERTA</t>
  </si>
  <si>
    <t>313PKRMA</t>
  </si>
  <si>
    <t>YUMBO HUATATOCA MARIA ROBERTA</t>
  </si>
  <si>
    <t>1500314180</t>
  </si>
  <si>
    <t>1500438260 - NARVAEZ SHIGUANGO ESTELA GLORIA</t>
  </si>
  <si>
    <t>240PKRLS</t>
  </si>
  <si>
    <t>NARVAEZ SHIGUANGO ESTELA GLORIA</t>
  </si>
  <si>
    <t>1500438260</t>
  </si>
  <si>
    <t>1500906373 - YUMBO NARVAEZ OFELIA MARILYN</t>
  </si>
  <si>
    <t>286PKRLS</t>
  </si>
  <si>
    <t>YUMBO NARVAEZ OFELIA MARILYN</t>
  </si>
  <si>
    <t>1500906373</t>
  </si>
  <si>
    <t>1500391576 - ANDY LICUY YOLANDA CECILIA</t>
  </si>
  <si>
    <t>543PKRRU</t>
  </si>
  <si>
    <t>ANDY LICUY YOLANDA CECILIA</t>
  </si>
  <si>
    <t>1500391576</t>
  </si>
  <si>
    <t>311PKRMA</t>
  </si>
  <si>
    <t>1600296865 - VARGAS CEDENO PIEDAD ELODIA</t>
  </si>
  <si>
    <t>225CAPL</t>
  </si>
  <si>
    <t>VARGAS CEDENO PIEDAD ELODIA</t>
  </si>
  <si>
    <t>1600296865</t>
  </si>
  <si>
    <t>1500575004 - SHIGUANGO YUMBO CRISTOBAL RUBEN</t>
  </si>
  <si>
    <t>505PKRPO</t>
  </si>
  <si>
    <t>SHIGUANGO YUMBO CRISTOBAL RUBEN</t>
  </si>
  <si>
    <t>1500575004</t>
  </si>
  <si>
    <t>662PKRVI</t>
  </si>
  <si>
    <t>1500660525 - CHIMBO HUATATOCA JUAN FRANCISCO</t>
  </si>
  <si>
    <t>299PKRMA</t>
  </si>
  <si>
    <t>CHIMBO HUATATOCA JUAN FRANCISCO</t>
  </si>
  <si>
    <t>1500660525</t>
  </si>
  <si>
    <t>788PKRAW</t>
  </si>
  <si>
    <t>1501024598 - TUNAY SHIGUANGO FELIX BOLIVAR</t>
  </si>
  <si>
    <t>528PKRPO</t>
  </si>
  <si>
    <t>TUNAY SHIGUANGO FELIX BOLIVAR</t>
  </si>
  <si>
    <t>1501024598</t>
  </si>
  <si>
    <t>1500853062 - SHIGUANGO PIZANGO OSCAR RUBEN</t>
  </si>
  <si>
    <t>438PKRPW</t>
  </si>
  <si>
    <t>SHIGUANGO PIZANGO OSCAR RUBEN</t>
  </si>
  <si>
    <t>1500853062</t>
  </si>
  <si>
    <t>1501135758 - TANGUILA GREFA YENNY MARIBEL</t>
  </si>
  <si>
    <t>167PKRIT</t>
  </si>
  <si>
    <t>TANGUILA GREFA YENNY MARIBEL</t>
  </si>
  <si>
    <t>1501135758</t>
  </si>
  <si>
    <t>1500249899 - AJON AJON ELENA JULIANA</t>
  </si>
  <si>
    <t>116PKRIT</t>
  </si>
  <si>
    <t>AJON AJON ELENA JULIANA</t>
  </si>
  <si>
    <t>1500249899</t>
  </si>
  <si>
    <t>1500825406 - SHIGUANGO GREFA MELIDA LUCRECIA</t>
  </si>
  <si>
    <t>231PKRLS</t>
  </si>
  <si>
    <t>SHIGUANGO GREFA MELIDA LUCRECIA</t>
  </si>
  <si>
    <t>1500825406</t>
  </si>
  <si>
    <t>1500926264 - SHIGUANGO ALVARADO ELSA DORIS</t>
  </si>
  <si>
    <t>145PKRIT</t>
  </si>
  <si>
    <t>SHIGUANGO ALVARADO ELSA DORIS</t>
  </si>
  <si>
    <t>1500926264</t>
  </si>
  <si>
    <t>086PKRAW</t>
  </si>
  <si>
    <t>1500569650 - YUMBO TAPUY MILTON ANIBAL</t>
  </si>
  <si>
    <t>526PKRPO</t>
  </si>
  <si>
    <t>YUMBO TAPUY MILTON ANIBAL</t>
  </si>
  <si>
    <t>1500569650</t>
  </si>
  <si>
    <t>1600201592 - VARGAS SANTI MARIA REGINA</t>
  </si>
  <si>
    <t>034CAPA</t>
  </si>
  <si>
    <t>VARGAS SANTI MARIA REGINA</t>
  </si>
  <si>
    <t>1600201592</t>
  </si>
  <si>
    <t>1500920911 - NARVAEZ TANDALIA MARIA ETELVINA</t>
  </si>
  <si>
    <t>1007PKRIT</t>
  </si>
  <si>
    <t>NARVAEZ TANDALIA MARIA ETELVINA</t>
  </si>
  <si>
    <t>1500920911</t>
  </si>
  <si>
    <t>1500657091 - CHIMBO GREFA DAVID RENE</t>
  </si>
  <si>
    <t>870PKRRU</t>
  </si>
  <si>
    <t>CHIMBO GREFA DAVID RENE</t>
  </si>
  <si>
    <t>1500657091</t>
  </si>
  <si>
    <t>1500256696 - CHIMBO SHIGUANGO VENTURA JOSE</t>
  </si>
  <si>
    <t>296PKRMA</t>
  </si>
  <si>
    <t>CHIMBO SHIGUANGO VENTURA JOSE</t>
  </si>
  <si>
    <t>1500256696</t>
  </si>
  <si>
    <t>2200397491 - CHIMBO GREFA MARIA GLENDA</t>
  </si>
  <si>
    <t>869PKRRU</t>
  </si>
  <si>
    <t>1500088115 - SALAZAR MAMALLACTA MARIA LUCRECIA</t>
  </si>
  <si>
    <t>303PKRMA</t>
  </si>
  <si>
    <t>SALAZAR MAMALLACTA MARIA LUCRECIA</t>
  </si>
  <si>
    <t>1500088115</t>
  </si>
  <si>
    <t>1500493844 - SHIGUANGO SALAZAR SERGIO GABRIEL</t>
  </si>
  <si>
    <t>309PKRMA</t>
  </si>
  <si>
    <t>SHIGUANGO SALAZAR SERGIO GABRIEL</t>
  </si>
  <si>
    <t>1500493844</t>
  </si>
  <si>
    <t>1500327877 - TUNAY SHIGUANGO REIMUNDO RUBEN</t>
  </si>
  <si>
    <t>511PKRPO</t>
  </si>
  <si>
    <t>TUNAY SHIGUANGO REIMUNDO RUBEN</t>
  </si>
  <si>
    <t>1500327877</t>
  </si>
  <si>
    <t>1500730450 - NARVAEZ GUALINGA MIGUEL ANGEL</t>
  </si>
  <si>
    <t>682PKRVI</t>
  </si>
  <si>
    <t>NARVAEZ GUALINGA MIGUEL ANGEL</t>
  </si>
  <si>
    <t>1500730450</t>
  </si>
  <si>
    <t>608PKRTA</t>
  </si>
  <si>
    <t>1500482821 - CHIMBO CHIMBO CURI SAMIA</t>
  </si>
  <si>
    <t>904PKRVI</t>
  </si>
  <si>
    <t>CHIMBO CHIMBO CURI SAMIA</t>
  </si>
  <si>
    <t>1500482821</t>
  </si>
  <si>
    <t>1500325681 - SALAZAR ALVARADO GLADIS LUZMILA</t>
  </si>
  <si>
    <t>061PKRAW</t>
  </si>
  <si>
    <t>SALAZAR ALVARADO GLADIS LUZMILA</t>
  </si>
  <si>
    <t>1500325681</t>
  </si>
  <si>
    <t>090PKRAW</t>
  </si>
  <si>
    <t>1500032030 - CHIMBO AGUINDA DOMINGO ALEJANDRO</t>
  </si>
  <si>
    <t>549PKRRU</t>
  </si>
  <si>
    <t>CHIMBO AGUINDA DOMINGO ALEJANDRO</t>
  </si>
  <si>
    <t>1500032030</t>
  </si>
  <si>
    <t>1500320070 - SHIGUANGO NARVAEZ PEDRO MAXIMILIANO</t>
  </si>
  <si>
    <t>975PKRPO</t>
  </si>
  <si>
    <t>SHIGUANGO NARVAEZ PEDRO MAXIMILIANO</t>
  </si>
  <si>
    <t>1500320070</t>
  </si>
  <si>
    <t>308PKRMA</t>
  </si>
  <si>
    <t>595PKRTA</t>
  </si>
  <si>
    <t>1500368343 - CHIMBO ALVARADO MARTHA ROSARIO</t>
  </si>
  <si>
    <t>766PKRVI</t>
  </si>
  <si>
    <t>CHIMBO ALVARADO MARTHA ROSARIO</t>
  </si>
  <si>
    <t>1500368343</t>
  </si>
  <si>
    <t>1501253957 - SHIGUANGO TUNAY MIGUEL VENANCIO</t>
  </si>
  <si>
    <t>503PKRPO</t>
  </si>
  <si>
    <t>SHIGUANGO TUNAY MIGUEL VENANCIO</t>
  </si>
  <si>
    <t>1501253957</t>
  </si>
  <si>
    <t>763PKRVI</t>
  </si>
  <si>
    <t>159CAPL</t>
  </si>
  <si>
    <t>1500322191 - SHIGUANGO MAMALLACTA VENANCIO SILVERIO</t>
  </si>
  <si>
    <t>644PKRUR</t>
  </si>
  <si>
    <t>SHIGUANGO MAMALLACTA VENANCIO SILVERIO</t>
  </si>
  <si>
    <t>1500322191</t>
  </si>
  <si>
    <t>995PKRVI</t>
  </si>
  <si>
    <t>417PKRPA</t>
  </si>
  <si>
    <t>091PKRAW</t>
  </si>
  <si>
    <t>1500469380 - GREFA ALVARADO BERTHA LUCILA</t>
  </si>
  <si>
    <t>626PKRTA</t>
  </si>
  <si>
    <t>GREFA ALVARADO BERTHA LUCILA</t>
  </si>
  <si>
    <t>1500469380</t>
  </si>
  <si>
    <t>1600263238 - VARGAS ILLANES NANCY MELVA</t>
  </si>
  <si>
    <t>156CAPA</t>
  </si>
  <si>
    <t>VARGAS ILLANES NANCY MELVA</t>
  </si>
  <si>
    <t>1600263238</t>
  </si>
  <si>
    <t>1500548845 - SHIGUANGO GREFA GABRIEL FERNANDO</t>
  </si>
  <si>
    <t>152PKRIT</t>
  </si>
  <si>
    <t>SHIGUANGO GREFA GABRIEL FERNANDO</t>
  </si>
  <si>
    <t>1500548845</t>
  </si>
  <si>
    <t>265PKRLS</t>
  </si>
  <si>
    <t>1500549140 - TAPUY TUNAY JOSE GUSTAVO</t>
  </si>
  <si>
    <t>168PKRIT</t>
  </si>
  <si>
    <t>TAPUY TUNAY JOSE GUSTAVO</t>
  </si>
  <si>
    <t>1500549140</t>
  </si>
  <si>
    <t>997PKRVI</t>
  </si>
  <si>
    <t>080PKRAW</t>
  </si>
  <si>
    <t>196CACU</t>
  </si>
  <si>
    <t>424PKRPA</t>
  </si>
  <si>
    <t>1500344880 - SHIGUANGO GREFA VENANCIO HERIBERTO</t>
  </si>
  <si>
    <t>138PKRIT</t>
  </si>
  <si>
    <t>SHIGUANGO GREFA VENANCIO HERIBERTO</t>
  </si>
  <si>
    <t>1500344880</t>
  </si>
  <si>
    <t>1500074123 - SHIGUANGO TANGUILA MARGARITA MERCEDES</t>
  </si>
  <si>
    <t>277PKRLS</t>
  </si>
  <si>
    <t>SHIGUANGO TANGUILA MARGARITA MERCEDES</t>
  </si>
  <si>
    <t>1500074123</t>
  </si>
  <si>
    <t>027CAHP</t>
  </si>
  <si>
    <t>1500698764 - TUNAY YUMBO GREDIS VIOLETA</t>
  </si>
  <si>
    <t>752PKRPO</t>
  </si>
  <si>
    <t>TUNAY YUMBO GREDIS VIOLETA</t>
  </si>
  <si>
    <t>1500698764</t>
  </si>
  <si>
    <t>1500465016 - CALAPUCHA SHIGUANGO CARLOS ABRAHAM</t>
  </si>
  <si>
    <t>228PKRLS</t>
  </si>
  <si>
    <t>CALAPUCHA SHIGUANGO CARLOS ABRAHAM</t>
  </si>
  <si>
    <t>1500465016</t>
  </si>
  <si>
    <t>1500306145 - SHIGUANGO ALVARADO DANIEL MATIAS</t>
  </si>
  <si>
    <t>1028PKRYW</t>
  </si>
  <si>
    <t>SHIGUANGO ALVARADO DANIEL MATIAS</t>
  </si>
  <si>
    <t>1500306145</t>
  </si>
  <si>
    <t>1500437056 - CHIMBO AGUINDA MARIO RAFICO</t>
  </si>
  <si>
    <t>036PKRAU</t>
  </si>
  <si>
    <t>CHIMBO AGUINDA MARIO RAFICO</t>
  </si>
  <si>
    <t>1500437056</t>
  </si>
  <si>
    <t>1500721798 - LICUY ANDI CESAR CARLOS</t>
  </si>
  <si>
    <t>989PKRTA</t>
  </si>
  <si>
    <t>LICUY ANDI CESAR CARLOS</t>
  </si>
  <si>
    <t>1500721798</t>
  </si>
  <si>
    <t>1500408297 - SHIGUANGO SALAZAR CARMEN MARUJA</t>
  </si>
  <si>
    <t>100PKRAW</t>
  </si>
  <si>
    <t>SHIGUANGO SALAZAR CARMEN MARUJA</t>
  </si>
  <si>
    <t>1500408297</t>
  </si>
  <si>
    <t>091CAPA</t>
  </si>
  <si>
    <t>1500748345 - ANDY GREFA CESAR FELIX</t>
  </si>
  <si>
    <t>403PKRPA</t>
  </si>
  <si>
    <t>ANDY GREFA CESAR FELIX</t>
  </si>
  <si>
    <t>1500748345</t>
  </si>
  <si>
    <t>1500748312 - NARVAEZ YUMBO ALEX RICARDO</t>
  </si>
  <si>
    <t>254PKRLS</t>
  </si>
  <si>
    <t>NARVAEZ YUMBO ALEX RICARDO</t>
  </si>
  <si>
    <t>1500748312</t>
  </si>
  <si>
    <t>1500543671 - NARVAEZ SHIGUANGO POLIBIO CRISTOBAL</t>
  </si>
  <si>
    <t>249PKRLS</t>
  </si>
  <si>
    <t>NARVAEZ SHIGUANGO POLIBIO CRISTOBAL</t>
  </si>
  <si>
    <t>1500543671</t>
  </si>
  <si>
    <t>1500670615 - SHIGUANGO SHIGUANGO MARIA BELEN</t>
  </si>
  <si>
    <t>493PKRPO</t>
  </si>
  <si>
    <t>SHIGUANGO SHIGUANGO MARIA BELEN</t>
  </si>
  <si>
    <t>1500670615</t>
  </si>
  <si>
    <t>1500739501 - CHIMBO SHIGUANGO OSWALDO ALBERTO</t>
  </si>
  <si>
    <t>367PKRNO</t>
  </si>
  <si>
    <t>CHIMBO SHIGUANGO OSWALDO ALBERTO</t>
  </si>
  <si>
    <t>1500739501</t>
  </si>
  <si>
    <t>037CACU</t>
  </si>
  <si>
    <t>169PKRIT</t>
  </si>
  <si>
    <t>1500518814 - SHIGUANGO GREFA CLEVER RAFAEL</t>
  </si>
  <si>
    <t>149PKRIT</t>
  </si>
  <si>
    <t>SHIGUANGO GREFA CLEVER RAFAEL</t>
  </si>
  <si>
    <t>1500518814</t>
  </si>
  <si>
    <t>1500187149 - SHIGUANGO CHIMBO CARLOS MATIAS</t>
  </si>
  <si>
    <t>880PKRTA</t>
  </si>
  <si>
    <t>SHIGUANGO CHIMBO CARLOS MATIAS</t>
  </si>
  <si>
    <t>1500187149</t>
  </si>
  <si>
    <t>1500712938 - SHIGUANGO ALVARADO INES ALEXANDRA</t>
  </si>
  <si>
    <t>435PKRPW</t>
  </si>
  <si>
    <t>SHIGUANGO ALVARADO INES ALEXANDRA</t>
  </si>
  <si>
    <t>1500712938</t>
  </si>
  <si>
    <t>1500904766 - CHIMBO NARVAEZ ANA LIDIA</t>
  </si>
  <si>
    <t>353PKRNO</t>
  </si>
  <si>
    <t>CHIMBO NARVAEZ ANA LIDIA</t>
  </si>
  <si>
    <t>1500904766</t>
  </si>
  <si>
    <t>1500542731 - CHIMBO YUMBO ANIBAL PATRICIO</t>
  </si>
  <si>
    <t>375PKRNO</t>
  </si>
  <si>
    <t>CHIMBO YUMBO ANIBAL PATRICIO</t>
  </si>
  <si>
    <t>1500542731</t>
  </si>
  <si>
    <t>1500852122 - SHIGUANGO SALAZAR MIGUEL NILO</t>
  </si>
  <si>
    <t>104PKRAW</t>
  </si>
  <si>
    <t>SHIGUANGO SALAZAR MIGUEL NILO</t>
  </si>
  <si>
    <t>1500852122</t>
  </si>
  <si>
    <t>1500451057 - CHIMBO SHIGUANGO JOSE GONZALO</t>
  </si>
  <si>
    <t>362PKRNO</t>
  </si>
  <si>
    <t>CHIMBO SHIGUANGO JOSE GONZALO</t>
  </si>
  <si>
    <t>1500451057</t>
  </si>
  <si>
    <t>1500564974 - TUNAY GREFA REMIGIO DAVID</t>
  </si>
  <si>
    <t>615PKRTA</t>
  </si>
  <si>
    <t>TUNAY GREFA REMIGIO DAVID</t>
  </si>
  <si>
    <t>1500564974</t>
  </si>
  <si>
    <t>1500201809 - MAMALLACTA GREFA CRISTINA ELENA</t>
  </si>
  <si>
    <t>227PKRLS</t>
  </si>
  <si>
    <t>MAMALLACTA GREFA CRISTINA ELENA</t>
  </si>
  <si>
    <t>1500201809</t>
  </si>
  <si>
    <t>1500561855 - NARVAEZ GUALINGA ANDRES RICARDO</t>
  </si>
  <si>
    <t>689PKRVI</t>
  </si>
  <si>
    <t>NARVAEZ GUALINGA ANDRES RICARDO</t>
  </si>
  <si>
    <t>1500561855</t>
  </si>
  <si>
    <t>1550066672 - SHIGUANGO NARVAEZ RICARDO FERMIN</t>
  </si>
  <si>
    <t>420PKRPA</t>
  </si>
  <si>
    <t>SHIGUANGO NARVAEZ RICARDO FERMIN</t>
  </si>
  <si>
    <t>1550066672</t>
  </si>
  <si>
    <t>1500277239 - SALAZAR GREFA PIEDAD</t>
  </si>
  <si>
    <t>783PKRAW</t>
  </si>
  <si>
    <t>1500277239</t>
  </si>
  <si>
    <t>1500275563 - SHIGUANGO MAMALLACTA MARIA INES</t>
  </si>
  <si>
    <t>486PKRPO</t>
  </si>
  <si>
    <t>SHIGUANGO MAMALLACTA MARIA INES</t>
  </si>
  <si>
    <t>1500275563</t>
  </si>
  <si>
    <t>136PKRIT</t>
  </si>
  <si>
    <t>1500521784 - GREFA SHIGUANGO DELIA BEATRIZ</t>
  </si>
  <si>
    <t>131PKRIT</t>
  </si>
  <si>
    <t>014PKRAU</t>
  </si>
  <si>
    <t>1500550254 - SALAZAR CHIMBO ARNALDO PATRICIO</t>
  </si>
  <si>
    <t>062PKRAW</t>
  </si>
  <si>
    <t>SALAZAR CHIMBO ARNALDO PATRICIO</t>
  </si>
  <si>
    <t>1500550254</t>
  </si>
  <si>
    <t>019CAHP</t>
  </si>
  <si>
    <t>1501067167 - SHIGUANGO CHIMBO DARWIN FRANCISCO</t>
  </si>
  <si>
    <t>305PKRMA</t>
  </si>
  <si>
    <t>SHIGUANGO CHIMBO DARWIN FRANCISCO</t>
  </si>
  <si>
    <t>1501067167</t>
  </si>
  <si>
    <t>760PKRUR</t>
  </si>
  <si>
    <t>1500877172 - TAPUY GREFA LORENA XIMENA</t>
  </si>
  <si>
    <t>109PKRAW</t>
  </si>
  <si>
    <t>TAPUY GREFA LORENA XIMENA</t>
  </si>
  <si>
    <t>1500877172</t>
  </si>
  <si>
    <t>795PKRAW</t>
  </si>
  <si>
    <t>524PKRPO</t>
  </si>
  <si>
    <t>1500680820 - SHIGUANGO GREFA VICENTE FRANCISCO</t>
  </si>
  <si>
    <t>860PKRPW</t>
  </si>
  <si>
    <t>SHIGUANGO GREFA VICENTE FRANCISCO</t>
  </si>
  <si>
    <t>1500680820</t>
  </si>
  <si>
    <t>195CACU</t>
  </si>
  <si>
    <t>1600809923 - MAYANCHA CHIMBO ROLANDO JOFRE</t>
  </si>
  <si>
    <t>126CATZ</t>
  </si>
  <si>
    <t>MAYANCHA CHIMBO ROLANDO JOFRE</t>
  </si>
  <si>
    <t>1600809923</t>
  </si>
  <si>
    <t>1500305022 - YUMBO SHIGUANGO PASCUAL CARLOS</t>
  </si>
  <si>
    <t>521PKRPO</t>
  </si>
  <si>
    <t>YUMBO SHIGUANGO PASCUAL CARLOS</t>
  </si>
  <si>
    <t>1500305022</t>
  </si>
  <si>
    <t>1500473598 - NARVAEZ HUATATOCA HUMBERTO CARLOS</t>
  </si>
  <si>
    <t>411PKRPA</t>
  </si>
  <si>
    <t>NARVAEZ HUATATOCA HUMBERTO CARLOS</t>
  </si>
  <si>
    <t>1500473598</t>
  </si>
  <si>
    <t>1500840580 - NARVAEZ SALAZAR FIDEL RODRIGO</t>
  </si>
  <si>
    <t>195PKRLU</t>
  </si>
  <si>
    <t>NARVAEZ SALAZAR FIDEL RODRIGO</t>
  </si>
  <si>
    <t>1500840580</t>
  </si>
  <si>
    <t>1500795156 - ALVARADO TUNAY SIMON FRANCISCO</t>
  </si>
  <si>
    <t>990PKRTA</t>
  </si>
  <si>
    <t>ALVARADO TUNAY SIMON FRANCISCO</t>
  </si>
  <si>
    <t>1500795156</t>
  </si>
  <si>
    <t>1003PKRAW</t>
  </si>
  <si>
    <t>1500139959 - AGUINDA TUNAY TERESA FILOMENA</t>
  </si>
  <si>
    <t>337PKRNO</t>
  </si>
  <si>
    <t>AGUINDA TUNAY TERESA FILOMENA</t>
  </si>
  <si>
    <t>1500139959</t>
  </si>
  <si>
    <t>126PKRIT</t>
  </si>
  <si>
    <t>1500530736 - MAMALLACTA ALVARADO CARLOS MARIO</t>
  </si>
  <si>
    <t>1021PKRRU</t>
  </si>
  <si>
    <t>MAMALLACTA ALVARADO CARLOS MARIO</t>
  </si>
  <si>
    <t>1500530736</t>
  </si>
  <si>
    <t>1500491104 - CHIMBO GREFA LUCIA CARMELA</t>
  </si>
  <si>
    <t>395PKRNO</t>
  </si>
  <si>
    <t>CHIMBO GREFA LUCIA CARMELA</t>
  </si>
  <si>
    <t>1500491104</t>
  </si>
  <si>
    <t>1500882269 - AVILES PAUCHI PEDRO JAVIER</t>
  </si>
  <si>
    <t>316PKRMS</t>
  </si>
  <si>
    <t>AVILES PAUCHI PEDRO JAVIER</t>
  </si>
  <si>
    <t>1500882269</t>
  </si>
  <si>
    <t>1501139115 - CHIMBO CHIMBO DENICE MELANIA</t>
  </si>
  <si>
    <t>120PKRIT</t>
  </si>
  <si>
    <t>CHIMBO CHIMBO DENICE MELANIA</t>
  </si>
  <si>
    <t>1501139115</t>
  </si>
  <si>
    <t>1500897648 - NARVAEZ PAUCHI CARLOS FRANKLIN</t>
  </si>
  <si>
    <t>413PKRPA</t>
  </si>
  <si>
    <t>NARVAEZ PAUCHI CARLOS FRANKLIN</t>
  </si>
  <si>
    <t>1500897648</t>
  </si>
  <si>
    <t>1500783269 - SHIGUANGO YUMBO FRANKLIN RODRIGO</t>
  </si>
  <si>
    <t>426PKRPA</t>
  </si>
  <si>
    <t>SHIGUANGO YUMBO FRANKLIN RODRIGO</t>
  </si>
  <si>
    <t>1500783269</t>
  </si>
  <si>
    <t>926PKRIT</t>
  </si>
  <si>
    <t>1500244189 - SHIGUANGO CHIMBO ANITA YOLANDA</t>
  </si>
  <si>
    <t>304PKRMA</t>
  </si>
  <si>
    <t>SHIGUANGO CHIMBO ANITA YOLANDA</t>
  </si>
  <si>
    <t>1500244189</t>
  </si>
  <si>
    <t>1500836190 - CHIMBO SHIGUANGO CARLOS VICENTE</t>
  </si>
  <si>
    <t>293PKRMA</t>
  </si>
  <si>
    <t>CHIMBO SHIGUANGO CARLOS VICENTE</t>
  </si>
  <si>
    <t>1500836190</t>
  </si>
  <si>
    <t>1500940927 - SHIGUANGO ALVARADO FANY MARGOTH</t>
  </si>
  <si>
    <t>146PKRIT</t>
  </si>
  <si>
    <t>SHIGUANGO ALVARADO FANY MARGOTH</t>
  </si>
  <si>
    <t>1500940927</t>
  </si>
  <si>
    <t>1500154016 - CHIMBO SHIGUANGO MARIA JACINTA</t>
  </si>
  <si>
    <t>665PKRVI</t>
  </si>
  <si>
    <t>CHIMBO SHIGUANGO MARIA JACINTA</t>
  </si>
  <si>
    <t>1500154016</t>
  </si>
  <si>
    <t>1500390826 - SHIGUANGO CHIMBO GLORIA ELENA</t>
  </si>
  <si>
    <t>589PKRTA</t>
  </si>
  <si>
    <t>SHIGUANGO CHIMBO GLORIA ELENA</t>
  </si>
  <si>
    <t>1500390826</t>
  </si>
  <si>
    <t>049PKRAW</t>
  </si>
  <si>
    <t>0502011778 - DOICELA TOAQUIZA ROSA MERCEDES</t>
  </si>
  <si>
    <t>381PKRNO</t>
  </si>
  <si>
    <t>DOICELA TOAQUIZA ROSA MERCEDES</t>
  </si>
  <si>
    <t>0502011778</t>
  </si>
  <si>
    <t>434PKRPW</t>
  </si>
  <si>
    <t>118PKRIT</t>
  </si>
  <si>
    <t>1500337553 - CHIMBO ALVARADO CARLOS VENTURA</t>
  </si>
  <si>
    <t>384PKRNO</t>
  </si>
  <si>
    <t>CHIMBO ALVARADO CARLOS VENTURA</t>
  </si>
  <si>
    <t>1500337553</t>
  </si>
  <si>
    <t>1501036147 - SHIGUANGO TAPUY PEDRO MAXIMILIANO</t>
  </si>
  <si>
    <t>312PKRMA</t>
  </si>
  <si>
    <t>SHIGUANGO TAPUY PEDRO MAXIMILIANO</t>
  </si>
  <si>
    <t>1501036147</t>
  </si>
  <si>
    <t>1500918121 - SHIGUANGO SHIGUANGO DOMINGO MIGUEL</t>
  </si>
  <si>
    <t>646PKRUR</t>
  </si>
  <si>
    <t>SHIGUANGO SHIGUANGO DOMINGO MIGUEL</t>
  </si>
  <si>
    <t>1500918121</t>
  </si>
  <si>
    <t>204PKRLS</t>
  </si>
  <si>
    <t>1500503493 - NARVAEZ CALAPUCHA CARLOS LEONARDO</t>
  </si>
  <si>
    <t>463PKRPO</t>
  </si>
  <si>
    <t>NARVAEZ CALAPUCHA CARLOS LEONARDO</t>
  </si>
  <si>
    <t>1500503493</t>
  </si>
  <si>
    <t>015PKRAU</t>
  </si>
  <si>
    <t>1500394257 - GREFA TUNAY RAMON ELOY</t>
  </si>
  <si>
    <t>571PKRTA</t>
  </si>
  <si>
    <t>GREFA TUNAY RAMON ELOY</t>
  </si>
  <si>
    <t>1500394257</t>
  </si>
  <si>
    <t>1500562911 - GREFA SHIGUANGO LUCIO WILSON</t>
  </si>
  <si>
    <t>135PKRIT</t>
  </si>
  <si>
    <t>GREFA SHIGUANGO LUCIO WILSON</t>
  </si>
  <si>
    <t>1500562911</t>
  </si>
  <si>
    <t>1500680473 - SALAZAR GREFA FLOR ROSARIO</t>
  </si>
  <si>
    <t>068PKRAW</t>
  </si>
  <si>
    <t>SALAZAR GREFA FLOR ROSARIO</t>
  </si>
  <si>
    <t>1500680473</t>
  </si>
  <si>
    <t>1500744121 - NARVAEZ ANDI ROCIO OFELIA</t>
  </si>
  <si>
    <t>924PKRAW</t>
  </si>
  <si>
    <t>NARVAEZ ANDI ROCIO OFELIA</t>
  </si>
  <si>
    <t>1500744121</t>
  </si>
  <si>
    <t>1550007726 - CHIMBO SHIGUANGO KETY VANESA</t>
  </si>
  <si>
    <t>364PKRNO</t>
  </si>
  <si>
    <t>CHIMBO SHIGUANGO KETY VANESA</t>
  </si>
  <si>
    <t>1550007726</t>
  </si>
  <si>
    <t>1500917974 - NARVAEZ CALAPUCHA HENRY FABIAN</t>
  </si>
  <si>
    <t>466PKRPO</t>
  </si>
  <si>
    <t>NARVAEZ CALAPUCHA HENRY FABIAN</t>
  </si>
  <si>
    <t>1500917974</t>
  </si>
  <si>
    <t>1501022378 - TUNAY YUMBO WILMER CARLOS</t>
  </si>
  <si>
    <t>607PKRTA</t>
  </si>
  <si>
    <t>TUNAY YUMBO WILMER CARLOS</t>
  </si>
  <si>
    <t>1501022378</t>
  </si>
  <si>
    <t>1500433790 - ANDI SHIGUANGO ANITA EMILIA MARUJA</t>
  </si>
  <si>
    <t>212PKRLS</t>
  </si>
  <si>
    <t>ANDI SHIGUANGO ANITA EMILIA MARUJA</t>
  </si>
  <si>
    <t>1500433790</t>
  </si>
  <si>
    <t>462PKRPO</t>
  </si>
  <si>
    <t>207CASP</t>
  </si>
  <si>
    <t>588PKRTA</t>
  </si>
  <si>
    <t>1500188857 - CHIMBO SHIGUANGO LUCRECIA MARIA</t>
  </si>
  <si>
    <t>171PKRIT</t>
  </si>
  <si>
    <t>CHIMBO SHIGUANGO LUCRECIA MARIA</t>
  </si>
  <si>
    <t>1500188857</t>
  </si>
  <si>
    <t>1500114606 - TUNAY MAMALLACTA CARLOS HUMBERTO VICENTE</t>
  </si>
  <si>
    <t>622PKRTA</t>
  </si>
  <si>
    <t>TUNAY MAMALLACTA CARLOS HUMBERTO VICENTE</t>
  </si>
  <si>
    <t>1500114606</t>
  </si>
  <si>
    <t>1500876493 - SHIGUANGO ANDY EDGAR GERARDO</t>
  </si>
  <si>
    <t>419PKRPA</t>
  </si>
  <si>
    <t>SHIGUANGO ANDY EDGAR GERARDO</t>
  </si>
  <si>
    <t>1500876493</t>
  </si>
  <si>
    <t>075PKRAW</t>
  </si>
  <si>
    <t>1500575772 - CHIMBO SHIGUANGO ABDON PEDRO</t>
  </si>
  <si>
    <t>351PKRNO</t>
  </si>
  <si>
    <t>CHIMBO SHIGUANGO ABDON PEDRO</t>
  </si>
  <si>
    <t>1500575772</t>
  </si>
  <si>
    <t>1500820517 - GREFA TUNAY FREDY FIDEL</t>
  </si>
  <si>
    <t>404PKRPA</t>
  </si>
  <si>
    <t>GREFA TUNAY FREDY FIDEL</t>
  </si>
  <si>
    <t>1500820517</t>
  </si>
  <si>
    <t>1500653512 - SHIGUANGO SALAZAR TELMO GERARDO</t>
  </si>
  <si>
    <t>796PKRAW</t>
  </si>
  <si>
    <t>SHIGUANGO SALAZAR TELMO GERARDO</t>
  </si>
  <si>
    <t>1500653512</t>
  </si>
  <si>
    <t>1500921638 - AGUINDA YUMBO MELANIA GUADALUPE</t>
  </si>
  <si>
    <t>170PKRIT</t>
  </si>
  <si>
    <t>AGUINDA YUMBO MELANIA GUADALUPE</t>
  </si>
  <si>
    <t>1500921638</t>
  </si>
  <si>
    <t>1500654296 - ALVARADO CHIMBO MILTON DAVID</t>
  </si>
  <si>
    <t>542PKRRU</t>
  </si>
  <si>
    <t>ALVARADO CHIMBO MILTON DAVID</t>
  </si>
  <si>
    <t>1500654296</t>
  </si>
  <si>
    <t>1500191455 - SHIGUANGO TAPUY ALBERTO RODRIGO</t>
  </si>
  <si>
    <t>439PKRPW</t>
  </si>
  <si>
    <t>SHIGUANGO TAPUY ALBERTO RODRIGO</t>
  </si>
  <si>
    <t>1500191455</t>
  </si>
  <si>
    <t>1500081292 - SALAZAR GREFA JUAN EMILIO</t>
  </si>
  <si>
    <t>074PKRAW</t>
  </si>
  <si>
    <t>SALAZAR GREFA JUAN EMILIO</t>
  </si>
  <si>
    <t>1500081292</t>
  </si>
  <si>
    <t>1500505100 - GREFA MAMALLACTA OLMEDO ROBERTO</t>
  </si>
  <si>
    <t>697PKRYA</t>
  </si>
  <si>
    <t>GREFA MAMALLACTA OLMEDO ROBERTO</t>
  </si>
  <si>
    <t>1500505100</t>
  </si>
  <si>
    <t>1500713100 - SALAZAR GREFA OSCAR CLEVER</t>
  </si>
  <si>
    <t>069PKRAW</t>
  </si>
  <si>
    <t>SALAZAR GREFA OSCAR CLEVER</t>
  </si>
  <si>
    <t>1500713100</t>
  </si>
  <si>
    <t>635PKRUR</t>
  </si>
  <si>
    <t>691PKRVI</t>
  </si>
  <si>
    <t>1500916554 - CHIMBO YUMBO WILSON MIGUEL</t>
  </si>
  <si>
    <t>380PKRNO</t>
  </si>
  <si>
    <t>CHIMBO YUMBO WILSON MIGUEL</t>
  </si>
  <si>
    <t>1500916554</t>
  </si>
  <si>
    <t>1501097800 - YUMBO CHIMBO DORIS XIMENA</t>
  </si>
  <si>
    <t>164PKRIT</t>
  </si>
  <si>
    <t>YUMBO CHIMBO DORIS XIMENA</t>
  </si>
  <si>
    <t>1501097800</t>
  </si>
  <si>
    <t>1501094393 - NARVAEZ PAUCHI DARIO MOISES</t>
  </si>
  <si>
    <t>414PKRPA</t>
  </si>
  <si>
    <t>NARVAEZ PAUCHI DARIO MOISES</t>
  </si>
  <si>
    <t>1501094393</t>
  </si>
  <si>
    <t>1501041766 - SHIGUANGO GREFA EUCLIDES GIOVANY</t>
  </si>
  <si>
    <t>151PKRIT</t>
  </si>
  <si>
    <t>SHIGUANGO GREFA EUCLIDES GIOVANY</t>
  </si>
  <si>
    <t>1501041766</t>
  </si>
  <si>
    <t>1500078843 - CHIMBO NARVAEZ BARTOLO PEDRO</t>
  </si>
  <si>
    <t>346PKRNO</t>
  </si>
  <si>
    <t>CHIMBO NARVAEZ BARTOLO PEDRO</t>
  </si>
  <si>
    <t>1500078843</t>
  </si>
  <si>
    <t>117PKRIT</t>
  </si>
  <si>
    <t>096CAPA</t>
  </si>
  <si>
    <t>037PKRAU</t>
  </si>
  <si>
    <t>1500676844 - NARVAEZ YUMBO ROSARIO MARIA</t>
  </si>
  <si>
    <t>954PKRMS</t>
  </si>
  <si>
    <t>NARVAEZ YUMBO ROSARIO MARIA</t>
  </si>
  <si>
    <t>1500676844</t>
  </si>
  <si>
    <t>292CACU</t>
  </si>
  <si>
    <t>304CACU</t>
  </si>
  <si>
    <t>1500901002 - SHIGUANGO ALVARADO RAMIRO SIMON</t>
  </si>
  <si>
    <t>418PKRPA</t>
  </si>
  <si>
    <t>SHIGUANGO ALVARADO RAMIRO SIMON</t>
  </si>
  <si>
    <t>1500901002</t>
  </si>
  <si>
    <t>1500205412 - SHIGUANGO ALVARADO EUSEBIO MAXIMILIANO</t>
  </si>
  <si>
    <t>557PKRRU</t>
  </si>
  <si>
    <t>SHIGUANGO ALVARADO EUSEBIO MAXIMILIANO</t>
  </si>
  <si>
    <t>1500205412</t>
  </si>
  <si>
    <t>1500368616 - SHIGUANGO GREFA BARTOLO ABELARDO</t>
  </si>
  <si>
    <t>592PKRTA</t>
  </si>
  <si>
    <t>SHIGUANGO GREFA BARTOLO ABELARDO</t>
  </si>
  <si>
    <t>1500368616</t>
  </si>
  <si>
    <t>1500249212 - NARVAEZ CHIMBO MANUELA MARIA</t>
  </si>
  <si>
    <t>948PKRLS</t>
  </si>
  <si>
    <t>NARVAEZ CHIMBO MANUELA MARIA</t>
  </si>
  <si>
    <t>1500249212</t>
  </si>
  <si>
    <t>1500713167 - NARVAEZ CALAPUCHA EDGAR TARCISIO</t>
  </si>
  <si>
    <t>465PKRPO</t>
  </si>
  <si>
    <t>NARVAEZ CALAPUCHA EDGAR TARCISIO</t>
  </si>
  <si>
    <t>1500713167</t>
  </si>
  <si>
    <t>186CATZ</t>
  </si>
  <si>
    <t>612PKRTA</t>
  </si>
  <si>
    <t>1500965387 - SALAZAR TUNAY LIZARDO PAUL</t>
  </si>
  <si>
    <t>789PKRAW</t>
  </si>
  <si>
    <t>SALAZAR TUNAY LIZARDO PAUL</t>
  </si>
  <si>
    <t>1500965387</t>
  </si>
  <si>
    <t>467PKRPO</t>
  </si>
  <si>
    <t>1501121196 - SALAZAR TAPUY NIXON ALIRIO</t>
  </si>
  <si>
    <t>786PKRAW</t>
  </si>
  <si>
    <t>SALAZAR TAPUY NIXON ALIRIO</t>
  </si>
  <si>
    <t>1501121196</t>
  </si>
  <si>
    <t>1500898281 - SHIGUANGO AGUINDA FREDY CARLOS</t>
  </si>
  <si>
    <t>478PKRPO</t>
  </si>
  <si>
    <t>SHIGUANGO AGUINDA FREDY CARLOS</t>
  </si>
  <si>
    <t>1500898281</t>
  </si>
  <si>
    <t>1500264393 - NARVAEZ TAPUY CARMEN AURORA</t>
  </si>
  <si>
    <t>252PKRLS</t>
  </si>
  <si>
    <t>NARVAEZ TAPUY CARMEN AURORA</t>
  </si>
  <si>
    <t>1500264393</t>
  </si>
  <si>
    <t>1501185175 - SHIGUANGO CHIMBO EDISON JAVIER</t>
  </si>
  <si>
    <t>819PKRIT</t>
  </si>
  <si>
    <t>SHIGUANGO CHIMBO EDISON JAVIER</t>
  </si>
  <si>
    <t>1501185175</t>
  </si>
  <si>
    <t>425PKRPA</t>
  </si>
  <si>
    <t>749PKRPO</t>
  </si>
  <si>
    <t>132PKRIT</t>
  </si>
  <si>
    <t>095CAPA</t>
  </si>
  <si>
    <t>1500551922 - TUNAY SHIGUANGO CLEVER RAUL</t>
  </si>
  <si>
    <t>632PKRTA</t>
  </si>
  <si>
    <t>TUNAY SHIGUANGO CLEVER RAUL</t>
  </si>
  <si>
    <t>1500551922</t>
  </si>
  <si>
    <t>750PKRPO</t>
  </si>
  <si>
    <t>999PKRVI</t>
  </si>
  <si>
    <t>063PKRAW</t>
  </si>
  <si>
    <t>722PKRIT</t>
  </si>
  <si>
    <t>165PKRIT</t>
  </si>
  <si>
    <t>1500111834 - YUMBO NARVAEZ CARLOS MIGUEL</t>
  </si>
  <si>
    <t>978PKRPO</t>
  </si>
  <si>
    <t>YUMBO NARVAEZ CARLOS MIGUEL</t>
  </si>
  <si>
    <t>1500111834</t>
  </si>
  <si>
    <t>387PKRNO</t>
  </si>
  <si>
    <t>1650138124 - ILLANES CUJI SANDY LETY</t>
  </si>
  <si>
    <t>031CAHP</t>
  </si>
  <si>
    <t>ILLANES CUJI SANDY LETY</t>
  </si>
  <si>
    <t>1650138124</t>
  </si>
  <si>
    <t>700PKRYA</t>
  </si>
  <si>
    <t>1500270440 - CHIMBO SHIGUANGO PATRICIO</t>
  </si>
  <si>
    <t>757PKRRU</t>
  </si>
  <si>
    <t>CHIMBO SHIGUANGO PATRICIO</t>
  </si>
  <si>
    <t>1500270440</t>
  </si>
  <si>
    <t>431PKRPA</t>
  </si>
  <si>
    <t>1704681640 - NARVAEZ CHIMBO VENANCIO IGNACIO</t>
  </si>
  <si>
    <t>553PKRRU</t>
  </si>
  <si>
    <t>NARVAEZ CHIMBO VENANCIO IGNACIO</t>
  </si>
  <si>
    <t>1704681640</t>
  </si>
  <si>
    <t>994PKRVI</t>
  </si>
  <si>
    <t>1500369143 - CHIMBO SHIGUANGO BOLIVAR FABIAN</t>
  </si>
  <si>
    <t>764PKRVI</t>
  </si>
  <si>
    <t>CHIMBO SHIGUANGO BOLIVAR FABIAN</t>
  </si>
  <si>
    <t>1500369143</t>
  </si>
  <si>
    <t>539PKRPO</t>
  </si>
  <si>
    <t>892PKRTA</t>
  </si>
  <si>
    <t>1500280589 - GREFA CHIMBO ANGELA RICARDINA JULIA</t>
  </si>
  <si>
    <t>1004PKRAW</t>
  </si>
  <si>
    <t>GREFA CHIMBO ANGELA RICARDINA JULIA</t>
  </si>
  <si>
    <t>1500280589</t>
  </si>
  <si>
    <t>1500709546 - YUMBO SHIGUANGO JUAN FERNANDO</t>
  </si>
  <si>
    <t>520PKRPO</t>
  </si>
  <si>
    <t>YUMBO SHIGUANGO JUAN FERNANDO</t>
  </si>
  <si>
    <t>1500709546</t>
  </si>
  <si>
    <t>1500889561 - SHIGUANGO GREFA HERMINIA ADELA</t>
  </si>
  <si>
    <t>981PKRRU</t>
  </si>
  <si>
    <t>SHIGUANGO GREFA HERMINIA ADELA</t>
  </si>
  <si>
    <t>1500889561</t>
  </si>
  <si>
    <t>1500662539 - CALAPUCHA SHIGUANGO MARIA FERNANDA</t>
  </si>
  <si>
    <t>872PKRRU</t>
  </si>
  <si>
    <t>1500662539</t>
  </si>
  <si>
    <t>609PKRTA</t>
  </si>
  <si>
    <t>030PKRAU</t>
  </si>
  <si>
    <t>022CAPA</t>
  </si>
  <si>
    <t>1500947062 - ALVARADO CHIMBO CESAR MAXIMO</t>
  </si>
  <si>
    <t>650PKRVI</t>
  </si>
  <si>
    <t>ALVARADO CHIMBO CESAR MAXIMO</t>
  </si>
  <si>
    <t>1500947062</t>
  </si>
  <si>
    <t>1500309537 - SHIGUANGO HUATATOCA FRANCISCO MOISES</t>
  </si>
  <si>
    <t>640PKRUR</t>
  </si>
  <si>
    <t>SHIGUANGO HUATATOCA FRANCISCO MOISES</t>
  </si>
  <si>
    <t>1500309537</t>
  </si>
  <si>
    <t>103PKRAW</t>
  </si>
  <si>
    <t>347PKRNO</t>
  </si>
  <si>
    <t>451PKRPO</t>
  </si>
  <si>
    <t>1600379802 - PADILLA PADILLA FAUSTO RICARDO</t>
  </si>
  <si>
    <t>093CATZ</t>
  </si>
  <si>
    <t>PADILLA PADILLA FAUSTO RICARDO</t>
  </si>
  <si>
    <t>1600379802</t>
  </si>
  <si>
    <t>1500094055 - CHIMBO TANGUILA MIGUEL JUAN</t>
  </si>
  <si>
    <t>370PKRNO</t>
  </si>
  <si>
    <t>CHIMBO TANGUILA MIGUEL JUAN</t>
  </si>
  <si>
    <t>1500094055</t>
  </si>
  <si>
    <t>1500834906 - TAPUY GREFA MAURICIO FERMIN</t>
  </si>
  <si>
    <t>602PKRTA</t>
  </si>
  <si>
    <t>TAPUY GREFA MAURICIO FERMIN</t>
  </si>
  <si>
    <t>996PKRVI</t>
  </si>
  <si>
    <t>1500309396 - SHIGUANGO YUMBO MAXIMILIANO ARTURO</t>
  </si>
  <si>
    <t>509PKRPO</t>
  </si>
  <si>
    <t>SHIGUANGO YUMBO MAXIMILIANO ARTURO</t>
  </si>
  <si>
    <t>1500309396</t>
  </si>
  <si>
    <t>473PKRPO</t>
  </si>
  <si>
    <t>1600496820 - SANTI NANGO GERARDO IGNACIO</t>
  </si>
  <si>
    <t>098CACU</t>
  </si>
  <si>
    <t>SANTI NANGO GERARDO IGNACIO</t>
  </si>
  <si>
    <t>1600496820</t>
  </si>
  <si>
    <t>1500684962 - SHIGUANGO CHIMBO FANNY SILVIA</t>
  </si>
  <si>
    <t>306PKRMA</t>
  </si>
  <si>
    <t>SHIGUANGO CHIMBO FANNY SILVIA</t>
  </si>
  <si>
    <t>1500684962</t>
  </si>
  <si>
    <t>684PKRVI</t>
  </si>
  <si>
    <t>1500759137 - TUNAY SHIGUANGO FRANKLIN FELIPE</t>
  </si>
  <si>
    <t>623PKRTA</t>
  </si>
  <si>
    <t>TUNAY SHIGUANGO FRANKLIN FELIPE</t>
  </si>
  <si>
    <t>1500759137</t>
  </si>
  <si>
    <t>NA - COMUNIDAD PALIMBE</t>
  </si>
  <si>
    <t>185CAPA</t>
  </si>
  <si>
    <t>COMUNIDAD PALIMBE</t>
  </si>
  <si>
    <t>538PKRPO</t>
  </si>
  <si>
    <t>203PKRLS</t>
  </si>
  <si>
    <t>1501185183 - CHIMBO SHIGUANGO MICHAEL SAMUEL</t>
  </si>
  <si>
    <t>810PKRIT</t>
  </si>
  <si>
    <t>CHIMBO SHIGUANGO MICHAEL SAMUEL</t>
  </si>
  <si>
    <t>1501185183</t>
  </si>
  <si>
    <t>593PKRTA</t>
  </si>
  <si>
    <t>185PKRIT</t>
  </si>
  <si>
    <t>1500510746 - SHIGUANGO CALAPUCHA IRMA ANGELICA</t>
  </si>
  <si>
    <t>437PKRPW</t>
  </si>
  <si>
    <t>SHIGUANGO CALAPUCHA IRMA ANGELICA</t>
  </si>
  <si>
    <t>1500510746</t>
  </si>
  <si>
    <t>394PKRNO</t>
  </si>
  <si>
    <t>1500148836 - NARVAEZ PAUCHI CARLOS FRANKLIN</t>
  </si>
  <si>
    <t>856PKRPA</t>
  </si>
  <si>
    <t>1500148836</t>
  </si>
  <si>
    <t>1501081457 - CHIMBO SHIGUANGO WILMER JAVIER</t>
  </si>
  <si>
    <t>033PKRAU</t>
  </si>
  <si>
    <t>CHIMBO SHIGUANGO WILMER JAVIER</t>
  </si>
  <si>
    <t>1501081457</t>
  </si>
  <si>
    <t>276PKRLS</t>
  </si>
  <si>
    <t>281PKRLS</t>
  </si>
  <si>
    <t>1501065229 - SHIGUANGO TUNAY WILSON DAVID</t>
  </si>
  <si>
    <t>155PKRIT</t>
  </si>
  <si>
    <t>SHIGUANGO TUNAY WILSON DAVID</t>
  </si>
  <si>
    <t>1501065229</t>
  </si>
  <si>
    <t>1500865090 - CHIMBO TAPUY DORA ELISA</t>
  </si>
  <si>
    <t>026PKRAU</t>
  </si>
  <si>
    <t>CHIMBO TAPUY DORA ELISA</t>
  </si>
  <si>
    <t>1500865090</t>
  </si>
  <si>
    <t>585PKRTA</t>
  </si>
  <si>
    <t>057PKRAW</t>
  </si>
  <si>
    <t>1500198658 - SHIGUANGO CHIMBO CELIA ROSARIO</t>
  </si>
  <si>
    <t>558PKRRU</t>
  </si>
  <si>
    <t>SHIGUANGO CHIMBO CELIA ROSARIO</t>
  </si>
  <si>
    <t>1500198658</t>
  </si>
  <si>
    <t>1500533854 - NARVAEZ TAPUY LIDIA LINDA</t>
  </si>
  <si>
    <t>415PKRPA</t>
  </si>
  <si>
    <t>NARVAEZ TAPUY LIDIA LINDA</t>
  </si>
  <si>
    <t>1500533854</t>
  </si>
  <si>
    <t>1501107914 - SHIGUANGO HUATATOCA FELIX TEODORO</t>
  </si>
  <si>
    <t>301PKRMA</t>
  </si>
  <si>
    <t>SHIGUANGO HUATATOCA FELIX TEODORO</t>
  </si>
  <si>
    <t>1501107914</t>
  </si>
  <si>
    <t>963PKRPA</t>
  </si>
  <si>
    <t>1501112294 - GREFA MAMALLACTA BLADIMIR GEOVANY</t>
  </si>
  <si>
    <t>705PKRYA</t>
  </si>
  <si>
    <t>GREFA MAMALLACTA BLADIMIR GEOVANY</t>
  </si>
  <si>
    <t>1501112294</t>
  </si>
  <si>
    <t>1501079188 - SHIGUANGO GREFA HECTOR HOMERO</t>
  </si>
  <si>
    <t>183PKRIT</t>
  </si>
  <si>
    <t>SHIGUANGO GREFA HECTOR HOMERO</t>
  </si>
  <si>
    <t>1501079188</t>
  </si>
  <si>
    <t>1500488414 - SHIGUANGO GREFA KLEVER HENRIK</t>
  </si>
  <si>
    <t>721PKRYW</t>
  </si>
  <si>
    <t>SHIGUANGO GREFA KLEVER HENRIK</t>
  </si>
  <si>
    <t>1500488414</t>
  </si>
  <si>
    <t>444PKRPO</t>
  </si>
  <si>
    <t>1500837164 - TUNAY AVILEZ REMIGIO MAXIMILIANO</t>
  </si>
  <si>
    <t>987PKRTA</t>
  </si>
  <si>
    <t>TUNAY AVILEZ REMIGIO MAXIMILIANO</t>
  </si>
  <si>
    <t>1500837164</t>
  </si>
  <si>
    <t>1500868896 - SHIGUANGO YUMBO PATRICIA JUDITH</t>
  </si>
  <si>
    <t>107PKRAW</t>
  </si>
  <si>
    <t>SHIGUANGO YUMBO PATRICIA JUDITH</t>
  </si>
  <si>
    <t>1500868896</t>
  </si>
  <si>
    <t>1500843188 - ANDI NARVAEZ MILTON RODRIGO</t>
  </si>
  <si>
    <t>211PKRLS</t>
  </si>
  <si>
    <t>ANDI NARVAEZ MILTON RODRIGO</t>
  </si>
  <si>
    <t>1500843188</t>
  </si>
  <si>
    <t>591PKRTA</t>
  </si>
  <si>
    <t>1500680143 - GREFA AGUINDA CLEVER SAMUEL</t>
  </si>
  <si>
    <t>969PKRPO</t>
  </si>
  <si>
    <t>GREFA AGUINDA CLEVER SAMUEL</t>
  </si>
  <si>
    <t>1500680143</t>
  </si>
  <si>
    <t>127PKRIT</t>
  </si>
  <si>
    <t>1600183683 - VARGAS ILLANES MAGDALENA ESTHER</t>
  </si>
  <si>
    <t>151CAPA</t>
  </si>
  <si>
    <t>VARGAS ILLANES MAGDALENA ESTHER</t>
  </si>
  <si>
    <t>1600183683</t>
  </si>
  <si>
    <t>1500698780 - SHIGUANGO NARVAEZ MARIA ANITA</t>
  </si>
  <si>
    <t>617PKRTA</t>
  </si>
  <si>
    <t>1500698780</t>
  </si>
  <si>
    <t>1500511264 - TUNAY CHIMBO MIGUEL ANGEL</t>
  </si>
  <si>
    <t>429PKRPA</t>
  </si>
  <si>
    <t>TUNAY CHIMBO MIGUEL ANGEL</t>
  </si>
  <si>
    <t>1500511264</t>
  </si>
  <si>
    <t>1500852130 - AGUINDA TUNAY JOSE HOMERO</t>
  </si>
  <si>
    <t>805PKRIT</t>
  </si>
  <si>
    <t>AGUINDA TUNAY JOSE HOMERO</t>
  </si>
  <si>
    <t>1500852130</t>
  </si>
  <si>
    <t>1500822448 - SHIGUANGO CHONGO ITALO JOSE</t>
  </si>
  <si>
    <t>791PKRAW</t>
  </si>
  <si>
    <t>SHIGUANGO CHONGO ITALO JOSE</t>
  </si>
  <si>
    <t>1500822448</t>
  </si>
  <si>
    <t>249CACU</t>
  </si>
  <si>
    <t>1500971494 - NARVAEZ CHIMBO JORGE ANIBAL</t>
  </si>
  <si>
    <t>236PKRLS</t>
  </si>
  <si>
    <t>NARVAEZ CHIMBO JORGE ANIBAL</t>
  </si>
  <si>
    <t>1500971494</t>
  </si>
  <si>
    <t>776PKRAU</t>
  </si>
  <si>
    <t>1500855240 - AVILEZ PAUCHI JOSE KLEVER</t>
  </si>
  <si>
    <t>319PKRMS</t>
  </si>
  <si>
    <t>AVILEZ PAUCHI JOSE KLEVER</t>
  </si>
  <si>
    <t>1500855240</t>
  </si>
  <si>
    <t>1550249864 - YUMBO CHIMBO ROSA FLORIANA</t>
  </si>
  <si>
    <t>187PKRIT</t>
  </si>
  <si>
    <t>YUMBO CHIMBO ROSA FLORIANA</t>
  </si>
  <si>
    <t>1550249864</t>
  </si>
  <si>
    <t>1600409666 - CUJI GUALINGA FRANKLIN EFRAIN</t>
  </si>
  <si>
    <t>285CAHP</t>
  </si>
  <si>
    <t>CUJI GUALINGA FRANKLIN EFRAIN</t>
  </si>
  <si>
    <t>1600409666</t>
  </si>
  <si>
    <t>061CACU</t>
  </si>
  <si>
    <t>1500409931 - SHIGUANGO TAPUY CESAR BOLIVAR</t>
  </si>
  <si>
    <t>497PKRPO</t>
  </si>
  <si>
    <t>SHIGUANGO TAPUY CESAR BOLIVAR</t>
  </si>
  <si>
    <t>1500409931</t>
  </si>
  <si>
    <t>732PKRMA</t>
  </si>
  <si>
    <t>258CACU</t>
  </si>
  <si>
    <t>1500464548 - CHIMBO TANGUILA LUIS DAVID</t>
  </si>
  <si>
    <t>669PKRVI</t>
  </si>
  <si>
    <t>CHIMBO TANGUILA LUIS DAVID</t>
  </si>
  <si>
    <t>1500464548</t>
  </si>
  <si>
    <t>1500542956 - YUMBO HUATATOCA ALICIA VIRGINIA</t>
  </si>
  <si>
    <t>110PKRAW</t>
  </si>
  <si>
    <t>YUMBO HUATATOCA ALICIA VIRGINIA</t>
  </si>
  <si>
    <t>1500542956</t>
  </si>
  <si>
    <t>198CACU</t>
  </si>
  <si>
    <t>1500955240 - AVILEZ PAUCHI JOSE KLEVER</t>
  </si>
  <si>
    <t>839PKRMS</t>
  </si>
  <si>
    <t>1500955240</t>
  </si>
  <si>
    <t>280CAPA</t>
  </si>
  <si>
    <t>023PKRAU</t>
  </si>
  <si>
    <t>1500748346 - ANDY GREFA CESAR FELIX</t>
  </si>
  <si>
    <t>957PKRPA</t>
  </si>
  <si>
    <t>1500748346</t>
  </si>
  <si>
    <t>1500378854 - SHIGUANGO GREFA BEATRIZ JACINTA</t>
  </si>
  <si>
    <t>717PKRYW</t>
  </si>
  <si>
    <t>SHIGUANGO GREFA BEATRIZ JACINTA</t>
  </si>
  <si>
    <t>1500378854</t>
  </si>
  <si>
    <t>NA - COMUNIDAD SARAYAKU PUERTO</t>
  </si>
  <si>
    <t>057CASP</t>
  </si>
  <si>
    <t>COMUNIDAD SARAYAKU PUERTO</t>
  </si>
  <si>
    <t>1500080070 - YUMBO ALVARADO PASCUAL JUSTO</t>
  </si>
  <si>
    <t>534PKRPO</t>
  </si>
  <si>
    <t>YUMBO ALVARADO PASCUAL JUSTO</t>
  </si>
  <si>
    <t>1500080070</t>
  </si>
  <si>
    <t>1500446677 - YUMBO SHIGUANGO GLORIA CATALINA</t>
  </si>
  <si>
    <t>519PKRPO</t>
  </si>
  <si>
    <t>YUMBO SHIGUANGO GLORIA CATALINA</t>
  </si>
  <si>
    <t>1500446677</t>
  </si>
  <si>
    <t>631PKRTA</t>
  </si>
  <si>
    <t>889PKRTA</t>
  </si>
  <si>
    <t>1500945504 - YUMBO NARVAEZ MIRIAN EULALIA</t>
  </si>
  <si>
    <t>516PKRPO</t>
  </si>
  <si>
    <t>YUMBO NARVAEZ MIRIAN EULALIA</t>
  </si>
  <si>
    <t>1500945504</t>
  </si>
  <si>
    <t>016PKRAU</t>
  </si>
  <si>
    <t>1500198054 - CHIMBO SHIGUANGO VIVIANA</t>
  </si>
  <si>
    <t>297PKRMA</t>
  </si>
  <si>
    <t>CHIMBO SHIGUANGO VIVIANA</t>
  </si>
  <si>
    <t>1500198054</t>
  </si>
  <si>
    <t>1600189722 - SANTI MAYANCHA CRISTOBAL</t>
  </si>
  <si>
    <t>270CASP</t>
  </si>
  <si>
    <t>SANTI MAYANCHA CRISTOBAL</t>
  </si>
  <si>
    <t>1600189722</t>
  </si>
  <si>
    <t>922PKRAW</t>
  </si>
  <si>
    <t>1500465008 - CALAPUCHA SHIGUANGO MAXIMO GABRIEL</t>
  </si>
  <si>
    <t>059PKRAW</t>
  </si>
  <si>
    <t>CALAPUCHA SHIGUANGO MAXIMO GABRIEL</t>
  </si>
  <si>
    <t>1500465008</t>
  </si>
  <si>
    <t>1500986656 - ALVARADO CHIMBO MARLENE VERONICA</t>
  </si>
  <si>
    <t>449PKRPO</t>
  </si>
  <si>
    <t>ALVARADO CHIMBO MARLENE VERONICA</t>
  </si>
  <si>
    <t>1500986656</t>
  </si>
  <si>
    <t>294PKRMA</t>
  </si>
  <si>
    <t>1500510845 - SHIGUANGO MAMALLACTA LEONARDO JOSE</t>
  </si>
  <si>
    <t>715PKRYW</t>
  </si>
  <si>
    <t>SHIGUANGO MAMALLACTA LEONARDO JOSE</t>
  </si>
  <si>
    <t>1500510845</t>
  </si>
  <si>
    <t>1500726987 - NARVAEZ SHIGUANGO SEBASTIAN MOISES</t>
  </si>
  <si>
    <t>250PKRLS</t>
  </si>
  <si>
    <t>NARVAEZ SHIGUANGO SEBASTIAN MOISES</t>
  </si>
  <si>
    <t>1500726987</t>
  </si>
  <si>
    <t>666PKRVI</t>
  </si>
  <si>
    <t>1500859515 - CHIMBO SHIGUANGO ROSA SARA</t>
  </si>
  <si>
    <t>744PKRPO</t>
  </si>
  <si>
    <t>CHIMBO SHIGUANGO ROSA SARA</t>
  </si>
  <si>
    <t>1500859515</t>
  </si>
  <si>
    <t>441PKRPO</t>
  </si>
  <si>
    <t>1500430085 - CHIMBO SHIGUANGO JULIO BOLIVAR</t>
  </si>
  <si>
    <t>363PKRNO</t>
  </si>
  <si>
    <t>CHIMBO SHIGUANGO JULIO BOLIVAR</t>
  </si>
  <si>
    <t>1500430085</t>
  </si>
  <si>
    <t>198PKRLU</t>
  </si>
  <si>
    <t>731PKRMA</t>
  </si>
  <si>
    <t>119PKRIT</t>
  </si>
  <si>
    <t>793PKRAW</t>
  </si>
  <si>
    <t>1500871932 - TUNAY GREFA NEY RAMIRO</t>
  </si>
  <si>
    <t>828PKRIT</t>
  </si>
  <si>
    <t>TUNAY GREFA NEY RAMIRO</t>
  </si>
  <si>
    <t>1500871932</t>
  </si>
  <si>
    <t>1500562903 - SHIGUANGO ANDY ALICIA DOROTEA</t>
  </si>
  <si>
    <t>261PKRLS</t>
  </si>
  <si>
    <t>SHIGUANGO ANDY ALICIA DOROTEA</t>
  </si>
  <si>
    <t>1500562903</t>
  </si>
  <si>
    <t>1500669385 - CHIMBO AVILES OLMEDO VIRGILIO</t>
  </si>
  <si>
    <t>342PKRNO</t>
  </si>
  <si>
    <t>CHIMBO AVILES OLMEDO VIRGILIO</t>
  </si>
  <si>
    <t>1500669385</t>
  </si>
  <si>
    <t>258PKRLS</t>
  </si>
  <si>
    <t>184PKRIT</t>
  </si>
  <si>
    <t>1500812912 - SALAZAR GREFA JUAN EMILIO</t>
  </si>
  <si>
    <t>782PKRAW</t>
  </si>
  <si>
    <t>1500812912</t>
  </si>
  <si>
    <t>1500424666 - CHIMBO GREFA MOISES ANIBAL</t>
  </si>
  <si>
    <t>680PKRVI</t>
  </si>
  <si>
    <t>CHIMBO GREFA MOISES ANIBAL</t>
  </si>
  <si>
    <t>1500424666</t>
  </si>
  <si>
    <t>925PKRIT</t>
  </si>
  <si>
    <t>647PKRUR</t>
  </si>
  <si>
    <t>1500551047 - PIZANGO GREFA BLANCA BEATRIZ</t>
  </si>
  <si>
    <t>477PKRPO</t>
  </si>
  <si>
    <t>PIZANGO GREFA BLANCA BEATRIZ</t>
  </si>
  <si>
    <t>1500551047</t>
  </si>
  <si>
    <t>1500942295 - TUNAY SHIGUANGO JUAN CARLOS</t>
  </si>
  <si>
    <t>427PKRPA</t>
  </si>
  <si>
    <t>TUNAY SHIGUANGO JUAN CARLOS</t>
  </si>
  <si>
    <t>1500942295</t>
  </si>
  <si>
    <t>1501203911 - GREFA AGUINDA GLENDA KARINA</t>
  </si>
  <si>
    <t>568PKRTA</t>
  </si>
  <si>
    <t>GREFA AGUINDA GLENDA KARINA</t>
  </si>
  <si>
    <t>1501203911</t>
  </si>
  <si>
    <t>1501205866 - TANGUILA GREFA LISBETH JANINA</t>
  </si>
  <si>
    <t>821PKRIT</t>
  </si>
  <si>
    <t>TANGUILA GREFA LISBETH JANINA</t>
  </si>
  <si>
    <t>1501205866</t>
  </si>
  <si>
    <t>761PKRUR</t>
  </si>
  <si>
    <t>1500942295 - CHIMBO TUNAY WILSON ROBERTO</t>
  </si>
  <si>
    <t>851PKRNO</t>
  </si>
  <si>
    <t>CHIMBO TUNAY WILSON ROBERTO</t>
  </si>
  <si>
    <t>1500723588 - NARVAEZ SALAZAR HOLGER RUBEN</t>
  </si>
  <si>
    <t>196PKRLU</t>
  </si>
  <si>
    <t>NARVAEZ SALAZAR HOLGER RUBEN</t>
  </si>
  <si>
    <t>1500723588</t>
  </si>
  <si>
    <t>263PKRLS</t>
  </si>
  <si>
    <t>1501142762 - NARVAEZ CHIMBO ADELA ELISA</t>
  </si>
  <si>
    <t>174PKRIT</t>
  </si>
  <si>
    <t>NARVAEZ CHIMBO ADELA ELISA</t>
  </si>
  <si>
    <t>1501142762</t>
  </si>
  <si>
    <t>1500901192 - CHIMBO ALVARADO FABIO JOSE</t>
  </si>
  <si>
    <t>389PKRNO</t>
  </si>
  <si>
    <t>CHIMBO ALVARADO FABIO JOSE</t>
  </si>
  <si>
    <t>1500901192</t>
  </si>
  <si>
    <t>1500850704 - NARVAEZ GUALINGA ANDRES RICARDO</t>
  </si>
  <si>
    <t>911PKRVI</t>
  </si>
  <si>
    <t>1500850704</t>
  </si>
  <si>
    <t>1500226756 - CHIMBO ANDI MARGARITA ROSA MARIA ANTONIA</t>
  </si>
  <si>
    <t>743PKRPO</t>
  </si>
  <si>
    <t>CHIMBO ANDI MARGARITA ROSA MARIA ANTONIA</t>
  </si>
  <si>
    <t>1500226756</t>
  </si>
  <si>
    <t>1500279698 - CHIMBO ALVARADO ANTONIO RODRIGO</t>
  </si>
  <si>
    <t>1001PKRAW</t>
  </si>
  <si>
    <t>CHIMBO ALVARADO ANTONIO RODRIGO</t>
  </si>
  <si>
    <t>1500279698</t>
  </si>
  <si>
    <t>1500469885 - NARVAEZ YUMBO MARCELO RICARDO</t>
  </si>
  <si>
    <t>332PKRMS</t>
  </si>
  <si>
    <t>NARVAEZ YUMBO MARCELO RICARDO</t>
  </si>
  <si>
    <t>1500469885</t>
  </si>
  <si>
    <t>1500597826 - CHIMBO GREFA DAVID RENE</t>
  </si>
  <si>
    <t>550PKRRU</t>
  </si>
  <si>
    <t>1500597826</t>
  </si>
  <si>
    <t>1500409279 - YUMBO TAPUY MAGDALENA ESTELA</t>
  </si>
  <si>
    <t>611PKRTA</t>
  </si>
  <si>
    <t>YUMBO TAPUY MAGDALENA ESTELA</t>
  </si>
  <si>
    <t>1500409279</t>
  </si>
  <si>
    <t>1500648777 - CHIMBO ALVARADO LOLA BEATRIZ</t>
  </si>
  <si>
    <t>339PKRNO</t>
  </si>
  <si>
    <t>CHIMBO ALVARADO LOLA BEATRIZ</t>
  </si>
  <si>
    <t>1500648777</t>
  </si>
  <si>
    <t>156PKRIT</t>
  </si>
  <si>
    <t>1500865090 - CHIMBO TAPUY ELSA PIEDAD</t>
  </si>
  <si>
    <t>122PKRIT</t>
  </si>
  <si>
    <t>CHIMBO TAPUY ELSA PIEDAD</t>
  </si>
  <si>
    <t>1500796907 - GREFA ALVARADO EDWIN MAURICIO</t>
  </si>
  <si>
    <t>696PKRYA</t>
  </si>
  <si>
    <t>GREFA ALVARADO EDWIN MAURICIO</t>
  </si>
  <si>
    <t>1500796907</t>
  </si>
  <si>
    <t>980PKRRU</t>
  </si>
  <si>
    <t>1500575814 - TUNAY CHIMBO WILSON FRANCISCO</t>
  </si>
  <si>
    <t>985PKRTA</t>
  </si>
  <si>
    <t>TUNAY CHIMBO WILSON FRANCISCO</t>
  </si>
  <si>
    <t>1500575814</t>
  </si>
  <si>
    <t>1500192289 - SHIGUANGO ALVARADO DIEGO ANDRES</t>
  </si>
  <si>
    <t>971PKRPO</t>
  </si>
  <si>
    <t>SHIGUANGO ALVARADO DIEGO ANDRES</t>
  </si>
  <si>
    <t>1500192289</t>
  </si>
  <si>
    <t>1500470313 - YUMBO VARGAS FERNANDO</t>
  </si>
  <si>
    <t>287PKRLS</t>
  </si>
  <si>
    <t>YUMBO VARGAS FERNANDO</t>
  </si>
  <si>
    <t>1500470313</t>
  </si>
  <si>
    <t>1501006207 - SHIGUANGO SALAZAR JEFERSON HENRY</t>
  </si>
  <si>
    <t>792PKRAW</t>
  </si>
  <si>
    <t>SHIGUANGO SALAZAR JEFERSON HENRY</t>
  </si>
  <si>
    <t>1501006207</t>
  </si>
  <si>
    <t>1500309768 - AGUINDA GREFA LUCIA PIEDAD</t>
  </si>
  <si>
    <t>440PKRPO</t>
  </si>
  <si>
    <t>AGUINDA GREFA LUCIA PIEDAD</t>
  </si>
  <si>
    <t>1500309768</t>
  </si>
  <si>
    <t>302PKRMA</t>
  </si>
  <si>
    <t>293CACU</t>
  </si>
  <si>
    <t>1500344674 - TAPUY SALAZAR ENMA BERTHA</t>
  </si>
  <si>
    <t>161PKRIT</t>
  </si>
  <si>
    <t>TAPUY SALAZAR ENMA BERTHA</t>
  </si>
  <si>
    <t>1500344674</t>
  </si>
  <si>
    <t>1500392608 - CHIMBO NARVAEZ PATRICIO</t>
  </si>
  <si>
    <t>292PKRMA</t>
  </si>
  <si>
    <t>CHIMBO NARVAEZ PATRICIO</t>
  </si>
  <si>
    <t>1500392608</t>
  </si>
  <si>
    <t>070PKRAW</t>
  </si>
  <si>
    <t>660PKRVI</t>
  </si>
  <si>
    <t>748PKRPO</t>
  </si>
  <si>
    <t>160PKRIT</t>
  </si>
  <si>
    <t>1500573017 - AGUINDA GREFA MARIBEL AIDE</t>
  </si>
  <si>
    <t>115PKRIT</t>
  </si>
  <si>
    <t>AGUINDA GREFA MARIBEL AIDE</t>
  </si>
  <si>
    <t>1500573017</t>
  </si>
  <si>
    <t>1500765092 - CHIMBO SHIGUANGO CLEVER MAURICIO</t>
  </si>
  <si>
    <t>360PKRNO</t>
  </si>
  <si>
    <t>CHIMBO SHIGUANGO CLEVER MAURICIO</t>
  </si>
  <si>
    <t>1500765092</t>
  </si>
  <si>
    <t>1501076861 - YUMBO SHIGUANGO ERIKA FANNY</t>
  </si>
  <si>
    <t>428PKRPA</t>
  </si>
  <si>
    <t>YUMBO SHIGUANGO ERIKA FANNY</t>
  </si>
  <si>
    <t>1501076861</t>
  </si>
  <si>
    <t>291PKRMA</t>
  </si>
  <si>
    <t>658PKRVI</t>
  </si>
  <si>
    <t>1500139058 - CHIMBO MAMALLACTA MARIA INES</t>
  </si>
  <si>
    <t>1030PKRYW</t>
  </si>
  <si>
    <t>CHIMBO MAMALLACTA MARIA INES</t>
  </si>
  <si>
    <t>1500139058</t>
  </si>
  <si>
    <t>1500949548 - CHIMBO CHIMBO EDWIN TARQUINO</t>
  </si>
  <si>
    <t>011PKRAU</t>
  </si>
  <si>
    <t>CHIMBO CHIMBO EDWIN TARQUINO</t>
  </si>
  <si>
    <t>1500949548</t>
  </si>
  <si>
    <t>1500865892 - AGUINDA CHIMBO AIDA SOFIA</t>
  </si>
  <si>
    <t>899PKRUR</t>
  </si>
  <si>
    <t>1500865892</t>
  </si>
  <si>
    <t>1500239619 - SHIGUANGO TAPUY CARLOS CAMILO</t>
  </si>
  <si>
    <t>421PKRPA</t>
  </si>
  <si>
    <t>SHIGUANGO TAPUY CARLOS CAMILO</t>
  </si>
  <si>
    <t>1500239619</t>
  </si>
  <si>
    <t>1500208580 - GREFA MAMALLACTA HUMBERTO</t>
  </si>
  <si>
    <t>637PKRUR</t>
  </si>
  <si>
    <t>GREFA MAMALLACTA HUMBERTO</t>
  </si>
  <si>
    <t>1500208580</t>
  </si>
  <si>
    <t>1500227192 - YUMBO SHIGUANGO CESAR MANUEL</t>
  </si>
  <si>
    <t>201PKRLU</t>
  </si>
  <si>
    <t>YUMBO SHIGUANGO CESAR MANUEL</t>
  </si>
  <si>
    <t>1500227192</t>
  </si>
  <si>
    <t>1500513161 - SHIGUANGO ALVARADO LOURDES ALICIA</t>
  </si>
  <si>
    <t>260PKRLS</t>
  </si>
  <si>
    <t>SHIGUANGO ALVARADO LOURDES ALICIA</t>
  </si>
  <si>
    <t>1500513161</t>
  </si>
  <si>
    <t>1500261910 - SHIGUANGO GREFA IMELDA ANGELINA</t>
  </si>
  <si>
    <t>920PKRAU</t>
  </si>
  <si>
    <t>SHIGUANGO GREFA IMELDA ANGELINA</t>
  </si>
  <si>
    <t>1500261910</t>
  </si>
  <si>
    <t>1500195555 - SALAZAR GREFA LUIS HERNANDO</t>
  </si>
  <si>
    <t>176PKRIT</t>
  </si>
  <si>
    <t>SALAZAR GREFA LUIS HERNANDO</t>
  </si>
  <si>
    <t>1500195555</t>
  </si>
  <si>
    <t>853PKRPA</t>
  </si>
  <si>
    <t>1501061897 - CHIMBO TUNAY LUCIA PIEDAD</t>
  </si>
  <si>
    <t>166PKRIT</t>
  </si>
  <si>
    <t>CHIMBO TUNAY LUCIA PIEDAD</t>
  </si>
  <si>
    <t>1501061897</t>
  </si>
  <si>
    <t>1500165673 - CHIMBO CHIMBO MATIAS VIRGINIO</t>
  </si>
  <si>
    <t>726PKRIT</t>
  </si>
  <si>
    <t>CHIMBO CHIMBO MATIAS VIRGINIO</t>
  </si>
  <si>
    <t>1500165673</t>
  </si>
  <si>
    <t>663PKRVI</t>
  </si>
  <si>
    <t>636PKRUR</t>
  </si>
  <si>
    <t>1500544281 - SHIGUANGO NARVAEZ LUIS EDUARDO</t>
  </si>
  <si>
    <t>884PKRTA</t>
  </si>
  <si>
    <t>SHIGUANGO NARVAEZ LUIS EDUARDO</t>
  </si>
  <si>
    <t>1500544281</t>
  </si>
  <si>
    <t>1500118169 - ALVARADO HUATATOCA MARIA MAGDALENA</t>
  </si>
  <si>
    <t>873PKRRU</t>
  </si>
  <si>
    <t>ALVARADO HUATATOCA MARIA MAGDALENA</t>
  </si>
  <si>
    <t>158PKRIT</t>
  </si>
  <si>
    <t>1501229908 - TUNAY SHIGUANGO ANGEL MARIO</t>
  </si>
  <si>
    <t>430PKRPA</t>
  </si>
  <si>
    <t>TUNAY SHIGUANGO ANGEL MARIO</t>
  </si>
  <si>
    <t>1501229908</t>
  </si>
  <si>
    <t>1600316077 - VARGAS ILLANES LAURA ESTELA</t>
  </si>
  <si>
    <t>146CAPA</t>
  </si>
  <si>
    <t>VARGAS ILLANES LAURA ESTELA</t>
  </si>
  <si>
    <t>1600316077</t>
  </si>
  <si>
    <t>968PKRPO</t>
  </si>
  <si>
    <t>1500453400 - TAPUY GREFA ROBERTO FRANCISCO</t>
  </si>
  <si>
    <t>887PKRTA</t>
  </si>
  <si>
    <t>TAPUY GREFA ROBERTO FRANCISCO</t>
  </si>
  <si>
    <t>1500453400</t>
  </si>
  <si>
    <t>1500950074 - ANDY NARVAEZ TELMO RODRIGO</t>
  </si>
  <si>
    <t>219PKRLS</t>
  </si>
  <si>
    <t>ANDY NARVAEZ TELMO RODRIGO</t>
  </si>
  <si>
    <t>1500950074</t>
  </si>
  <si>
    <t>1501217986 - YUMBO NARVAEZ MARTHA ROCIO</t>
  </si>
  <si>
    <t>720PKRYW</t>
  </si>
  <si>
    <t>YUMBO NARVAEZ MARTHA ROCIO</t>
  </si>
  <si>
    <t>1501217986</t>
  </si>
  <si>
    <t>1550091670 - SHIGUANGO YUMBO MARLY ADRIANA</t>
  </si>
  <si>
    <t>894PKRUR</t>
  </si>
  <si>
    <t>SHIGUANGO YUMBO MARLY ADRIANA</t>
  </si>
  <si>
    <t>1550091670</t>
  </si>
  <si>
    <t>1600030793 - NANGO SANTI GONZALO MATEO</t>
  </si>
  <si>
    <t>246CACU</t>
  </si>
  <si>
    <t>NANGO SANTI GONZALO MATEO</t>
  </si>
  <si>
    <t>1600030793</t>
  </si>
  <si>
    <t>1500528912 - MAMALLACTA ALVARADO BENJAMIN ANTOLIN</t>
  </si>
  <si>
    <t>1022PKRRU</t>
  </si>
  <si>
    <t>MAMALLACTA ALVARADO BENJAMIN ANTOLIN</t>
  </si>
  <si>
    <t>1500528912</t>
  </si>
  <si>
    <t>941PKRIT</t>
  </si>
  <si>
    <t>1500499148 - NARVAEZ HUATATOCA HUMBERTO CARLOS</t>
  </si>
  <si>
    <t>857PKRPA</t>
  </si>
  <si>
    <t>1500499148</t>
  </si>
  <si>
    <t>1500172281 - TUNAY CHIMBO TERESA ZOILA</t>
  </si>
  <si>
    <t>527PKRPO</t>
  </si>
  <si>
    <t>TUNAY CHIMBO TERESA ZOILA</t>
  </si>
  <si>
    <t>1500172281</t>
  </si>
  <si>
    <t>1500802325 - SHIGUANGO CHIMBO FABIO FREDY</t>
  </si>
  <si>
    <t>399PKRNO</t>
  </si>
  <si>
    <t>SHIGUANGO CHIMBO FABIO FREDY</t>
  </si>
  <si>
    <t>1500802325</t>
  </si>
  <si>
    <t>1500765506 - TUNAY CHIMBO CESAR RUBEN</t>
  </si>
  <si>
    <t>986PKRTA</t>
  </si>
  <si>
    <t>TUNAY CHIMBO CESAR RUBEN</t>
  </si>
  <si>
    <t>1500765506</t>
  </si>
  <si>
    <t>1500773278 - CHIMBO GREFA FREDY JHONY</t>
  </si>
  <si>
    <t>392PKRNO</t>
  </si>
  <si>
    <t>CHIMBO GREFA FREDY JHONY</t>
  </si>
  <si>
    <t>1500773278</t>
  </si>
  <si>
    <t>1500677446 - CHIMBO TUNAY MARTHA FABIOLA</t>
  </si>
  <si>
    <t>457PKRPO</t>
  </si>
  <si>
    <t>CHIMBO TUNAY MARTHA FABIOLA</t>
  </si>
  <si>
    <t>1500677446</t>
  </si>
  <si>
    <t>742PKRPO</t>
  </si>
  <si>
    <t>881PKRTA</t>
  </si>
  <si>
    <t>1501246217 - CHIMBO ALVARADO LOLA BEATRIZ</t>
  </si>
  <si>
    <t>852PKRNO</t>
  </si>
  <si>
    <t>167CACU</t>
  </si>
  <si>
    <t>1500711302 - CHIMBO NARVAEZ CLEVER OSCAR</t>
  </si>
  <si>
    <t>289PKRMA</t>
  </si>
  <si>
    <t>CHIMBO NARVAEZ CLEVER OSCAR</t>
  </si>
  <si>
    <t>1500711302</t>
  </si>
  <si>
    <t>551PKRRU</t>
  </si>
  <si>
    <t>1500467343 - CHIMBO YUMBO ROBERTO BOLIVAR</t>
  </si>
  <si>
    <t>378PKRNO</t>
  </si>
  <si>
    <t>CHIMBO YUMBO ROBERTO BOLIVAR</t>
  </si>
  <si>
    <t>1500467343</t>
  </si>
  <si>
    <t>188CATZ</t>
  </si>
  <si>
    <t>1500790488 - GREFA SHIGUANGO SOLEDAD NARCIZA</t>
  </si>
  <si>
    <t>935PKRIT</t>
  </si>
  <si>
    <t>GREFA SHIGUANGO SOLEDAD NARCIZA</t>
  </si>
  <si>
    <t>1500790488</t>
  </si>
  <si>
    <t>624PKRTA</t>
  </si>
  <si>
    <t>1500703929 - CHIMBO SHIGUANGO INES GENOVEVA</t>
  </si>
  <si>
    <t>361PKRNO</t>
  </si>
  <si>
    <t>CHIMBO SHIGUANGO INES GENOVEVA</t>
  </si>
  <si>
    <t>1500703929</t>
  </si>
  <si>
    <t>1500521628 - CHIMBO TAPUY DORA ELISA</t>
  </si>
  <si>
    <t>025PKRAU</t>
  </si>
  <si>
    <t>1500521628</t>
  </si>
  <si>
    <t>671PKRVI</t>
  </si>
  <si>
    <t>285PKRLS</t>
  </si>
  <si>
    <t>1501064388 - SHIGUANGO TUNAY CARLOS DARIO</t>
  </si>
  <si>
    <t>422PKRPA</t>
  </si>
  <si>
    <t>SHIGUANGO TUNAY CARLOS DARIO</t>
  </si>
  <si>
    <t>1501064388</t>
  </si>
  <si>
    <t>1500781990 - SHIGUANGO TUNAY GUIDO MARCELO</t>
  </si>
  <si>
    <t>600PKRTA</t>
  </si>
  <si>
    <t>SHIGUANGO TUNAY GUIDO MARCELO</t>
  </si>
  <si>
    <t>1500781990</t>
  </si>
  <si>
    <t>633PKRUR</t>
  </si>
  <si>
    <t>1500039969 - SALAZAR GREFA MARGARITA ANTONIA</t>
  </si>
  <si>
    <t>177PKRIT</t>
  </si>
  <si>
    <t>SALAZAR GREFA MARGARITA ANTONIA</t>
  </si>
  <si>
    <t>1500039969</t>
  </si>
  <si>
    <t>1500737281 - CHIMBO SHIGUANGO GONZALO RAMIRO</t>
  </si>
  <si>
    <t>044PKRAU</t>
  </si>
  <si>
    <t>CHIMBO SHIGUANGO GONZALO RAMIRO</t>
  </si>
  <si>
    <t>1500737281</t>
  </si>
  <si>
    <t>1500622681 - CHIMBO SHIGUANGO NANCY ISABEL</t>
  </si>
  <si>
    <t>667PKRVI</t>
  </si>
  <si>
    <t>CHIMBO SHIGUANGO NANCY ISABEL</t>
  </si>
  <si>
    <t>1500622681</t>
  </si>
  <si>
    <t>780PKRAW</t>
  </si>
  <si>
    <t>1501056129 - SHIGUANGO CHIMBO EDWIN DAVID</t>
  </si>
  <si>
    <t>484PKRPO</t>
  </si>
  <si>
    <t>SHIGUANGO CHIMBO EDWIN DAVID</t>
  </si>
  <si>
    <t>1501056129</t>
  </si>
  <si>
    <t>727PKRIT</t>
  </si>
  <si>
    <t>1500209737 - CHIMBO YUMBO ANGEL ANTONIO</t>
  </si>
  <si>
    <t>034PKRAU</t>
  </si>
  <si>
    <t>CHIMBO YUMBO ANGEL ANTONIO</t>
  </si>
  <si>
    <t>1500209737</t>
  </si>
  <si>
    <t>1500676406 - GREFA NARVAEZ LIRIA MARIA</t>
  </si>
  <si>
    <t>833PKRLU</t>
  </si>
  <si>
    <t>GREFA NARVAEZ LIRIA MARIA</t>
  </si>
  <si>
    <t>1500676406</t>
  </si>
  <si>
    <t>1501184913 - GREFA ALVARADO BERTHA LUCILA</t>
  </si>
  <si>
    <t>877PKRTA</t>
  </si>
  <si>
    <t>1501184913</t>
  </si>
  <si>
    <t>1500211576 - SHIGUANGO YUMBO CARLOS MATIAS</t>
  </si>
  <si>
    <t>719PKRYW</t>
  </si>
  <si>
    <t>SHIGUANGO YUMBO CARLOS MATIAS</t>
  </si>
  <si>
    <t>1500211576</t>
  </si>
  <si>
    <t>1550013310 - YUMBO SALAZAR RONAL WIMPER</t>
  </si>
  <si>
    <t>200PKRLU</t>
  </si>
  <si>
    <t>YUMBO SALAZAR RONAL WIMPER</t>
  </si>
  <si>
    <t>1550013310</t>
  </si>
  <si>
    <t>1500467285 - NARVAEZ CHIMBO OLGA NORMA</t>
  </si>
  <si>
    <t>685PKRVI</t>
  </si>
  <si>
    <t>NARVAEZ CHIMBO OLGA NORMA</t>
  </si>
  <si>
    <t>1500467285</t>
  </si>
  <si>
    <t>1501230930 - SHIGUANGO ANDY JIMMY FABIAN</t>
  </si>
  <si>
    <t>772PKRUR</t>
  </si>
  <si>
    <t>SHIGUANGO ANDY JIMMY FABIAN</t>
  </si>
  <si>
    <t>1501230930</t>
  </si>
  <si>
    <t>1500787757 - SHIGUANGO MAMALLACTA LIZARDO FERMIN</t>
  </si>
  <si>
    <t>716PKRYW</t>
  </si>
  <si>
    <t>SHIGUANGO MAMALLACTA LIZARDO FERMIN</t>
  </si>
  <si>
    <t>1500787757</t>
  </si>
  <si>
    <t>820PKRIT</t>
  </si>
  <si>
    <t>1500209783 - CHIMBO SHIGUANGO FRANCISCO</t>
  </si>
  <si>
    <t>018PKRAU</t>
  </si>
  <si>
    <t>1500209783</t>
  </si>
  <si>
    <t>1500633084 - GREFA TAPUY IRENE MONICA</t>
  </si>
  <si>
    <t>909PKRVI</t>
  </si>
  <si>
    <t>GREFA TAPUY IRENE MONICA</t>
  </si>
  <si>
    <t>928PKRIT</t>
  </si>
  <si>
    <t>898PKRUR</t>
  </si>
  <si>
    <t>1500831423 - TUNAY SHIGUANGO MARIO ROBERTO</t>
  </si>
  <si>
    <t>991PKRTA</t>
  </si>
  <si>
    <t>TUNAY SHIGUANGO MARIO ROBERTO</t>
  </si>
  <si>
    <t>1500831423</t>
  </si>
  <si>
    <t>964PKRPA</t>
  </si>
  <si>
    <t>1500827728 - CHIMBO NARVAEZ LUCIO RAUL</t>
  </si>
  <si>
    <t>834PKRLU</t>
  </si>
  <si>
    <t>CHIMBO NARVAEZ LUCIO RAUL</t>
  </si>
  <si>
    <t>1500827728</t>
  </si>
  <si>
    <t>199CASP</t>
  </si>
  <si>
    <t>1600353422 - CANELOS VARGAS WALTER GALO</t>
  </si>
  <si>
    <t>097CATZ</t>
  </si>
  <si>
    <t>CANELOS VARGAS WALTER GALO</t>
  </si>
  <si>
    <t>1600353422</t>
  </si>
  <si>
    <t>1500440126 - TAPUY GREFA NELSON FABIO</t>
  </si>
  <si>
    <t>603PKRTA</t>
  </si>
  <si>
    <t>TAPUY GREFA NELSON FABIO</t>
  </si>
  <si>
    <t>1500440126</t>
  </si>
  <si>
    <t>226CAPL</t>
  </si>
  <si>
    <t>133PKRIT</t>
  </si>
  <si>
    <t>1500947120 - CHIMBO TANGUILA TONY ANCELMO</t>
  </si>
  <si>
    <t>1018PKRMA</t>
  </si>
  <si>
    <t>CHIMBO TANGUILA TONY ANCELMO</t>
  </si>
  <si>
    <t>1500947120</t>
  </si>
  <si>
    <t>1500797137 - CHIMBO TUNAY RICARDO ELIAS</t>
  </si>
  <si>
    <t>124PKRIT</t>
  </si>
  <si>
    <t>CHIMBO TUNAY RICARDO ELIAS</t>
  </si>
  <si>
    <t>1500797137</t>
  </si>
  <si>
    <t>150CAPL</t>
  </si>
  <si>
    <t>1500673471 - CHIMBO AGUINDA CARLOS ALEJANDRO</t>
  </si>
  <si>
    <t>956PKRMS</t>
  </si>
  <si>
    <t>CHIMBO AGUINDA CARLOS ALEJANDRO</t>
  </si>
  <si>
    <t>1500673471</t>
  </si>
  <si>
    <t>1500100597 - CHIMBO SHIGUANGO LORENZO ARTURO</t>
  </si>
  <si>
    <t>012PKRAU</t>
  </si>
  <si>
    <t>CHIMBO SHIGUANGO LORENZO ARTURO</t>
  </si>
  <si>
    <t>1500100597</t>
  </si>
  <si>
    <t>1500283716 - YUMBO TUNAY EDELINA LUCIA</t>
  </si>
  <si>
    <t>188PKRIT</t>
  </si>
  <si>
    <t>YUMBO TUNAY EDELINA LUCIA</t>
  </si>
  <si>
    <t>1500283716</t>
  </si>
  <si>
    <t>816PKRIT</t>
  </si>
  <si>
    <t>1010PKRIT</t>
  </si>
  <si>
    <t>1501063430 - AVILES PAUCHI GLORA CARMEN</t>
  </si>
  <si>
    <t>315PKRMS</t>
  </si>
  <si>
    <t>AVILES PAUCHI GLORA CARMEN</t>
  </si>
  <si>
    <t>1501063430</t>
  </si>
  <si>
    <t>886PKRTA</t>
  </si>
  <si>
    <t>379PKRNO</t>
  </si>
  <si>
    <t>1501055733 - CHIMBO NARVAEZ FELIPE EDUARDO</t>
  </si>
  <si>
    <t>657PKRVI</t>
  </si>
  <si>
    <t>CHIMBO NARVAEZ FELIPE EDUARDO</t>
  </si>
  <si>
    <t>1501055733</t>
  </si>
  <si>
    <t>1500784184 - CHIMBO ALVARADO MAURO GILBERTO</t>
  </si>
  <si>
    <t>655PKRVI</t>
  </si>
  <si>
    <t>CHIMBO ALVARADO MAURO GILBERTO</t>
  </si>
  <si>
    <t>1500784184</t>
  </si>
  <si>
    <t>1020PKRPO</t>
  </si>
  <si>
    <t>814PKRIT</t>
  </si>
  <si>
    <t>1500487937 - SHIGUANGO MAMALLACTA MIGUEL PATRICIO</t>
  </si>
  <si>
    <t>718PKRYW</t>
  </si>
  <si>
    <t>SHIGUANGO MAMALLACTA MIGUEL PATRICIO</t>
  </si>
  <si>
    <t>1500487937</t>
  </si>
  <si>
    <t>1500080641 - CHIMBO GREFA VITERI APOLINARIO</t>
  </si>
  <si>
    <t>552PKRRU</t>
  </si>
  <si>
    <t>CHIMBO GREFA VITERI APOLINARIO</t>
  </si>
  <si>
    <t>1500574874 - CHIMBO ANDY ANGEL RUBEN</t>
  </si>
  <si>
    <t>341PKRNO</t>
  </si>
  <si>
    <t>CHIMBO ANDY ANGEL RUBEN</t>
  </si>
  <si>
    <t>1500574874</t>
  </si>
  <si>
    <t>1500499155 - NARVAEZ GREFA JUAN CARLOS</t>
  </si>
  <si>
    <t>409PKRPA</t>
  </si>
  <si>
    <t>NARVAEZ GREFA JUAN CARLOS</t>
  </si>
  <si>
    <t>1500499155</t>
  </si>
  <si>
    <t>1500827769 - CHIMBO GREFA EULALIA BEATRIZ</t>
  </si>
  <si>
    <t>390PKRNO</t>
  </si>
  <si>
    <t>CHIMBO GREFA EULALIA BEATRIZ</t>
  </si>
  <si>
    <t>1500827769</t>
  </si>
  <si>
    <t>1500577026 - SHIGUANGO NARVAEZ CARLOS VIRGILIO</t>
  </si>
  <si>
    <t>271PKRLS</t>
  </si>
  <si>
    <t>SHIGUANGO NARVAEZ CARLOS VIRGILIO</t>
  </si>
  <si>
    <t>1500577026</t>
  </si>
  <si>
    <t>934PKRIT</t>
  </si>
  <si>
    <t>1501079170 - SHIGUANGO GREFA WILMER BLADIMIR</t>
  </si>
  <si>
    <t>139PKRIT</t>
  </si>
  <si>
    <t>SHIGUANGO GREFA WILMER BLADIMIR</t>
  </si>
  <si>
    <t>1501079170</t>
  </si>
  <si>
    <t>913PKRVI</t>
  </si>
  <si>
    <t>1500956964 - TUNAY SHIGUANGO EUSEBIO MOISES</t>
  </si>
  <si>
    <t>992PKRTA</t>
  </si>
  <si>
    <t>TUNAY SHIGUANGO EUSEBIO MOISES</t>
  </si>
  <si>
    <t>1500956964</t>
  </si>
  <si>
    <t>1500591575 - CHIMBO TAPUY REMIGIO ANDRES</t>
  </si>
  <si>
    <t>029PKRAU</t>
  </si>
  <si>
    <t>CHIMBO TAPUY REMIGIO ANDRES</t>
  </si>
  <si>
    <t>1500591575</t>
  </si>
  <si>
    <t>075CACU</t>
  </si>
  <si>
    <t>1600664088 - JACHO ALVARADO MAYRA MELISA</t>
  </si>
  <si>
    <t>319CACU</t>
  </si>
  <si>
    <t>JACHO ALVARADO MAYRA MELISA</t>
  </si>
  <si>
    <t>1600664088</t>
  </si>
  <si>
    <t>756PKRRU</t>
  </si>
  <si>
    <t>1500844251 - CHIMBO GREFA GLADIS MARLENE</t>
  </si>
  <si>
    <t>393PKRNO</t>
  </si>
  <si>
    <t>CHIMBO GREFA GLADIS MARLENE</t>
  </si>
  <si>
    <t>1500844251</t>
  </si>
  <si>
    <t>1500469885 - AVILEZ PAUCHI PEDRO JAVIER</t>
  </si>
  <si>
    <t>837PKRMS</t>
  </si>
  <si>
    <t>AVILEZ PAUCHI PEDRO JAVIER</t>
  </si>
  <si>
    <t>1600275927 - RAMIREZ VARGAS WILSON HECTOR</t>
  </si>
  <si>
    <t>024CAPA</t>
  </si>
  <si>
    <t>RAMIREZ VARGAS WILSON HECTOR</t>
  </si>
  <si>
    <t>1600275927</t>
  </si>
  <si>
    <t>1500804451 - CHIMBO TAPUY WIMPER LINO</t>
  </si>
  <si>
    <t>123PKRIT</t>
  </si>
  <si>
    <t>CHIMBO TAPUY WIMPER LINO</t>
  </si>
  <si>
    <t>1500804451</t>
  </si>
  <si>
    <t>891PKRTA</t>
  </si>
  <si>
    <t>724PKRIT</t>
  </si>
  <si>
    <t>1501032930 - NARVAEZ ANDI FLORIANA REGINA</t>
  </si>
  <si>
    <t>768PKRMS</t>
  </si>
  <si>
    <t>NARVAEZ ANDI FLORIANA REGINA</t>
  </si>
  <si>
    <t>1501032930</t>
  </si>
  <si>
    <t>1501246738 - CHIMBO TAPUI TANIA MARITZA</t>
  </si>
  <si>
    <t>811PKRIT</t>
  </si>
  <si>
    <t>CHIMBO TAPUI TANIA MARITZA</t>
  </si>
  <si>
    <t>1501243685 - CHIMBO TAPUY ADOLFO GILBERTO</t>
  </si>
  <si>
    <t>371PKRNO</t>
  </si>
  <si>
    <t>CHIMBO TAPUY ADOLFO GILBERTO</t>
  </si>
  <si>
    <t>1501243685</t>
  </si>
  <si>
    <t>1500567837 - TUNAY GREFA FRANCISCO RODRIGO</t>
  </si>
  <si>
    <t>827PKRIT</t>
  </si>
  <si>
    <t>TUNAY GREFA FRANCISCO RODRIGO</t>
  </si>
  <si>
    <t>1500567837</t>
  </si>
  <si>
    <t>951PKRMA</t>
  </si>
  <si>
    <t>1501050452 - SHIGUANGO GREFA EDWIN JAVIER</t>
  </si>
  <si>
    <t>182PKRIT</t>
  </si>
  <si>
    <t>SHIGUANGO GREFA EDWIN JAVIER</t>
  </si>
  <si>
    <t>1501050452</t>
  </si>
  <si>
    <t>1500118151 - AVILEZ HUATATOCA APOLINARIO</t>
  </si>
  <si>
    <t>317PKRMS</t>
  </si>
  <si>
    <t>AVILEZ HUATATOCA APOLINARIO</t>
  </si>
  <si>
    <t>1500118151</t>
  </si>
  <si>
    <t>765PKRVI</t>
  </si>
  <si>
    <t>1500752025 - TAPUY SHIGUANGO JOSE FABIO</t>
  </si>
  <si>
    <t>758PKRTA</t>
  </si>
  <si>
    <t>TAPUY SHIGUANGO JOSE FABIO</t>
  </si>
  <si>
    <t>1500752025</t>
  </si>
  <si>
    <t>855PKRPA</t>
  </si>
  <si>
    <t>028PKRAU</t>
  </si>
  <si>
    <t>1500263700 - CHIMBO ALVARADO GABRIEL MARTIN</t>
  </si>
  <si>
    <t>902PKRVI</t>
  </si>
  <si>
    <t>1500263700</t>
  </si>
  <si>
    <t>1501182131 - CHIMBO CHIMBO KASHAWA HUMBERTO</t>
  </si>
  <si>
    <t>695PKRVI</t>
  </si>
  <si>
    <t>CHIMBO CHIMBO KASHAWA HUMBERTO</t>
  </si>
  <si>
    <t>1501182131</t>
  </si>
  <si>
    <t>1500073117 - CHIMBO ALVARADO CARMEN REBECA</t>
  </si>
  <si>
    <t>041PKRAU</t>
  </si>
  <si>
    <t>CHIMBO ALVARADO CARMEN REBECA</t>
  </si>
  <si>
    <t>1500073117</t>
  </si>
  <si>
    <t>1500575822 - TUNAY SHIGUANGO WILLAM JOSE</t>
  </si>
  <si>
    <t>984PKRTA</t>
  </si>
  <si>
    <t>TUNAY SHIGUANGO WILLAM JOSE</t>
  </si>
  <si>
    <t>1500575822</t>
  </si>
  <si>
    <t>1500676240 - TAPUY SHIGUANGO VIRGILIO ROMERO</t>
  </si>
  <si>
    <t>578PKRTA</t>
  </si>
  <si>
    <t>TAPUY SHIGUANGO VIRGILIO ROMERO</t>
  </si>
  <si>
    <t>1500676240</t>
  </si>
  <si>
    <t>1500243355 - SHIGUANGO SALAZAR RICADO BARTOLO</t>
  </si>
  <si>
    <t>105PKRAW</t>
  </si>
  <si>
    <t>SHIGUANGO SALAZAR RICADO BARTOLO</t>
  </si>
  <si>
    <t>1500243355</t>
  </si>
  <si>
    <t>1500151947 - NARVAEZ ALVARADO PASCUAL</t>
  </si>
  <si>
    <t>683PKRVI</t>
  </si>
  <si>
    <t>NARVAEZ ALVARADO PASCUAL</t>
  </si>
  <si>
    <t>1500151947</t>
  </si>
  <si>
    <t>677PKRVI</t>
  </si>
  <si>
    <t>1501254575 - SHIGUANGO TAPUY JHONNY FIDEL</t>
  </si>
  <si>
    <t>153PKRIT</t>
  </si>
  <si>
    <t>SHIGUANGO TAPUY JHONNY FIDEL</t>
  </si>
  <si>
    <t>1501254575</t>
  </si>
  <si>
    <t>1500853252 - TUNAY TAPUY CRISTINA MAGDALENA</t>
  </si>
  <si>
    <t>915PKRVI</t>
  </si>
  <si>
    <t>TUNAY TAPUY CRISTINA MAGDALENA</t>
  </si>
  <si>
    <t>1500253552 - GREFA MAMALLACTA JUANA MARGARITA</t>
  </si>
  <si>
    <t>172PKRIT</t>
  </si>
  <si>
    <t>GREFA MAMALLACTA JUANA MARGARITA</t>
  </si>
  <si>
    <t>1500253552</t>
  </si>
  <si>
    <t>944PKRIT</t>
  </si>
  <si>
    <t>1500928476 - SHIGUANGO SALAZAR DORIS MARIANELA</t>
  </si>
  <si>
    <t>1002PKRAW</t>
  </si>
  <si>
    <t>SHIGUANGO SALAZAR DORIS MARIANELA</t>
  </si>
  <si>
    <t>1500928476</t>
  </si>
  <si>
    <t>918PKRYW</t>
  </si>
  <si>
    <t>066PKRAW</t>
  </si>
  <si>
    <t>960PKRPA</t>
  </si>
  <si>
    <t>547PKRRU</t>
  </si>
  <si>
    <t>1500956972 - TUNAY SHIGUANGO LUIS GUILLERMO</t>
  </si>
  <si>
    <t>993PKRTA</t>
  </si>
  <si>
    <t>TUNAY SHIGUANGO LUIS GUILLERMO</t>
  </si>
  <si>
    <t>1500956972</t>
  </si>
  <si>
    <t>1500534662 - LICUY ALVARADO SANDRA ROSARIO</t>
  </si>
  <si>
    <t>173PKRIT</t>
  </si>
  <si>
    <t>LICUY ALVARADO SANDRA ROSARIO</t>
  </si>
  <si>
    <t>1500534662</t>
  </si>
  <si>
    <t>862PKRPO</t>
  </si>
  <si>
    <t>976PKRPO</t>
  </si>
  <si>
    <t>1501027344 - NARVAEZ GREFA WALTER RODRIGO</t>
  </si>
  <si>
    <t>955PKRMS</t>
  </si>
  <si>
    <t>NARVAEZ GREFA WALTER RODRIGO</t>
  </si>
  <si>
    <t>1501027344</t>
  </si>
  <si>
    <t>1500624430 - SHIGUANGO MAMALLACTA NELVA NATHALIA</t>
  </si>
  <si>
    <t>642PKRUR</t>
  </si>
  <si>
    <t>SHIGUANGO MAMALLACTA NELVA NATHALIA</t>
  </si>
  <si>
    <t>1500624430</t>
  </si>
  <si>
    <t>692PKRVI</t>
  </si>
  <si>
    <t>937PKRIT</t>
  </si>
  <si>
    <t>1600421240 - ARANDA SANTI PERLA EULALIA</t>
  </si>
  <si>
    <t>325CACU</t>
  </si>
  <si>
    <t>ARANDA SANTI PERLA EULALIA</t>
  </si>
  <si>
    <t>1600421240</t>
  </si>
  <si>
    <t>1500748106 - SHIGUANGO MAMALLACTA LINO FERNANDO</t>
  </si>
  <si>
    <t>407PKRPA</t>
  </si>
  <si>
    <t>SHIGUANGO MAMALLACTA LINO FERNANDO</t>
  </si>
  <si>
    <t>1500748106</t>
  </si>
  <si>
    <t>1500672072 - GREFA SHIGUANGO CLEVER FELIX</t>
  </si>
  <si>
    <t>129PKRIT</t>
  </si>
  <si>
    <t>GREFA SHIGUANGO CLEVER FELIX</t>
  </si>
  <si>
    <t>1500672072</t>
  </si>
  <si>
    <t>725PKRIT</t>
  </si>
  <si>
    <t>333PKRMS</t>
  </si>
  <si>
    <t>1500783442 - NARVAEZ YUMBO GALO RAUL</t>
  </si>
  <si>
    <t>331PKRMS</t>
  </si>
  <si>
    <t>NARVAEZ YUMBO GALO RAUL</t>
  </si>
  <si>
    <t>1500783442</t>
  </si>
  <si>
    <t>1500804156 - SHIGUANGO TUNAY PIEDAD NELVA</t>
  </si>
  <si>
    <t>154PKRIT</t>
  </si>
  <si>
    <t>SHIGUANGO TUNAY PIEDAD NELVA</t>
  </si>
  <si>
    <t>1500804156</t>
  </si>
  <si>
    <t>729PKRIT</t>
  </si>
  <si>
    <t>1500172158 - SHIGUANGO CHIMBO CLEMETE LUIS</t>
  </si>
  <si>
    <t>181PKRIT</t>
  </si>
  <si>
    <t>SHIGUANGO CHIMBO CLEMETE LUIS</t>
  </si>
  <si>
    <t>1500172158</t>
  </si>
  <si>
    <t>895PKRUR</t>
  </si>
  <si>
    <t>321CACU</t>
  </si>
  <si>
    <t>1500737562 - AGUINDA PIZANGO HOLGER DANILO</t>
  </si>
  <si>
    <t>900PKRVI</t>
  </si>
  <si>
    <t>AGUINDA PIZANGO HOLGER DANILO</t>
  </si>
  <si>
    <t>1500737562</t>
  </si>
  <si>
    <t>1501091654 - SHIGUANGO GREFA EDGAR PORFIRIO</t>
  </si>
  <si>
    <t>150PKRIT</t>
  </si>
  <si>
    <t>SHIGUANGO GREFA EDGAR PORFIRIO</t>
  </si>
  <si>
    <t>1501091654</t>
  </si>
  <si>
    <t>1500811896 - CHIMBO TUNAY DAVID WILIAN</t>
  </si>
  <si>
    <t>456PKRPO</t>
  </si>
  <si>
    <t>CHIMBO TUNAY DAVID WILIAN</t>
  </si>
  <si>
    <t>1500811896</t>
  </si>
  <si>
    <t>1500188527 - ALVARADO TUNAY FRANCISCO</t>
  </si>
  <si>
    <t>008PKRAU</t>
  </si>
  <si>
    <t>ALVARADO TUNAY FRANCISCO</t>
  </si>
  <si>
    <t>1500188527</t>
  </si>
  <si>
    <t>179CATZ</t>
  </si>
  <si>
    <t>1500562184 - SHIGUANGO YUMBO CELIA MARIBEL</t>
  </si>
  <si>
    <t>912PKRVI</t>
  </si>
  <si>
    <t>SHIGUANGO YUMBO CELIA MARIBEL</t>
  </si>
  <si>
    <t>1550120040 - CHIMBO NARVAEZ CARLOS BOLIVAR</t>
  </si>
  <si>
    <t>905PKRVI</t>
  </si>
  <si>
    <t>CHIMBO NARVAEZ CARLOS BOLIVAR</t>
  </si>
  <si>
    <t>1550120040</t>
  </si>
  <si>
    <t>1500340003 - CHIMBO TANGUILA JORGE ENRIQUE</t>
  </si>
  <si>
    <t>668PKRVI</t>
  </si>
  <si>
    <t>CHIMBO TANGUILA JORGE ENRIQUE</t>
  </si>
  <si>
    <t>1500340003</t>
  </si>
  <si>
    <t>1500429332 - ALVARADO CHIMBO DELIA ANTONIA</t>
  </si>
  <si>
    <t>740PKRPO</t>
  </si>
  <si>
    <t>1500429332</t>
  </si>
  <si>
    <t>1500783442 - NARVAEZ ANDI MARTHA NELY</t>
  </si>
  <si>
    <t>843PKRMS</t>
  </si>
  <si>
    <t>NARVAEZ ANDI MARTHA NELY</t>
  </si>
  <si>
    <t>1500255243 - SHIGUANGO AVILEZ LUIS RICARDO</t>
  </si>
  <si>
    <t>482PKRPO</t>
  </si>
  <si>
    <t>SHIGUANGO AVILEZ LUIS RICARDO</t>
  </si>
  <si>
    <t>1500255243</t>
  </si>
  <si>
    <t>178CATZ</t>
  </si>
  <si>
    <t>1500227192 - CHIMBO YUMBO JOSE MANUEL</t>
  </si>
  <si>
    <t>876PKRIT</t>
  </si>
  <si>
    <t>822PKRIT</t>
  </si>
  <si>
    <t>774PKRPA</t>
  </si>
  <si>
    <t>1500758089 - SHIGUANGO NARVAEZ CARMEN BEATRIZ</t>
  </si>
  <si>
    <t>487PKRPO</t>
  </si>
  <si>
    <t>SHIGUANGO NARVAEZ CARMEN BEATRIZ</t>
  </si>
  <si>
    <t>1500758089</t>
  </si>
  <si>
    <t>1500659030 - CHIMBO SHIGUANGO WILSON RICARDO</t>
  </si>
  <si>
    <t>762PKRVI</t>
  </si>
  <si>
    <t>CHIMBO SHIGUANGO WILSON RICARDO</t>
  </si>
  <si>
    <t>1500659030</t>
  </si>
  <si>
    <t>1500222235 - NARVAEZ ANDI JUAN FRANCISCO</t>
  </si>
  <si>
    <t>842PKRMS</t>
  </si>
  <si>
    <t>NARVAEZ ANDI JUAN FRANCISCO</t>
  </si>
  <si>
    <t>1500222235</t>
  </si>
  <si>
    <t>1500333172 - NARVAEZ TAPUY ANIBAL ALFREDO</t>
  </si>
  <si>
    <t>251PKRLS</t>
  </si>
  <si>
    <t>NARVAEZ TAPUY ANIBAL ALFREDO</t>
  </si>
  <si>
    <t>1500333172</t>
  </si>
  <si>
    <t>NA - RIO HOLLIN</t>
  </si>
  <si>
    <t>1037PKRVI</t>
  </si>
  <si>
    <t>RIO HOLLIN</t>
  </si>
  <si>
    <t>1500334360 - NARVAEZ ANDI JUAN LEONIDAS</t>
  </si>
  <si>
    <t>326PKRMS</t>
  </si>
  <si>
    <t>NARVAEZ ANDI JUAN LEONIDAS</t>
  </si>
  <si>
    <t>1500334360</t>
  </si>
  <si>
    <t>NA - COMUNIDAD LA CUYA</t>
  </si>
  <si>
    <t>001CACU</t>
  </si>
  <si>
    <t>COMUNIDAD LA CUYA</t>
  </si>
  <si>
    <t>002CACU</t>
  </si>
  <si>
    <t>003CACU</t>
  </si>
  <si>
    <t>004CACU</t>
  </si>
  <si>
    <t>005CACU</t>
  </si>
  <si>
    <t>006CACU</t>
  </si>
  <si>
    <t>1600164527 - VARGAS ILLANES AGUSTIN ANIBAL</t>
  </si>
  <si>
    <t>007CAPA</t>
  </si>
  <si>
    <t>VARGAS ILLANES AGUSTIN ANIBAL</t>
  </si>
  <si>
    <t>1600164527</t>
  </si>
  <si>
    <t>818PKRIT</t>
  </si>
  <si>
    <t>773PKRUR</t>
  </si>
  <si>
    <t>1500675051 - SHIGUANGO MAMALLACTA DARWIN MARCELO</t>
  </si>
  <si>
    <t>714PKRYW</t>
  </si>
  <si>
    <t>SHIGUANGO MAMALLACTA DARWIN MARCELO</t>
  </si>
  <si>
    <t>1500675051</t>
  </si>
  <si>
    <t>830PKRLU</t>
  </si>
  <si>
    <t>1500165327 - TUNAY ANDI MARGARITA ELENA</t>
  </si>
  <si>
    <t>988PKRTA</t>
  </si>
  <si>
    <t>TUNAY ANDI MARGARITA ELENA</t>
  </si>
  <si>
    <t>1500165327</t>
  </si>
  <si>
    <t>1501190621 - CHIMBO TUNAY HECTOR RAMIRO</t>
  </si>
  <si>
    <t>812PKRIT</t>
  </si>
  <si>
    <t>CHIMBO TUNAY HECTOR RAMIRO</t>
  </si>
  <si>
    <t>1501190621</t>
  </si>
  <si>
    <t>1600551236 - ARANDA TANCHIMA ARTURO FERMIN</t>
  </si>
  <si>
    <t>014CACU</t>
  </si>
  <si>
    <t>ARANDA TANCHIMA ARTURO FERMIN</t>
  </si>
  <si>
    <t>1600551236</t>
  </si>
  <si>
    <t>015CACU</t>
  </si>
  <si>
    <t>1501161101 - TAPUY TUNAY RAIZA JOHANA</t>
  </si>
  <si>
    <t>1008PKRIT</t>
  </si>
  <si>
    <t>TAPUY TUNAY RAIZA JOHANA</t>
  </si>
  <si>
    <t>1501161101</t>
  </si>
  <si>
    <t>020CASP</t>
  </si>
  <si>
    <t>021CASP</t>
  </si>
  <si>
    <t>953PKRMA</t>
  </si>
  <si>
    <t>023CAPA</t>
  </si>
  <si>
    <t>1500098635 - SHIGUANGO YUMBO MATILDE ANTONIA</t>
  </si>
  <si>
    <t>693PKRVI</t>
  </si>
  <si>
    <t>SHIGUANGO YUMBO MATILDE ANTONIA</t>
  </si>
  <si>
    <t>1500098635</t>
  </si>
  <si>
    <t>026CAPA</t>
  </si>
  <si>
    <t>1600805515 - ILLANES VARGAS NEIBA ISABEL</t>
  </si>
  <si>
    <t>008CASP</t>
  </si>
  <si>
    <t>ILLANES VARGAS NEIBA ISABEL</t>
  </si>
  <si>
    <t>1600805515</t>
  </si>
  <si>
    <t>784PKRAW</t>
  </si>
  <si>
    <t>1600270243 - ILLANES VARGAS PONCIANO KLEVER</t>
  </si>
  <si>
    <t>029CAHP</t>
  </si>
  <si>
    <t>ILLANES VARGAS PONCIANO KLEVER</t>
  </si>
  <si>
    <t>1600270243</t>
  </si>
  <si>
    <t>030CAHP</t>
  </si>
  <si>
    <t>939PKRIT</t>
  </si>
  <si>
    <t>1600813099 - SANTI ANDY MARCO ANTONIO</t>
  </si>
  <si>
    <t>032CAHP</t>
  </si>
  <si>
    <t>SANTI ANDY MARCO ANTONIO</t>
  </si>
  <si>
    <t>1600813099</t>
  </si>
  <si>
    <t>1500160401 - AVILES GREFA ROSA ANGELINA</t>
  </si>
  <si>
    <t>314PKRMS</t>
  </si>
  <si>
    <t>AVILES GREFA ROSA ANGELINA</t>
  </si>
  <si>
    <t>1500160401</t>
  </si>
  <si>
    <t>1500547177 - NARVAEZ AVILEZ MARIA MERCEDES</t>
  </si>
  <si>
    <t>322PKRMS</t>
  </si>
  <si>
    <t>NARVAEZ AVILEZ MARIA MERCEDES</t>
  </si>
  <si>
    <t>1500547177</t>
  </si>
  <si>
    <t>1600252569 - JACHO PADILLA JUAN MARTIN</t>
  </si>
  <si>
    <t>035CASP</t>
  </si>
  <si>
    <t>JACHO PADILLA JUAN MARTIN</t>
  </si>
  <si>
    <t>1600252569</t>
  </si>
  <si>
    <t>1500979137 - CHIMBO TUNAY RICARDO ELIAS</t>
  </si>
  <si>
    <t>813PKRIT</t>
  </si>
  <si>
    <t>1500979137</t>
  </si>
  <si>
    <t>563PKRRU</t>
  </si>
  <si>
    <t>1500378854 - GREFA SHIGUANGO CESAR EUCLIDES</t>
  </si>
  <si>
    <t>917PKRYA</t>
  </si>
  <si>
    <t>GREFA SHIGUANGO CESAR EUCLIDES</t>
  </si>
  <si>
    <t>1500228190 - SHIGUANGO MAMALLACTA OGELVIO CESAR</t>
  </si>
  <si>
    <t>643PKRUR</t>
  </si>
  <si>
    <t>SHIGUANGO MAMALLACTA OGELVIO CESAR</t>
  </si>
  <si>
    <t>1500228190</t>
  </si>
  <si>
    <t>1500587496 - ANDY TANGUILA IBELIA GLADIS</t>
  </si>
  <si>
    <t>713PKRYW</t>
  </si>
  <si>
    <t>ANDY TANGUILA IBELIA GLADIS</t>
  </si>
  <si>
    <t>1500587496</t>
  </si>
  <si>
    <t>931PKRIT</t>
  </si>
  <si>
    <t>1500855240 - ALVARADO HUATATOCA VENTURA BARTOLO</t>
  </si>
  <si>
    <t>858PKRLS</t>
  </si>
  <si>
    <t>ALVARADO HUATATOCA VENTURA BARTOLO</t>
  </si>
  <si>
    <t>044CASP</t>
  </si>
  <si>
    <t>1500322654 - PAUCHI ALVARADO ANGEL VICENTE</t>
  </si>
  <si>
    <t>848PKRMS</t>
  </si>
  <si>
    <t>PAUCHI ALVARADO ANGEL VICENTE</t>
  </si>
  <si>
    <t>1500322654</t>
  </si>
  <si>
    <t>1500344971 - SHIGUANGO GREFA JULIO RAMIRO</t>
  </si>
  <si>
    <t>861PKRPW</t>
  </si>
  <si>
    <t>SHIGUANGO GREFA JULIO RAMIRO</t>
  </si>
  <si>
    <t>1500822448 - CHIMBO SHIGUANGO BAYRON GERARDO</t>
  </si>
  <si>
    <t>779PKRAW</t>
  </si>
  <si>
    <t>CHIMBO SHIGUANGO BAYRON GERARDO</t>
  </si>
  <si>
    <t>938PKRIT</t>
  </si>
  <si>
    <t>1500962582 - ALVARADO CHIMBO CRISTOFER GERARDO</t>
  </si>
  <si>
    <t>1023PKRRU</t>
  </si>
  <si>
    <t>ALVARADO CHIMBO CRISTOFER GERARDO</t>
  </si>
  <si>
    <t>1500962582</t>
  </si>
  <si>
    <t>1500897507 - CHIMBO TUNAY REINALDO ELICEO</t>
  </si>
  <si>
    <t>875PKRTA</t>
  </si>
  <si>
    <t>CHIMBO TUNAY REINALDO ELICEO</t>
  </si>
  <si>
    <t>1500897507</t>
  </si>
  <si>
    <t>055CAPA</t>
  </si>
  <si>
    <t>056CAPL</t>
  </si>
  <si>
    <t>759PKRUR</t>
  </si>
  <si>
    <t>1600121600 - INMUNDA SANTI LIGIA RESURECCION</t>
  </si>
  <si>
    <t>239CACU</t>
  </si>
  <si>
    <t>INMUNDA SANTI LIGIA RESURECCION</t>
  </si>
  <si>
    <t>1600121600</t>
  </si>
  <si>
    <t>1500474414 - CHIMBO SHIGUANGO MARCELO DAVID</t>
  </si>
  <si>
    <t>365PKRNO</t>
  </si>
  <si>
    <t>CHIMBO SHIGUANGO MARCELO DAVID</t>
  </si>
  <si>
    <t>1500474414</t>
  </si>
  <si>
    <t>060CACU</t>
  </si>
  <si>
    <t>334PKRMS</t>
  </si>
  <si>
    <t>1500643471 - CHIMBO AGUINDA CARLOS ALEJANDRO</t>
  </si>
  <si>
    <t>321PKRMS</t>
  </si>
  <si>
    <t>1500643471</t>
  </si>
  <si>
    <t>063CASP</t>
  </si>
  <si>
    <t>065CAPL</t>
  </si>
  <si>
    <t>1600719684 - SANTI ARANDA REBECA VIVIANA</t>
  </si>
  <si>
    <t>066CACU</t>
  </si>
  <si>
    <t>SANTI ARANDA REBECA VIVIANA</t>
  </si>
  <si>
    <t>1600719684</t>
  </si>
  <si>
    <t>1501127698 - SHIGUANGO NARVAEZ WILSON LIZARDO</t>
  </si>
  <si>
    <t>962PKRPA</t>
  </si>
  <si>
    <t>SHIGUANGO NARVAEZ WILSON LIZARDO</t>
  </si>
  <si>
    <t>1501127698</t>
  </si>
  <si>
    <t>893PKRTA</t>
  </si>
  <si>
    <t>929PKRMA</t>
  </si>
  <si>
    <t>070CAPA</t>
  </si>
  <si>
    <t>071CAPA</t>
  </si>
  <si>
    <t>072CAPA</t>
  </si>
  <si>
    <t>073CAPA</t>
  </si>
  <si>
    <t>326CASP</t>
  </si>
  <si>
    <t>1500803299 - GREFA NARVAEZ CLAUDIA MARLENE</t>
  </si>
  <si>
    <t>1027PKRYA</t>
  </si>
  <si>
    <t>GREFA NARVAEZ CLAUDIA MARLENE</t>
  </si>
  <si>
    <t>1500803299</t>
  </si>
  <si>
    <t>949PKRLS</t>
  </si>
  <si>
    <t>1501233736 - TUNAY GREFA CARLOS JAVIER</t>
  </si>
  <si>
    <t>826PKRIT</t>
  </si>
  <si>
    <t>TUNAY GREFA CARLOS JAVIER</t>
  </si>
  <si>
    <t>1501233736</t>
  </si>
  <si>
    <t>1500315765 - NARVAEZ GREFA WILMA MELISA</t>
  </si>
  <si>
    <t>832PKRLU</t>
  </si>
  <si>
    <t>NARVAEZ GREFA WILMA MELISA</t>
  </si>
  <si>
    <t>1500315765</t>
  </si>
  <si>
    <t>083CASP</t>
  </si>
  <si>
    <t>307CACU</t>
  </si>
  <si>
    <t>263CAAP</t>
  </si>
  <si>
    <t>1500795511 - YUMBO NARVAEZ HECTOR EDUARDO</t>
  </si>
  <si>
    <t>278PKRLS</t>
  </si>
  <si>
    <t>YUMBO NARVAEZ HECTOR EDUARDO</t>
  </si>
  <si>
    <t>1500795511</t>
  </si>
  <si>
    <t>088CAPA</t>
  </si>
  <si>
    <t>089CAPA</t>
  </si>
  <si>
    <t>777PKRAU</t>
  </si>
  <si>
    <t>1500726268 - NARVAEZ GREFA CLAUDIO VICTOR</t>
  </si>
  <si>
    <t>408PKRPA</t>
  </si>
  <si>
    <t>NARVAEZ GREFA CLAUDIO VICTOR</t>
  </si>
  <si>
    <t>1500726268</t>
  </si>
  <si>
    <t>1500534902 - CHIMBO SHIGUANGO LUCHO RAMON</t>
  </si>
  <si>
    <t>664PKRVI</t>
  </si>
  <si>
    <t>CHIMBO SHIGUANGO LUCHO RAMON</t>
  </si>
  <si>
    <t>1500534902</t>
  </si>
  <si>
    <t>218PKRLS</t>
  </si>
  <si>
    <t>1500561855 - NARVAEZ CHIMBO PATRICIO BOLIVAR</t>
  </si>
  <si>
    <t>910PKRVI</t>
  </si>
  <si>
    <t>1500569668 - YUMBO TUNAY SANDRA ZOILA</t>
  </si>
  <si>
    <t>755PKRPO</t>
  </si>
  <si>
    <t>YUMBO TUNAY SANDRA ZOILA</t>
  </si>
  <si>
    <t>1500569668</t>
  </si>
  <si>
    <t>1500551047 - SHIGUANGO GREFA AIDA ISOLINA</t>
  </si>
  <si>
    <t>867PKRPO</t>
  </si>
  <si>
    <t>SHIGUANGO GREFA AIDA ISOLINA</t>
  </si>
  <si>
    <t>790PKRAW</t>
  </si>
  <si>
    <t>1500139892 - CHIMBO ALVARADO GUILLERMO VENTURA</t>
  </si>
  <si>
    <t>386PKRNO</t>
  </si>
  <si>
    <t>CHIMBO ALVARADO GUILLERMO VENTURA</t>
  </si>
  <si>
    <t>1500139892</t>
  </si>
  <si>
    <t>100CACU</t>
  </si>
  <si>
    <t>1500676406 - CHIMBO NARVAEZ LUCIO RAUL</t>
  </si>
  <si>
    <t>192PKRLU</t>
  </si>
  <si>
    <t>896PKRUR</t>
  </si>
  <si>
    <t>972PKRPO</t>
  </si>
  <si>
    <t>1600672875 - VARGAS SANTI ESTELA JHANETH</t>
  </si>
  <si>
    <t>109CAHP</t>
  </si>
  <si>
    <t>VARGAS SANTI ESTELA JHANETH</t>
  </si>
  <si>
    <t>1600672875</t>
  </si>
  <si>
    <t>110CAHP</t>
  </si>
  <si>
    <t>111CAHP</t>
  </si>
  <si>
    <t>1500465016 - YUMBO NARVAEZ PEDRO</t>
  </si>
  <si>
    <t>831PKRLS</t>
  </si>
  <si>
    <t>YUMBO NARVAEZ PEDRO</t>
  </si>
  <si>
    <t>829PKRLU</t>
  </si>
  <si>
    <t>1500720857 - TUNAY GREFA CARLOS PATRICIO</t>
  </si>
  <si>
    <t>943PKRIT</t>
  </si>
  <si>
    <t>TUNAY GREFA CARLOS PATRICIO</t>
  </si>
  <si>
    <t>1500720857</t>
  </si>
  <si>
    <t>141PKRIT</t>
  </si>
  <si>
    <t>1500474729 - TUNAY AVILEZ GABRIEL JOSE</t>
  </si>
  <si>
    <t>888PKRTA</t>
  </si>
  <si>
    <t>TUNAY AVILEZ GABRIEL JOSE</t>
  </si>
  <si>
    <t>1600248866 - TOQUETON LOJA MARIO ULPIANO</t>
  </si>
  <si>
    <t>118CAPL</t>
  </si>
  <si>
    <t>TOQUETON LOJA MARIO ULPIANO</t>
  </si>
  <si>
    <t>1600248866</t>
  </si>
  <si>
    <t>1501055998 - NARVAEZ YUMBO ROMULO LUCIANO</t>
  </si>
  <si>
    <t>255PKRLS</t>
  </si>
  <si>
    <t>NARVAEZ YUMBO ROMULO LUCIANO</t>
  </si>
  <si>
    <t>1501055998</t>
  </si>
  <si>
    <t>1600245326 - RAMIREZ VARGAS MIGUEL ALEJANDRO</t>
  </si>
  <si>
    <t>120CAPA</t>
  </si>
  <si>
    <t>RAMIREZ VARGAS MIGUEL ALEJANDRO</t>
  </si>
  <si>
    <t>1600245326</t>
  </si>
  <si>
    <t>838PKRMS</t>
  </si>
  <si>
    <t>770PKRPA</t>
  </si>
  <si>
    <t>1714763404 - SHIGUANGO HUATATOCA JUAN CARLOS</t>
  </si>
  <si>
    <t>771PKRUR</t>
  </si>
  <si>
    <t>SHIGUANGO HUATATOCA JUAN CARLOS</t>
  </si>
  <si>
    <t>1714763404</t>
  </si>
  <si>
    <t>1500220346 - YUMBO SHIGUANGO JAIRO VINICIO</t>
  </si>
  <si>
    <t>863PKRPO</t>
  </si>
  <si>
    <t>YUMBO SHIGUANGO JAIRO VINICIO</t>
  </si>
  <si>
    <t>1500430598 - NARVAEZ TAPUY RICHER DAVID</t>
  </si>
  <si>
    <t>734PKRLS</t>
  </si>
  <si>
    <t>NARVAEZ TAPUY RICHER DAVID</t>
  </si>
  <si>
    <t>1500430598</t>
  </si>
  <si>
    <t>1500445612 - NARVAEZ HUATATOCA CESAR ANTONIO VICENTE</t>
  </si>
  <si>
    <t>410PKRPA</t>
  </si>
  <si>
    <t>NARVAEZ HUATATOCA CESAR ANTONIO VICENTE</t>
  </si>
  <si>
    <t>1500445612</t>
  </si>
  <si>
    <t>946PKRLS</t>
  </si>
  <si>
    <t>1500281895 - YUMBO CHIMBO ALBERTO CLEMENTE</t>
  </si>
  <si>
    <t>947PKRLS</t>
  </si>
  <si>
    <t>YUMBO CHIMBO ALBERTO CLEMENTE</t>
  </si>
  <si>
    <t>1500281895</t>
  </si>
  <si>
    <t>970PKRPO</t>
  </si>
  <si>
    <t>133CASP</t>
  </si>
  <si>
    <t>1501181851 - CHIMBO ALVARADO ROSA MARIA</t>
  </si>
  <si>
    <t>903PKRVI</t>
  </si>
  <si>
    <t>CHIMBO ALVARADO ROSA MARIA</t>
  </si>
  <si>
    <t>1501181851</t>
  </si>
  <si>
    <t>1500546856 - GREFA NARVAEZ REMIGIO DOMINGO</t>
  </si>
  <si>
    <t>1026PKRYA</t>
  </si>
  <si>
    <t>GREFA NARVAEZ REMIGIO DOMINGO</t>
  </si>
  <si>
    <t>1500546856</t>
  </si>
  <si>
    <t>138CAPA</t>
  </si>
  <si>
    <t>139CAPA</t>
  </si>
  <si>
    <t>1500757487 - SHIGUANGO AVILES ANDRES CORONEL</t>
  </si>
  <si>
    <t>897PKRUR</t>
  </si>
  <si>
    <t>SHIGUANGO AVILES ANDRES CORONEL</t>
  </si>
  <si>
    <t>NA - COMUNIDAD AUCA PUERTO</t>
  </si>
  <si>
    <t>141CAAP</t>
  </si>
  <si>
    <t>COMUNIDAD AUCA PUERTO</t>
  </si>
  <si>
    <t>142CACU</t>
  </si>
  <si>
    <t>1500008113 - SHIGUANGO LICUY TELMO RICHERH</t>
  </si>
  <si>
    <t>859PKRPW</t>
  </si>
  <si>
    <t>SHIGUANGO LICUY TELMO RICHERH</t>
  </si>
  <si>
    <t>1500008113</t>
  </si>
  <si>
    <t>144CACU</t>
  </si>
  <si>
    <t>145CAHP</t>
  </si>
  <si>
    <t>1500241086 - NARVAEZ ALVARADO ALBERTO MAXIMILIANO</t>
  </si>
  <si>
    <t>841PKRMS</t>
  </si>
  <si>
    <t>NARVAEZ ALVARADO ALBERTO MAXIMILIANO</t>
  </si>
  <si>
    <t>1500241086</t>
  </si>
  <si>
    <t>1500542988 - SHIGUANGO CERDA MEDARDO PORFIRIO</t>
  </si>
  <si>
    <t>483PKRPO</t>
  </si>
  <si>
    <t>SHIGUANGO CERDA MEDARDO PORFIRIO</t>
  </si>
  <si>
    <t>1500542988</t>
  </si>
  <si>
    <t>1600425662 - VARGAS  JOSE PADILLA</t>
  </si>
  <si>
    <t>148CAPL</t>
  </si>
  <si>
    <t>VARGAS  JOSE PADILLA</t>
  </si>
  <si>
    <t>1600425662</t>
  </si>
  <si>
    <t>149CAHP</t>
  </si>
  <si>
    <t>850PKRMS</t>
  </si>
  <si>
    <t>1501143455 - GREFA TANGUILA LINO IBER</t>
  </si>
  <si>
    <t>1000PKRYA</t>
  </si>
  <si>
    <t>GREFA TANGUILA LINO IBER</t>
  </si>
  <si>
    <t>1501143455</t>
  </si>
  <si>
    <t>1500187305 - CHIMBO AVILES LUIS ANTONIO</t>
  </si>
  <si>
    <t>190PKRLU</t>
  </si>
  <si>
    <t>CHIMBO AVILES LUIS ANTONIO</t>
  </si>
  <si>
    <t>1500187305</t>
  </si>
  <si>
    <t>1600219776 - SANTI NANGO ALBERTO FRANCISCO</t>
  </si>
  <si>
    <t>262CAAP</t>
  </si>
  <si>
    <t>SANTI NANGO ALBERTO FRANCISCO</t>
  </si>
  <si>
    <t>1600219776</t>
  </si>
  <si>
    <t>155CAPA</t>
  </si>
  <si>
    <t>1500738446 - NARVAEZ YUMBO GALO RAUL</t>
  </si>
  <si>
    <t>846PKRMS</t>
  </si>
  <si>
    <t>1500738446</t>
  </si>
  <si>
    <t>157CAPA</t>
  </si>
  <si>
    <t>158CAPA</t>
  </si>
  <si>
    <t>868PKRPO</t>
  </si>
  <si>
    <t>193PKRLU</t>
  </si>
  <si>
    <t>162CAPA</t>
  </si>
  <si>
    <t>163CASP</t>
  </si>
  <si>
    <t>1600365264 - CANELOS PADILLA SIXTO ANDRES</t>
  </si>
  <si>
    <t>165CAPL</t>
  </si>
  <si>
    <t>CANELOS PADILLA SIXTO ANDRES</t>
  </si>
  <si>
    <t>1600365264</t>
  </si>
  <si>
    <t>1500813652 - NARVAEZ GREFA OSCAR LORENZO</t>
  </si>
  <si>
    <t>324PKRMS</t>
  </si>
  <si>
    <t>NARVAEZ GREFA OSCAR LORENZO</t>
  </si>
  <si>
    <t>1500813652</t>
  </si>
  <si>
    <t>328PKRMS</t>
  </si>
  <si>
    <t>1024PKRVI</t>
  </si>
  <si>
    <t>735PKRPA</t>
  </si>
  <si>
    <t>NA - COMUNIDAD PALATI</t>
  </si>
  <si>
    <t>170CAPL</t>
  </si>
  <si>
    <t>COMUNIDAD PALATI</t>
  </si>
  <si>
    <t>171CASP</t>
  </si>
  <si>
    <t>172CACU</t>
  </si>
  <si>
    <t>173CAPA</t>
  </si>
  <si>
    <t>175CASP</t>
  </si>
  <si>
    <t>177CAAP</t>
  </si>
  <si>
    <t>648PKRUR</t>
  </si>
  <si>
    <t>247CACU</t>
  </si>
  <si>
    <t>248CACU</t>
  </si>
  <si>
    <t>1500105901 - NARVAEZ CHIMBO MANUEL VENTURA PASCUAL</t>
  </si>
  <si>
    <t>736PKRPA</t>
  </si>
  <si>
    <t>NARVAEZ CHIMBO MANUEL VENTURA PASCUAL</t>
  </si>
  <si>
    <t>1500105901</t>
  </si>
  <si>
    <t>250CACU</t>
  </si>
  <si>
    <t>251CACU</t>
  </si>
  <si>
    <t>252CACU</t>
  </si>
  <si>
    <t>1600265456 - SANTI NANGO DAVID TAMAYO</t>
  </si>
  <si>
    <t>253CACU</t>
  </si>
  <si>
    <t>SANTI NANGO DAVID TAMAYO</t>
  </si>
  <si>
    <t>1600265456</t>
  </si>
  <si>
    <t>254CACU</t>
  </si>
  <si>
    <t>255CACU</t>
  </si>
  <si>
    <t>1500095649 - ALVARADO AVILEZ FRANCISCO JUAN</t>
  </si>
  <si>
    <t>739PKRPO</t>
  </si>
  <si>
    <t>ALVARADO AVILEZ FRANCISCO JUAN</t>
  </si>
  <si>
    <t>1500095649</t>
  </si>
  <si>
    <t>1501033120 - NARVAEZ SHIGUANGO EFREN FLAVIO</t>
  </si>
  <si>
    <t>197PKRLU</t>
  </si>
  <si>
    <t>NARVAEZ SHIGUANGO EFREN FLAVIO</t>
  </si>
  <si>
    <t>1501033120</t>
  </si>
  <si>
    <t>325PKRMS</t>
  </si>
  <si>
    <t>1500321979 - YUMBO NARVAEZ LUIS</t>
  </si>
  <si>
    <t>515PKRPO</t>
  </si>
  <si>
    <t>YUMBO NARVAEZ LUIS</t>
  </si>
  <si>
    <t>1500321979</t>
  </si>
  <si>
    <t>1600930133 - MAYANCHA SANTI HECTOR BRAULIO</t>
  </si>
  <si>
    <t>260CACU</t>
  </si>
  <si>
    <t>MAYANCHA SANTI HECTOR BRAULIO</t>
  </si>
  <si>
    <t>1600930133</t>
  </si>
  <si>
    <t>261CAAP</t>
  </si>
  <si>
    <t>1500317308 - TAPUY SALAZAR SIMON BOLIVAR</t>
  </si>
  <si>
    <t>824PKRIT</t>
  </si>
  <si>
    <t>TAPUY SALAZAR SIMON BOLIVAR</t>
  </si>
  <si>
    <t>1500317308</t>
  </si>
  <si>
    <t>1500393044 - NARVAEZ ANDY JOSE FRANCISCO</t>
  </si>
  <si>
    <t>327PKRMS</t>
  </si>
  <si>
    <t>NARVAEZ ANDY JOSE FRANCISCO</t>
  </si>
  <si>
    <t>1500393044</t>
  </si>
  <si>
    <t>1600671513 - TANCHIMA MAYANCHA RITA NIEVES</t>
  </si>
  <si>
    <t>264CAAP</t>
  </si>
  <si>
    <t>TANCHIMA MAYANCHA RITA NIEVES</t>
  </si>
  <si>
    <t>1600671513</t>
  </si>
  <si>
    <t>1600847766 - MAYANCHA SANTI KASSANDRA ANGELA</t>
  </si>
  <si>
    <t>265CAAP</t>
  </si>
  <si>
    <t>MAYANCHA SANTI KASSANDRA ANGELA</t>
  </si>
  <si>
    <t>1600847766</t>
  </si>
  <si>
    <t>266CAAP</t>
  </si>
  <si>
    <t>267CATZ</t>
  </si>
  <si>
    <t>268CATZ</t>
  </si>
  <si>
    <t>269CATZ</t>
  </si>
  <si>
    <t>809PKRIT</t>
  </si>
  <si>
    <t>1500882269 - SHIGUANGO NARVAEZ VICTOR WILFRIDO</t>
  </si>
  <si>
    <t>835PKRLS</t>
  </si>
  <si>
    <t>SHIGUANGO NARVAEZ VICTOR WILFRIDO</t>
  </si>
  <si>
    <t>180CAPA</t>
  </si>
  <si>
    <t>181CAPA</t>
  </si>
  <si>
    <t>182CAPA</t>
  </si>
  <si>
    <t>183CAPA</t>
  </si>
  <si>
    <t>184CAPA</t>
  </si>
  <si>
    <t>864PKRPO</t>
  </si>
  <si>
    <t>1500237282 - SHIGUANGO GREFA CESAR FAUSTO</t>
  </si>
  <si>
    <t>961PKRPA</t>
  </si>
  <si>
    <t>SHIGUANGO GREFA CESAR FAUSTO</t>
  </si>
  <si>
    <t>1500237282</t>
  </si>
  <si>
    <t>488PKRPO</t>
  </si>
  <si>
    <t>1600474165 - ILLANES CANELOS XIMENA CRISTINA</t>
  </si>
  <si>
    <t>205CASP</t>
  </si>
  <si>
    <t>ILLANES CANELOS XIMENA CRISTINA</t>
  </si>
  <si>
    <t>1600474165</t>
  </si>
  <si>
    <t>189CAPA</t>
  </si>
  <si>
    <t>190CAPA</t>
  </si>
  <si>
    <t>191CAPA</t>
  </si>
  <si>
    <t>1500812274 - SHIGUANGO SHIGUANGO PEDRO GERARDO</t>
  </si>
  <si>
    <t>977PKRPO</t>
  </si>
  <si>
    <t>SHIGUANGO SHIGUANGO PEDRO GERARDO</t>
  </si>
  <si>
    <t>1500812274</t>
  </si>
  <si>
    <t>193CAPA</t>
  </si>
  <si>
    <t>1600297111 - SANTI ARANDA ALEGRIA ERLINDA</t>
  </si>
  <si>
    <t>194CASP</t>
  </si>
  <si>
    <t>SANTI ARANDA ALEGRIA ERLINDA</t>
  </si>
  <si>
    <t>1600297111</t>
  </si>
  <si>
    <t>302CAPA</t>
  </si>
  <si>
    <t>297CATZ</t>
  </si>
  <si>
    <t>335PKRMS</t>
  </si>
  <si>
    <t>299CAPL</t>
  </si>
  <si>
    <t>298CAAP</t>
  </si>
  <si>
    <t>730PKRLS</t>
  </si>
  <si>
    <t>300CAPA</t>
  </si>
  <si>
    <t>301CAPA</t>
  </si>
  <si>
    <t>025CAPA</t>
  </si>
  <si>
    <t>303CAPA</t>
  </si>
  <si>
    <t>1600211005 - INMUNDA SANTI FLORA NOEMI</t>
  </si>
  <si>
    <t>296CAAP</t>
  </si>
  <si>
    <t>INMUNDA SANTI FLORA NOEMI</t>
  </si>
  <si>
    <t>1600211005</t>
  </si>
  <si>
    <t>1500322654 - NARVAEZ YUMBO FRANCISCO BARTOLO</t>
  </si>
  <si>
    <t>845PKRMS</t>
  </si>
  <si>
    <t>NARVAEZ YUMBO FRANCISCO BARTOLO</t>
  </si>
  <si>
    <t>1500576044 - TUNAY SHIGUANGO PABLO EDUARDO</t>
  </si>
  <si>
    <t>966PKRPA</t>
  </si>
  <si>
    <t>TUNAY SHIGUANGO PABLO EDUARDO</t>
  </si>
  <si>
    <t>1500576044</t>
  </si>
  <si>
    <t>733PKRMS</t>
  </si>
  <si>
    <t>1501239253 - NARVAEZ YUMBO EDUARDO MARCELO</t>
  </si>
  <si>
    <t>1013PKRLS</t>
  </si>
  <si>
    <t>NARVAEZ YUMBO EDUARDO MARCELO</t>
  </si>
  <si>
    <t>1501239253</t>
  </si>
  <si>
    <t>1500567688 - SALAZAR TUNAY CLAUDIO OCTAVIO</t>
  </si>
  <si>
    <t>092PKRAW</t>
  </si>
  <si>
    <t>SALAZAR TUNAY CLAUDIO OCTAVIO</t>
  </si>
  <si>
    <t>1500567688</t>
  </si>
  <si>
    <t>540PKRPO</t>
  </si>
  <si>
    <t>983PKRRU</t>
  </si>
  <si>
    <t>191PKRLU</t>
  </si>
  <si>
    <t>1500469380 - CHIMBO TUNAY JOSE TOMAS</t>
  </si>
  <si>
    <t>874PKRTA</t>
  </si>
  <si>
    <t>CHIMBO TUNAY JOSE TOMAS</t>
  </si>
  <si>
    <t>204CASP</t>
  </si>
  <si>
    <t>1500160401 - CALAPUCHA SHIGUANGO ABRAHAN CARLOS</t>
  </si>
  <si>
    <t>836PKRLS</t>
  </si>
  <si>
    <t>CALAPUCHA SHIGUANGO ABRAHAN CARLOS</t>
  </si>
  <si>
    <t>1500987803 - NARVAEZ YUMBO LEONARDO PATRICIO</t>
  </si>
  <si>
    <t>1014PKRLS</t>
  </si>
  <si>
    <t>NARVAEZ YUMBO LEONARDO PATRICIO</t>
  </si>
  <si>
    <t>1500987803</t>
  </si>
  <si>
    <t>556PKRRU</t>
  </si>
  <si>
    <t>1600554198 - ARANDA MAYANCHA SANTIAGO TITO</t>
  </si>
  <si>
    <t>208CASP</t>
  </si>
  <si>
    <t>ARANDA MAYANCHA SANTIAGO TITO</t>
  </si>
  <si>
    <t>1600554198</t>
  </si>
  <si>
    <t>209CASP</t>
  </si>
  <si>
    <t>1600829715 - ILLANES SANTI JAIRO JEFFERSON</t>
  </si>
  <si>
    <t>210CASP</t>
  </si>
  <si>
    <t>ILLANES SANTI JAIRO JEFFERSON</t>
  </si>
  <si>
    <t>1600829715</t>
  </si>
  <si>
    <t>1600174963 - ARANDA CANELOS HECTOR RAFAEL</t>
  </si>
  <si>
    <t>211CASP</t>
  </si>
  <si>
    <t>ARANDA CANELOS HECTOR RAFAEL</t>
  </si>
  <si>
    <t>1600174963</t>
  </si>
  <si>
    <t>212CASP</t>
  </si>
  <si>
    <t>866PKRPO</t>
  </si>
  <si>
    <t>1600324956 - GUZMAN CANELOS ALEXANDER FAUSTO</t>
  </si>
  <si>
    <t>214CASP</t>
  </si>
  <si>
    <t>GUZMAN CANELOS ALEXANDER FAUSTO</t>
  </si>
  <si>
    <t>1600324956</t>
  </si>
  <si>
    <t>825PKRIT</t>
  </si>
  <si>
    <t>216CAPA</t>
  </si>
  <si>
    <t>217CAPA</t>
  </si>
  <si>
    <t>218CAPA</t>
  </si>
  <si>
    <t>219CAPA</t>
  </si>
  <si>
    <t>220CAPA</t>
  </si>
  <si>
    <t>221CAPA</t>
  </si>
  <si>
    <t>865PKRPO</t>
  </si>
  <si>
    <t>099PKRAW</t>
  </si>
  <si>
    <t>224CAPA</t>
  </si>
  <si>
    <t>1550013310 - LICUY SHIGUANGO BLANCA CRISTINA</t>
  </si>
  <si>
    <t>878PKRIT</t>
  </si>
  <si>
    <t>LICUY SHIGUANGO BLANCA CRISTINA</t>
  </si>
  <si>
    <t>1500315054 - SHIGUANGO HUATATOCA JAIME LORENZO</t>
  </si>
  <si>
    <t>1025PKRYA</t>
  </si>
  <si>
    <t>SHIGUANGO HUATATOCA JAIME LORENZO</t>
  </si>
  <si>
    <t>1500315054</t>
  </si>
  <si>
    <t>728PKRIT</t>
  </si>
  <si>
    <t>217PKRLS</t>
  </si>
  <si>
    <t>229CAPL</t>
  </si>
  <si>
    <t>237CACU</t>
  </si>
  <si>
    <t>1600270241 - ILLANES VARGAS PONCIANO KLEVER</t>
  </si>
  <si>
    <t>231CAHP</t>
  </si>
  <si>
    <t>1600270241</t>
  </si>
  <si>
    <t>1600305187 - SANTI NANGO SUSANA ELVIA</t>
  </si>
  <si>
    <t>232CACU</t>
  </si>
  <si>
    <t>SANTI NANGO SUSANA ELVIA</t>
  </si>
  <si>
    <t>1600305187</t>
  </si>
  <si>
    <t>233CACU</t>
  </si>
  <si>
    <t>234CACU</t>
  </si>
  <si>
    <t>235CACU</t>
  </si>
  <si>
    <t>236CAAP</t>
  </si>
  <si>
    <t>1500821473 - NARVAEZ ANDY MARTHA NELY</t>
  </si>
  <si>
    <t>320PKRMS</t>
  </si>
  <si>
    <t>NARVAEZ ANDY MARTHA NELY</t>
  </si>
  <si>
    <t>1500821473</t>
  </si>
  <si>
    <t>323PKRMS</t>
  </si>
  <si>
    <t>950PKRMA</t>
  </si>
  <si>
    <t>1600880692 - ILLANES SANTI KATHERINE MARLENE</t>
  </si>
  <si>
    <t>240CACU</t>
  </si>
  <si>
    <t>ILLANES SANTI KATHERINE MARLENE</t>
  </si>
  <si>
    <t>1600880692</t>
  </si>
  <si>
    <t>241CACU</t>
  </si>
  <si>
    <t>1600656670 - SANTI NANGO GERMAN GONZALO</t>
  </si>
  <si>
    <t>242CACU</t>
  </si>
  <si>
    <t>SANTI NANGO GERMAN GONZALO</t>
  </si>
  <si>
    <t>1600656670</t>
  </si>
  <si>
    <t>243CACU</t>
  </si>
  <si>
    <t>244CACU</t>
  </si>
  <si>
    <t>245CACU</t>
  </si>
  <si>
    <t>1500853237 - NARVAEZ YUMBO CARLOS MOISES</t>
  </si>
  <si>
    <t>1012PKRLS</t>
  </si>
  <si>
    <t>NARVAEZ YUMBO CARLOS MOISES</t>
  </si>
  <si>
    <t>1500853237</t>
  </si>
  <si>
    <t>271CASP</t>
  </si>
  <si>
    <t>1500409063 - YUMBO NARVAEZ FELIPE BOLIVAR</t>
  </si>
  <si>
    <t>945PKRLS</t>
  </si>
  <si>
    <t>YUMBO NARVAEZ FELIPE BOLIVAR</t>
  </si>
  <si>
    <t>1500409063</t>
  </si>
  <si>
    <t>216PKRLS</t>
  </si>
  <si>
    <t>1600634651 - ILLANES SANTI JOFFRE FRANCISCO</t>
  </si>
  <si>
    <t>274CAPA</t>
  </si>
  <si>
    <t>ILLANES SANTI JOFFRE FRANCISCO</t>
  </si>
  <si>
    <t>1600634651</t>
  </si>
  <si>
    <t>275CAPA</t>
  </si>
  <si>
    <t>276CAPA</t>
  </si>
  <si>
    <t>277CAPA</t>
  </si>
  <si>
    <t>1500308784 - GREFA GREFA EDISON WILMER</t>
  </si>
  <si>
    <t>916PKRYA</t>
  </si>
  <si>
    <t>1500308784</t>
  </si>
  <si>
    <t>1500422728 - SALAZAR SHIGUANGO LINO RODRIOGO</t>
  </si>
  <si>
    <t>785PKRAW</t>
  </si>
  <si>
    <t>SALAZAR SHIGUANGO LINO RODRIOGO</t>
  </si>
  <si>
    <t>1500422728</t>
  </si>
  <si>
    <t>1500437866 - NARVAEZ TAPUY HECTOR MARCELO</t>
  </si>
  <si>
    <t>253PKRLS</t>
  </si>
  <si>
    <t>NARVAEZ TAPUY HECTOR MARCELO</t>
  </si>
  <si>
    <t>1500437866</t>
  </si>
  <si>
    <t>481PKRPO</t>
  </si>
  <si>
    <t>1500303225 - CALAPUCHA SHIGUANGO BOLIVAR DIEGO</t>
  </si>
  <si>
    <t>967PKRPO</t>
  </si>
  <si>
    <t>CALAPUCHA SHIGUANGO BOLIVAR DIEGO</t>
  </si>
  <si>
    <t>1500303225</t>
  </si>
  <si>
    <t>283CAPA</t>
  </si>
  <si>
    <t>284CAHP</t>
  </si>
  <si>
    <t>840PKRMS</t>
  </si>
  <si>
    <t>1600881575 - VARGAS INMUNDA VICTOR HUGO</t>
  </si>
  <si>
    <t>286CACU</t>
  </si>
  <si>
    <t>VARGAS INMUNDA VICTOR HUGO</t>
  </si>
  <si>
    <t>1600881575</t>
  </si>
  <si>
    <t>1500533946 - AVILEZ PAUCHI ANDRES PATRICIO</t>
  </si>
  <si>
    <t>318PKRMS</t>
  </si>
  <si>
    <t>AVILEZ PAUCHI ANDRES PATRICIO</t>
  </si>
  <si>
    <t>1500533946</t>
  </si>
  <si>
    <t>1500710619 - YUMBO CHIMBO FREDY EDUARDO</t>
  </si>
  <si>
    <t>754PKRPO</t>
  </si>
  <si>
    <t>YUMBO CHIMBO FREDY EDUARDO</t>
  </si>
  <si>
    <t>1500710619</t>
  </si>
  <si>
    <t>1500031354 - SHIGUANGO GREFA DOMINGO FRANCISCO</t>
  </si>
  <si>
    <t>266PKRLS</t>
  </si>
  <si>
    <t>SHIGUANGO GREFA DOMINGO FRANCISCO</t>
  </si>
  <si>
    <t>1500031354</t>
  </si>
  <si>
    <t>290CACU</t>
  </si>
  <si>
    <t>1501230534 - NARVAEZ GREFA JAIRO FERNANDO</t>
  </si>
  <si>
    <t>194PKRLU</t>
  </si>
  <si>
    <t>NARVAEZ GREFA JAIRO FERNANDO</t>
  </si>
  <si>
    <t>1501230534</t>
  </si>
  <si>
    <t>1500597826 - SALAZAR CHIMBO FAUSTO RODRIGO</t>
  </si>
  <si>
    <t>919PKRPO</t>
  </si>
  <si>
    <t>SALAZAR CHIMBO FAUSTO RODRIGO</t>
  </si>
  <si>
    <t>1500303878 - NARVAEZ SHIGUANGO CAMILO SIMON</t>
  </si>
  <si>
    <t>767PKRMS</t>
  </si>
  <si>
    <t>NARVAEZ SHIGUANGO CAMILO SIMON</t>
  </si>
  <si>
    <t>1500303878</t>
  </si>
  <si>
    <t>914PKRVI</t>
  </si>
  <si>
    <t>1500643448 - NARVAEZ CHIMBO MAGDALENA ESTHER</t>
  </si>
  <si>
    <t>844PKRMS</t>
  </si>
  <si>
    <t>NARVAEZ CHIMBO MAGDALENA ESTHER</t>
  </si>
  <si>
    <t>1550120040 - CHIMBO SHIGUANGO LIVIO BARTOLO</t>
  </si>
  <si>
    <t>906PKRVI</t>
  </si>
  <si>
    <t>CHIMBO SHIGUANGO LIVIO BARTOLO</t>
  </si>
  <si>
    <t>310CAPA</t>
  </si>
  <si>
    <t>1650009101 - JACHO ALVARADO JHOFRE LIZANDRO</t>
  </si>
  <si>
    <t>315CASP</t>
  </si>
  <si>
    <t>JACHO ALVARADO JHOFRE LIZANDRO</t>
  </si>
  <si>
    <t>1650009101</t>
  </si>
  <si>
    <t>316CASP</t>
  </si>
  <si>
    <t>1650059908 - VARGAS CUJI VICENTE FERNANDO</t>
  </si>
  <si>
    <t>329CAPA</t>
  </si>
  <si>
    <t>VARGAS CUJI VICENTE FERNANDO</t>
  </si>
  <si>
    <t>1650059908</t>
  </si>
  <si>
    <t>330CAPA</t>
  </si>
  <si>
    <t>1600886467 - MASAQUIZA ILLANES SHAKIRA SELENA</t>
  </si>
  <si>
    <t>328CAPA</t>
  </si>
  <si>
    <t>MASAQUIZA ILLANES SHAKIRA SELENA</t>
  </si>
  <si>
    <t>1600886467</t>
  </si>
  <si>
    <t>1600352239 - RAMIREZ VARGAS OLDEMAR ULPIANO</t>
  </si>
  <si>
    <t>322CAPA</t>
  </si>
  <si>
    <t>RAMIREZ VARGAS OLDEMAR ULPIANO</t>
  </si>
  <si>
    <t>1600352239</t>
  </si>
  <si>
    <t>323CAPA</t>
  </si>
  <si>
    <t>324CAPA</t>
  </si>
  <si>
    <t>1600824179 - RAMIREZ ILLANES JORDAN GUBERTH</t>
  </si>
  <si>
    <t>317CAPA</t>
  </si>
  <si>
    <t>RAMIREZ ILLANES JORDAN GUBERTH</t>
  </si>
  <si>
    <t>1600824179</t>
  </si>
  <si>
    <t>318CAPA</t>
  </si>
  <si>
    <t>327CAPA</t>
  </si>
  <si>
    <t>1500954175 - SHIGUANGO ALVARADO KELMI MARTHA</t>
  </si>
  <si>
    <t>436PKRPW</t>
  </si>
  <si>
    <t>SHIGUANGO ALVARADO KELMI MARTHA</t>
  </si>
  <si>
    <t>1500954175</t>
  </si>
  <si>
    <t>1600591554 - ILLANES ARANDA MIGUEL ANGEL</t>
  </si>
  <si>
    <t>320CAHP</t>
  </si>
  <si>
    <t>ILLANES ARANDA MIGUEL ANGEL</t>
  </si>
  <si>
    <t>1600591554</t>
  </si>
  <si>
    <t>1550010431 - TANGUILA SHIGUANGO RICHER ESTALIN</t>
  </si>
  <si>
    <t>769PKRRU</t>
  </si>
  <si>
    <t>TANGUILA SHIGUANGO RICHER ESTALIN</t>
  </si>
  <si>
    <t>1550010431</t>
  </si>
  <si>
    <t>1500154586 - NARVAEZ SHIGUANGO JUAN DIEGO</t>
  </si>
  <si>
    <t>1011PKRLS</t>
  </si>
  <si>
    <t>NARVAEZ SHIGUANGO JUAN DIEGO</t>
  </si>
  <si>
    <t>1500154586</t>
  </si>
  <si>
    <t>1601027830 - SANTI ARANDA JESSIE JHAEL</t>
  </si>
  <si>
    <t>313CACU</t>
  </si>
  <si>
    <t>SANTI ARANDA JESSIE JHAEL</t>
  </si>
  <si>
    <t>1601027830</t>
  </si>
  <si>
    <t>314CACU</t>
  </si>
  <si>
    <t>823PKRIT</t>
  </si>
  <si>
    <t>1500853278 - NARVAEZ YUMBO VICTOR FERNANDO</t>
  </si>
  <si>
    <t>1015PKRLS</t>
  </si>
  <si>
    <t>NARVAEZ YUMBO VICTOR FERNANDO</t>
  </si>
  <si>
    <t>1500853278</t>
  </si>
  <si>
    <t>1600416661 - VARGAS GREFA ELODIA REBECA</t>
  </si>
  <si>
    <t>312CASP</t>
  </si>
  <si>
    <t>VARGAS GREFA ELODIA REBECA</t>
  </si>
  <si>
    <t>1600416661</t>
  </si>
  <si>
    <t>135CAPA</t>
  </si>
  <si>
    <t>Área</t>
  </si>
  <si>
    <t>ha</t>
  </si>
  <si>
    <t>Parcelas por ha</t>
  </si>
  <si>
    <t>Nivel de confianza</t>
  </si>
  <si>
    <t>z distribución normal</t>
  </si>
  <si>
    <t>N</t>
  </si>
  <si>
    <t>n</t>
  </si>
  <si>
    <t>error</t>
  </si>
  <si>
    <t>Grupo</t>
  </si>
  <si>
    <t>min ha</t>
  </si>
  <si>
    <t>max ha</t>
  </si>
  <si>
    <t>plantas muestra</t>
  </si>
  <si>
    <t>parcelas / ha</t>
  </si>
  <si>
    <t>parcelas total</t>
  </si>
  <si>
    <t>inf</t>
  </si>
  <si>
    <t>Total general</t>
  </si>
  <si>
    <t>Grupos</t>
  </si>
  <si>
    <t>Predios</t>
  </si>
  <si>
    <t>Area total</t>
  </si>
  <si>
    <t>Parcelas tot</t>
  </si>
  <si>
    <t>Plantas tot</t>
  </si>
  <si>
    <t>pred_cod</t>
  </si>
  <si>
    <t>beneficiario</t>
  </si>
  <si>
    <t>area</t>
  </si>
  <si>
    <t>modalidad</t>
  </si>
  <si>
    <t>practica</t>
  </si>
  <si>
    <t>objectid</t>
  </si>
  <si>
    <t>ejecutor</t>
  </si>
  <si>
    <t>provincia</t>
  </si>
  <si>
    <t>canton</t>
  </si>
  <si>
    <t>parroquia</t>
  </si>
  <si>
    <t>sector</t>
  </si>
  <si>
    <t>cedula</t>
  </si>
  <si>
    <t>nomb_2_ced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</si>
</sst>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6" x14ac:knownFonts="1">
    <font>
      <sz val="1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2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/>
    <xf numFmtId="1" fontId="2" fillId="0" borderId="0" xfId="0" applyNumberFormat="1" applyFont="1" applyFill="1" applyBorder="1" applyAlignment="1" applyProtection="1"/>
    <xf numFmtId="0" fontId="4" fillId="3" borderId="0" xfId="0" applyFont="1" applyFill="1" applyBorder="1" applyAlignment="1" applyProtection="1">
      <alignment horizontal="center"/>
    </xf>
    <xf numFmtId="0" fontId="0" fillId="3" borderId="0" xfId="0" applyFill="1"/>
    <xf numFmtId="9" fontId="0" fillId="0" borderId="0" xfId="0" applyNumberFormat="1"/>
    <xf numFmtId="9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9" fontId="0" fillId="0" borderId="0" xfId="1" applyFont="1"/>
    <xf numFmtId="9" fontId="0" fillId="3" borderId="0" xfId="1" applyFont="1" applyFill="1"/>
    <xf numFmtId="1" fontId="0" fillId="0" borderId="0" xfId="0" applyNumberFormat="1"/>
    <xf numFmtId="1" fontId="0" fillId="3" borderId="0" xfId="0" applyNumberFormat="1" applyFill="1"/>
    <xf numFmtId="0" fontId="0" fillId="0" borderId="1" xfId="0" applyBorder="1"/>
    <xf numFmtId="0" fontId="5" fillId="3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2">
    <cellStyle name="Normal" xfId="0" builtinId="0"/>
    <cellStyle name="Porcentaje" xfId="1" builtinId="5"/>
  </cellStyles>
  <dxfs count="1">
    <dxf>
      <numFmt numFmtId="164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ladimir Proaño C3" refreshedDate="45044.578734143521" createdVersion="8" refreshedVersion="8" minRefreshableVersion="3" recordCount="1406" xr:uid="{9FD9DDB6-7EFF-45DF-96F4-F981A610DE05}">
  <cacheSource type="worksheet">
    <worksheetSource ref="A1:Q1407" sheet="Predios_Altropico"/>
  </cacheSource>
  <cacheFields count="19">
    <cacheField name="cod_prop" numFmtId="0">
      <sharedItems/>
    </cacheField>
    <cacheField name="COD_BENE" numFmtId="0">
      <sharedItems/>
    </cacheField>
    <cacheField name="OBJECTID" numFmtId="1">
      <sharedItems containsSemiMixedTypes="0" containsString="0" containsNumber="1" containsInteger="1" minValue="1" maxValue="1406"/>
    </cacheField>
    <cacheField name="EJECUTOR" numFmtId="0">
      <sharedItems/>
    </cacheField>
    <cacheField name="PROVINCIA" numFmtId="0">
      <sharedItems/>
    </cacheField>
    <cacheField name="CANTON" numFmtId="0">
      <sharedItems/>
    </cacheField>
    <cacheField name="PARROQUIA" numFmtId="0">
      <sharedItems/>
    </cacheField>
    <cacheField name="SECTOR" numFmtId="0">
      <sharedItems/>
    </cacheField>
    <cacheField name="BENEFICIAR" numFmtId="0">
      <sharedItems/>
    </cacheField>
    <cacheField name="COD_BENE2" numFmtId="0">
      <sharedItems/>
    </cacheField>
    <cacheField name="CEDULA" numFmtId="0">
      <sharedItems/>
    </cacheField>
    <cacheField name="Nombres con dos cédulas" numFmtId="0">
      <sharedItems containsSemiMixedTypes="0" containsString="0" containsNumber="1" containsInteger="1" minValue="0" maxValue="1"/>
    </cacheField>
    <cacheField name="AREA" numFmtId="0">
      <sharedItems containsSemiMixedTypes="0" containsString="0" containsNumber="1" minValue="2.3271388613300002E-2" maxValue="84.670541911000001"/>
    </cacheField>
    <cacheField name="grupo" numFmtId="0">
      <sharedItems containsString="0" containsBlank="1" containsNumber="1" containsInteger="1" minValue="1" maxValue="5" count="6">
        <m/>
        <n v="1"/>
        <n v="2"/>
        <n v="3"/>
        <n v="4"/>
        <n v="5"/>
      </sharedItems>
    </cacheField>
    <cacheField name="parcelas" numFmtId="0">
      <sharedItems containsString="0" containsBlank="1" containsNumber="1" containsInteger="1" minValue="7" maxValue="15"/>
    </cacheField>
    <cacheField name="plantas" numFmtId="0">
      <sharedItems containsString="0" containsBlank="1" containsNumber="1" containsInteger="1" minValue="42" maxValue="90"/>
    </cacheField>
    <cacheField name="MODALIDAD" numFmtId="0">
      <sharedItems count="2">
        <s v="RESTAURACION PASIVA"/>
        <s v="RESTAURACION ACTIVA"/>
      </sharedItems>
    </cacheField>
    <cacheField name="PRACTICA" numFmtId="0">
      <sharedItems/>
    </cacheField>
    <cacheField name="cod_prop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6">
  <r>
    <s v="1501212193 - SHIGUANGO TUNAY MARISOL MARUJA"/>
    <s v="1038PKRAW"/>
    <n v="1"/>
    <s v="ALTROPICO"/>
    <s v="NAPO"/>
    <s v="TENA"/>
    <s v="PUERTO MISAHUALLI"/>
    <s v="PUEBLO KICHWA DE RUKULLAKTA"/>
    <s v="SHIGUANGO TUNAY MARISOL MARUJA"/>
    <s v="1038PKRAW"/>
    <s v="1501212193"/>
    <n v="0"/>
    <n v="5.6723768880199996"/>
    <x v="0"/>
    <m/>
    <m/>
    <x v="0"/>
    <s v="REGENERACION NATURAL ASISTIDA"/>
    <s v="1501212193 - SHIGUANGO TUNAY MARISOL MARUJA"/>
  </r>
  <r>
    <s v="1500261142 - SHIGUANGO YUMBO ANTONIO LUIS"/>
    <s v="1039PKRAW"/>
    <n v="2"/>
    <s v="ALTROPICO"/>
    <s v="NAPO"/>
    <s v="TENA"/>
    <s v="PUERTO MISAHUALLI"/>
    <s v="PUEBLO KICHWA DE RUKULLAKTA"/>
    <s v="SHIGUANGO YUMBO ANTONIO LUIS"/>
    <s v="1039PKRAW"/>
    <s v="1500261142"/>
    <n v="0"/>
    <n v="2.1007728371400001"/>
    <x v="0"/>
    <m/>
    <m/>
    <x v="0"/>
    <s v="REGENERACION NATURAL ASISTIDA"/>
    <s v="1500261142 - SHIGUANGO YUMBO ANTONIO LUIS"/>
  </r>
  <r>
    <s v="1500785389 - HUATATOCA ANDY IMELDA ELVIA"/>
    <s v="1040PKRAW"/>
    <n v="3"/>
    <s v="ALTROPICO"/>
    <s v="NAPO"/>
    <s v="TENA"/>
    <s v="PUERTO MISAHUALLI"/>
    <s v="PUEBLO KICHWA DE RUKULLAKTA"/>
    <s v="HUATATOCA ANDY IMELDA ELVIA"/>
    <s v="1040PKRAW"/>
    <s v="1500785389"/>
    <n v="0"/>
    <n v="2.4904085139199998"/>
    <x v="0"/>
    <m/>
    <m/>
    <x v="0"/>
    <s v="REGENERACION NATURAL ASISTIDA"/>
    <s v="1500785389 - HUATATOCA ANDY IMELDA ELVIA"/>
  </r>
  <r>
    <s v="1500669104 - SHIGUANGO MAMALLACTA CLAUDIO RICARDO"/>
    <s v="1041PKRAW"/>
    <n v="4"/>
    <s v="ALTROPICO"/>
    <s v="NAPO"/>
    <s v="TENA"/>
    <s v="PUERTO MISAHUALLI"/>
    <s v="PUEBLO KICHWA DE RUKULLAKTA"/>
    <s v="SHIGUANGO MAMALLACTA CLAUDIO RICARDO"/>
    <s v="1041PKRAW"/>
    <s v="1500669104"/>
    <n v="0"/>
    <n v="5.0468582082799998"/>
    <x v="0"/>
    <m/>
    <m/>
    <x v="0"/>
    <s v="REGENERACION NATURAL ASISTIDA"/>
    <s v="1500669104 - SHIGUANGO MAMALLACTA CLAUDIO RICARDO"/>
  </r>
  <r>
    <s v="1500805781 - SHIGUANGO MAMALLACTA FAUSTO RUBEN"/>
    <s v="1042PKRAW"/>
    <n v="5"/>
    <s v="ALTROPICO"/>
    <s v="NAPO"/>
    <s v="TENA"/>
    <s v="PUERTO MISAHUALLI"/>
    <s v="PUEBLO KICHWA DE RUKULLAKTA"/>
    <s v="SHIGUANGO MAMALLACTA FAUSTO RUBEN"/>
    <s v="1042PKRAW"/>
    <s v="1500805781"/>
    <n v="0"/>
    <n v="1.0411084985700001"/>
    <x v="0"/>
    <m/>
    <m/>
    <x v="0"/>
    <s v="REGENERACION NATURAL ASISTIDA"/>
    <s v="1500805781 - SHIGUANGO MAMALLACTA FAUSTO RUBEN"/>
  </r>
  <r>
    <s v="1500892227 - TUNAY SALAZAR GALO JOSE"/>
    <s v="1043PKRAW"/>
    <n v="6"/>
    <s v="ALTROPICO"/>
    <s v="NAPO"/>
    <s v="TENA"/>
    <s v="PUERTO MISAHUALLI"/>
    <s v="PUEBLO KICHWA DE RUKULLAKTA"/>
    <s v="TUNAY SALAZAR GALO JOSE"/>
    <s v="1043PKRAW"/>
    <s v="1500892227"/>
    <n v="0"/>
    <n v="9.2146304579000002"/>
    <x v="0"/>
    <m/>
    <m/>
    <x v="0"/>
    <s v="REGENERACION NATURAL ASISTIDA"/>
    <s v="1500892227 - TUNAY SALAZAR GALO JOSE"/>
  </r>
  <r>
    <s v="1500376767 - SHIGUANGO GREFA JORGE PEDRO"/>
    <s v="1044PKRAW"/>
    <n v="7"/>
    <s v="ALTROPICO"/>
    <s v="NAPO"/>
    <s v="TENA"/>
    <s v="PUERTO MISAHUALLI"/>
    <s v="PUEBLO KICHWA DE RUKULLAKTA"/>
    <s v="SHIGUANGO GREFA JORGE PEDRO"/>
    <s v="1044PKRAW"/>
    <s v="1500376767"/>
    <n v="0"/>
    <n v="0.908342492705"/>
    <x v="0"/>
    <m/>
    <m/>
    <x v="0"/>
    <s v="REGENERACION NATURAL ASISTIDA"/>
    <s v="1500376767 - SHIGUANGO GREFA JORGE PEDRO"/>
  </r>
  <r>
    <s v="1500376767 - SHIGUANGO GREFA JORGE PEDRO"/>
    <s v="1045PKRAW"/>
    <n v="8"/>
    <s v="ALTROPICO"/>
    <s v="NAPO"/>
    <s v="TENA"/>
    <s v="PUERTO MISAHUALLI"/>
    <s v="PUEBLO KICHWA DE RUKULLAKTA"/>
    <s v="SHIGUANGO GREFA JORGE PEDRO"/>
    <s v="1045PKRAW"/>
    <s v="1500376767"/>
    <n v="0"/>
    <n v="0.75388940238199997"/>
    <x v="0"/>
    <m/>
    <m/>
    <x v="0"/>
    <s v="REGENERACION NATURAL ASISTIDA"/>
    <s v="1500376767 - SHIGUANGO GREFA JORGE PEDRO"/>
  </r>
  <r>
    <s v="1600103160 - TAPUY GREFA RAMON MELCHOR"/>
    <s v="1046PKRIT"/>
    <n v="9"/>
    <s v="ALTROPICO"/>
    <s v="NAPO"/>
    <s v="ARCHIDONA"/>
    <s v="SAN PABLO DE USHPAYAKU"/>
    <s v="PUEBLO KICHWA DE RUKULLAKTA"/>
    <s v="TAPUY GREFA RAMON MELCHOR"/>
    <s v="1046PKRIT"/>
    <s v="1600103160"/>
    <n v="0"/>
    <n v="0.82147471985099996"/>
    <x v="0"/>
    <m/>
    <m/>
    <x v="0"/>
    <s v="REGENERACION NATURAL ASISTIDA"/>
    <s v="1600103160 - TAPUY GREFA RAMON MELCHOR"/>
  </r>
  <r>
    <s v="1600103160 - TAPUY GREFA RAMON MELCHOR"/>
    <s v="1047PKRIT"/>
    <n v="10"/>
    <s v="ALTROPICO"/>
    <s v="NAPO"/>
    <s v="ARCHIDONA"/>
    <s v="SAN PABLO DE USHPAYAKU"/>
    <s v="PUEBLO KICHWA DE RUKULLAKTA"/>
    <s v="TAPUY GREFA RAMON MELCHOR"/>
    <s v="1047PKRIT"/>
    <s v="1600103160"/>
    <n v="0"/>
    <n v="2.13647614949"/>
    <x v="0"/>
    <m/>
    <m/>
    <x v="0"/>
    <s v="REGENERACION NATURAL ASISTIDA"/>
    <s v="1600103160 - TAPUY GREFA RAMON MELCHOR"/>
  </r>
  <r>
    <s v="1500367568 - CHIMBO TAPUY VENANCIO FRANCISCO"/>
    <s v="1048PKRIT"/>
    <n v="11"/>
    <s v="ALTROPICO"/>
    <s v="NAPO"/>
    <s v="ARCHIDONA"/>
    <s v="SAN PABLO DE USHPAYAKU"/>
    <s v="PUEBLO KICHWA DE RUKULLAKTA"/>
    <s v="CHIMBO TAPUY VENANCIO FRANCISCO"/>
    <s v="1048PKRIT"/>
    <s v="1500367568"/>
    <n v="0"/>
    <n v="0.88563073363599998"/>
    <x v="0"/>
    <m/>
    <m/>
    <x v="0"/>
    <s v="REGENERACION NATURAL ASISTIDA"/>
    <s v="1500367568 - CHIMBO TAPUY VENANCIO FRANCISCO"/>
  </r>
  <r>
    <s v="1500566672 - SALAZAR NARVAEZ RAMON FELIPE"/>
    <s v="1049PKRIT"/>
    <n v="12"/>
    <s v="ALTROPICO"/>
    <s v="NAPO"/>
    <s v="ARCHIDONA"/>
    <s v="SAN PABLO DE USHPAYAKU"/>
    <s v="PUEBLO KICHWA DE RUKULLAKTA"/>
    <s v="SALAZAR NARVAEZ RAMON FELIPE"/>
    <s v="1049PKRIT"/>
    <s v="1500566672"/>
    <n v="0"/>
    <n v="1.2530740309199999"/>
    <x v="0"/>
    <m/>
    <m/>
    <x v="0"/>
    <s v="REGENERACION NATURAL ASISTIDA"/>
    <s v="1500566672 - SALAZAR NARVAEZ RAMON FELIPE"/>
  </r>
  <r>
    <s v="1500685548 - SHIGUANGO CHIMBO GALO LENIN"/>
    <s v="1050PKRIT"/>
    <n v="13"/>
    <s v="ALTROPICO"/>
    <s v="NAPO"/>
    <s v="ARCHIDONA"/>
    <s v="SAN PABLO DE USHPAYAKU"/>
    <s v="PUEBLO KICHWA DE RUKULLAKTA"/>
    <s v="SHIGUANGO CHIMBO GALO LENIN"/>
    <s v="1050PKRIT"/>
    <s v="1500685548"/>
    <n v="0"/>
    <n v="4.2312967805700001"/>
    <x v="0"/>
    <m/>
    <m/>
    <x v="0"/>
    <s v="REGENERACION NATURAL ASISTIDA"/>
    <s v="1500685548 - SHIGUANGO CHIMBO GALO LENIN"/>
  </r>
  <r>
    <s v="1501080236 - GREFA SHIGUANGO FELIX EUGENIO"/>
    <s v="1051PKRIT"/>
    <n v="14"/>
    <s v="ALTROPICO"/>
    <s v="NAPO"/>
    <s v="ARCHIDONA"/>
    <s v="SAN PABLO DE USHPAYAKU"/>
    <s v="PUEBLO KICHWA DE RUKULLAKTA"/>
    <s v="GREFA SHIGUANGO FELIX EUGENIO"/>
    <s v="1051PKRIT"/>
    <s v="1501080236"/>
    <n v="0"/>
    <n v="11.616189419199999"/>
    <x v="0"/>
    <m/>
    <m/>
    <x v="0"/>
    <s v="REGENERACION NATURAL ASISTIDA"/>
    <s v="1501080236 - GREFA SHIGUANGO FELIX EUGENIO"/>
  </r>
  <r>
    <s v="1500694326 - CHIMBO TUNAY MARIA ELVIRA"/>
    <s v="1052PKRIT"/>
    <n v="15"/>
    <s v="ALTROPICO"/>
    <s v="NAPO"/>
    <s v="ARCHIDONA"/>
    <s v="SAN PABLO DE USHPAYAKU"/>
    <s v="PUEBLO KICHWA DE RUKULLAKTA"/>
    <s v="CHIMBO TUNAY MARIA ELVIRA"/>
    <s v="1052PKRIT"/>
    <s v="1500694326"/>
    <n v="0"/>
    <n v="0.67544528849200003"/>
    <x v="0"/>
    <m/>
    <m/>
    <x v="0"/>
    <s v="REGENERACION NATURAL ASISTIDA"/>
    <s v="1500694326 - CHIMBO TUNAY MARIA ELVIRA"/>
  </r>
  <r>
    <s v="1500207855 - SHIGUANGO GREFA CESAR ANTONIO"/>
    <s v="1053PKRIT"/>
    <n v="16"/>
    <s v="ALTROPICO"/>
    <s v="NAPO"/>
    <s v="TENA"/>
    <s v="PUERTO MISAHUALLI"/>
    <s v="PUEBLO KICHWA DE RUKULLAKTA"/>
    <s v="SHIGUANGO GREFA CESAR ANTONIO"/>
    <s v="1053PKRIT"/>
    <s v="1500207855"/>
    <n v="0"/>
    <n v="13.059423213100001"/>
    <x v="0"/>
    <m/>
    <m/>
    <x v="0"/>
    <s v="REGENERACION NATURAL ASISTIDA"/>
    <s v="1500207855 - SHIGUANGO GREFA CESAR ANTONIO"/>
  </r>
  <r>
    <s v="1500893753 - YUMBO CHIMBO JORGE LUIS"/>
    <s v="1054PKRIT"/>
    <n v="17"/>
    <s v="ALTROPICO"/>
    <s v="NAPO"/>
    <s v="TENA"/>
    <s v="PUERTO MISAHUALLI"/>
    <s v="PUEBLO KICHWA DE RUKULLAKTA"/>
    <s v="YUMBO CHIMBO JORGE LUIS"/>
    <s v="1054PKRIT"/>
    <s v="1500893753"/>
    <n v="0"/>
    <n v="2.7688679826799998"/>
    <x v="0"/>
    <m/>
    <m/>
    <x v="0"/>
    <s v="REGENERACION NATURAL ASISTIDA"/>
    <s v="1500893753 - YUMBO CHIMBO JORGE LUIS"/>
  </r>
  <r>
    <s v="1500860604 - NARVAEZ GREFA VICTOR SAMUEL"/>
    <s v="1055PKRLU"/>
    <n v="18"/>
    <s v="ALTROPICO"/>
    <s v="NAPO"/>
    <s v="ARCHIDONA"/>
    <s v="SAN PABLO DE USHPAYAKU"/>
    <s v="PUEBLO KICHWA DE RUKULLAKTA"/>
    <s v="NARVAEZ GREFA VICTOR SAMUEL"/>
    <s v="1055PKRLU"/>
    <s v="1500860604"/>
    <n v="0"/>
    <n v="5.4787120388100004"/>
    <x v="0"/>
    <m/>
    <m/>
    <x v="0"/>
    <s v="REGENERACION NATURAL ASISTIDA"/>
    <s v="1500860604 - NARVAEZ GREFA VICTOR SAMUEL"/>
  </r>
  <r>
    <s v="1500790710 - YUMBO CHIMBO FREDY DAVID"/>
    <s v="1056PKRLS"/>
    <n v="19"/>
    <s v="ALTROPICO"/>
    <s v="NAPO"/>
    <s v="ARCHIDONA"/>
    <s v="COTUNDO"/>
    <s v="PUEBLO KICHWA DE RUKULLAKTA"/>
    <s v="YUMBO CHIMBO FREDY DAVID"/>
    <s v="1056PKRLS"/>
    <s v="1500790710"/>
    <n v="0"/>
    <n v="5.1304460982900002"/>
    <x v="0"/>
    <m/>
    <m/>
    <x v="0"/>
    <s v="REGENERACION NATURAL ASISTIDA"/>
    <s v="1500790710 - YUMBO CHIMBO FREDY DAVID"/>
  </r>
  <r>
    <s v="1500656200 - NARVAEZ ALVARADO JORGE MATIAS"/>
    <s v="1057PKRLS"/>
    <n v="20"/>
    <s v="ALTROPICO"/>
    <s v="NAPO"/>
    <s v="ARCHIDONA"/>
    <s v="SAN PABLO DE USHPAYAKU"/>
    <s v="PUEBLO KICHWA DE RUKULLAKTA"/>
    <s v="NARVAEZ ALVARADO JORGE MATIAS"/>
    <s v="1057PKRLS"/>
    <s v="1500656200"/>
    <n v="0"/>
    <n v="3.4339848614299999"/>
    <x v="0"/>
    <m/>
    <m/>
    <x v="0"/>
    <s v="REGENERACION NATURAL ASISTIDA"/>
    <s v="1500656200 - NARVAEZ ALVARADO JORGE MATIAS"/>
  </r>
  <r>
    <s v="1500803943 - YUMBO CHIMBO KLEVER MARCO"/>
    <s v="1058PKRLS"/>
    <n v="21"/>
    <s v="ALTROPICO"/>
    <s v="NAPO"/>
    <s v="ARCHIDONA"/>
    <s v="COTUNDO"/>
    <s v="PUEBLO KICHWA DE RUKULLAKTA"/>
    <s v="YUMBO CHIMBO KLEVER MARCO"/>
    <s v="1058PKRLS"/>
    <s v="1500803943"/>
    <n v="0"/>
    <n v="2.6337169675499998"/>
    <x v="0"/>
    <m/>
    <m/>
    <x v="0"/>
    <s v="REGENERACION NATURAL ASISTIDA"/>
    <s v="1500803943 - YUMBO CHIMBO KLEVER MARCO"/>
  </r>
  <r>
    <s v="1500456460 - YUMBO GREFA JOSE DOMINGO"/>
    <s v="1059PKRLS"/>
    <n v="22"/>
    <s v="ALTROPICO"/>
    <s v="NAPO"/>
    <s v="ARCHIDONA"/>
    <s v="COTUNDO"/>
    <s v="PUEBLO KICHWA DE RUKULLAKTA"/>
    <s v="YUMBO GREFA JOSE DOMINGO"/>
    <s v="1059PKRLS"/>
    <s v="1500456460"/>
    <n v="0"/>
    <n v="31.845753405699998"/>
    <x v="0"/>
    <m/>
    <m/>
    <x v="0"/>
    <s v="REGENERACION NATURAL ASISTIDA"/>
    <s v="1500456460 - YUMBO GREFA JOSE DOMINGO"/>
  </r>
  <r>
    <s v="1500803943 - YUMBO CHIMBO KLEVER MARCO"/>
    <s v="1060PKRLS"/>
    <n v="23"/>
    <s v="ALTROPICO"/>
    <s v="NAPO"/>
    <s v="ARCHIDONA"/>
    <s v="COTUNDO"/>
    <s v="PUEBLO KICHWA DE RUKULLAKTA"/>
    <s v="YUMBO CHIMBO KLEVER MARCO"/>
    <s v="1060PKRLS"/>
    <s v="1500803943"/>
    <n v="0"/>
    <n v="6.0111179622700002"/>
    <x v="0"/>
    <m/>
    <m/>
    <x v="0"/>
    <s v="REGENERACION NATURAL ASISTIDA"/>
    <s v="1500803943 - YUMBO CHIMBO KLEVER MARCO"/>
  </r>
  <r>
    <s v="1500177272 - NARVAEZ JUAN BERNA"/>
    <s v="1061PKRLS"/>
    <n v="24"/>
    <s v="ALTROPICO"/>
    <s v="NAPO"/>
    <s v="TENA"/>
    <s v="PUERTO MISAHUALLI"/>
    <s v="PUEBLO KICHWA DE RUKULLAKTA"/>
    <s v="NARVAEZ JUAN BERNA"/>
    <s v="1061PKRLS"/>
    <s v="1500177272"/>
    <n v="0"/>
    <n v="62.898817017900001"/>
    <x v="0"/>
    <m/>
    <m/>
    <x v="0"/>
    <s v="REGENERACION NATURAL ASISTIDA"/>
    <s v="1500177272 - NARVAEZ JUAN BERNA"/>
  </r>
  <r>
    <s v="1500671589 - CHIMBO SHIGUANGO DOMINGO FRANCISCO"/>
    <s v="1062PKRMA"/>
    <n v="25"/>
    <s v="ALTROPICO"/>
    <s v="NAPO"/>
    <s v="ARCHIDONA"/>
    <s v="COTUNDO"/>
    <s v="PUEBLO KICHWA DE RUKULLAKTA"/>
    <s v="CHIMBO SHIGUANGO DOMINGO FRANCISCO"/>
    <s v="1062PKRMA"/>
    <s v="1500671589"/>
    <n v="0"/>
    <n v="6.3976081348399996"/>
    <x v="0"/>
    <m/>
    <m/>
    <x v="0"/>
    <s v="REGENERACION NATURAL ASISTIDA"/>
    <s v="1500671589 - CHIMBO SHIGUANGO DOMINGO FRANCISCO"/>
  </r>
  <r>
    <s v="1500671589 - CHIMBO SHIGUANGO DOMINGO FRANCISCO"/>
    <s v="1063PKRMA"/>
    <n v="26"/>
    <s v="ALTROPICO"/>
    <s v="NAPO"/>
    <s v="ARCHIDONA"/>
    <s v="COTUNDO"/>
    <s v="PUEBLO KICHWA DE RUKULLAKTA"/>
    <s v="CHIMBO SHIGUANGO DOMINGO FRANCISCO"/>
    <s v="1063PKRMA"/>
    <s v="1500671589"/>
    <n v="0"/>
    <n v="2.7197300284199999"/>
    <x v="0"/>
    <m/>
    <m/>
    <x v="0"/>
    <s v="REGENERACION NATURAL ASISTIDA"/>
    <s v="1500671589 - CHIMBO SHIGUANGO DOMINGO FRANCISCO"/>
  </r>
  <r>
    <s v="1500676364 - NARVAEZ SHIGUANGO JAVIER MEDARDO"/>
    <s v="1064PKRMS"/>
    <n v="27"/>
    <s v="ALTROPICO"/>
    <s v="NAPO"/>
    <s v="ARCHIDONA"/>
    <s v="SAN PABLO DE USHPAYAKU"/>
    <s v="PUEBLO KICHWA DE RUKULLAKTA"/>
    <s v="NARVAEZ SHIGUANGO JAVIER MEDARDO"/>
    <s v="1064PKRMS"/>
    <s v="1500676364"/>
    <n v="0"/>
    <n v="40.855437230600003"/>
    <x v="0"/>
    <m/>
    <m/>
    <x v="0"/>
    <s v="REGENERACION NATURAL ASISTIDA"/>
    <s v="1500676364 - NARVAEZ SHIGUANGO JAVIER MEDARDO"/>
  </r>
  <r>
    <s v="1500302557 - YUMBO SHIGUANGO ESTELA ELENA"/>
    <s v="1065PKRMS"/>
    <n v="28"/>
    <s v="ALTROPICO"/>
    <s v="NAPO"/>
    <s v="ARCHIDONA"/>
    <s v="SAN PABLO DE USHPAYAKU"/>
    <s v="PUEBLO KICHWA DE RUKULLAKTA"/>
    <s v="YUMBO SHIGUANGO ESTELA ELENA"/>
    <s v="1065PKRMS"/>
    <s v="1500302557"/>
    <n v="0"/>
    <n v="30.8463797275"/>
    <x v="0"/>
    <m/>
    <m/>
    <x v="0"/>
    <s v="REGENERACION NATURAL ASISTIDA"/>
    <s v="1500302557 - YUMBO SHIGUANGO ESTELA ELENA"/>
  </r>
  <r>
    <s v="1500175722 - PAUCHI ALVARDO JUAN CESAR"/>
    <s v="1066PKRMS"/>
    <n v="29"/>
    <s v="ALTROPICO"/>
    <s v="NAPO"/>
    <s v="ARCHIDONA"/>
    <s v="COTUNDO"/>
    <s v="PUEBLO KICHWA DE RUKULLAKTA"/>
    <s v="PAUCHI ALVARDO JUAN CESAR"/>
    <s v="1066PKRMS"/>
    <s v="1500175722"/>
    <n v="0"/>
    <n v="2.9062451825900002"/>
    <x v="0"/>
    <m/>
    <m/>
    <x v="0"/>
    <s v="REGENERACION NATURAL ASISTIDA"/>
    <s v="1500175722 - PAUCHI ALVARDO JUAN CESAR"/>
  </r>
  <r>
    <s v="1500408768 - CHIMBO GREFA LIVIO RUBEN"/>
    <s v="1067PKRNO"/>
    <n v="30"/>
    <s v="ALTROPICO"/>
    <s v="NAPO"/>
    <s v="ARCHIDONA"/>
    <s v="SAN PABLO DE USHPAYAKU"/>
    <s v="PUEBLO KICHWA DE RUKULLAKTA"/>
    <s v="CHIMBO GREFA LIVIO RUBEN"/>
    <s v="1067PKRNO"/>
    <s v="1500408768"/>
    <n v="0"/>
    <n v="0.54613267523200004"/>
    <x v="0"/>
    <m/>
    <m/>
    <x v="0"/>
    <s v="REGENERACION NATURAL ASISTIDA"/>
    <s v="1500408768 - CHIMBO GREFA LIVIO RUBEN"/>
  </r>
  <r>
    <s v="1501057713 - SHIGUANGO CERDA KEVIN ERNESTO"/>
    <s v="1068PKRPA"/>
    <n v="31"/>
    <s v="ALTROPICO"/>
    <s v="NAPO"/>
    <s v="ARCHIDONA"/>
    <s v="COTUNDO"/>
    <s v="PUEBLO KICHWA DE RUKULLAKTA"/>
    <s v="SHIGUANGO CERDA KEVIN ERNESTO"/>
    <s v="1068PKRPA"/>
    <s v="1501057713"/>
    <n v="0"/>
    <n v="1.9387171558"/>
    <x v="0"/>
    <m/>
    <m/>
    <x v="0"/>
    <s v="REGENERACION NATURAL ASISTIDA"/>
    <s v="1501057713 - SHIGUANGO CERDA KEVIN ERNESTO"/>
  </r>
  <r>
    <s v="1500550775 - SHIGUANGO CHIMBO ELIAS GREGORIO"/>
    <s v="1069PKRPA"/>
    <n v="32"/>
    <s v="ALTROPICO"/>
    <s v="NAPO"/>
    <s v="ARCHIDONA"/>
    <s v="COTUNDO"/>
    <s v="PUEBLO KICHWA DE RUKULLAKTA"/>
    <s v="SHIGUANGO CHIMBO ELIAS GREGORIO"/>
    <s v="1069PKRPA"/>
    <s v="1500550775"/>
    <n v="0"/>
    <n v="0.52709842358400005"/>
    <x v="0"/>
    <m/>
    <m/>
    <x v="0"/>
    <s v="REGENERACION NATURAL ASISTIDA"/>
    <s v="1500550775 - SHIGUANGO CHIMBO ELIAS GREGORIO"/>
  </r>
  <r>
    <s v="1500898497 - SHIGUANGO CHIMBO LUCIO REINALDO"/>
    <s v="1070PKRPA"/>
    <n v="33"/>
    <s v="ALTROPICO"/>
    <s v="NAPO"/>
    <s v="ARCHIDONA"/>
    <s v="COTUNDO"/>
    <s v="PUEBLO KICHWA DE RUKULLAKTA"/>
    <s v="SHIGUANGO CHIMBO LUCIO REINALDO"/>
    <s v="1070PKRPA"/>
    <s v="1500898497"/>
    <n v="0"/>
    <n v="1.2590561762800001"/>
    <x v="0"/>
    <m/>
    <m/>
    <x v="0"/>
    <s v="REGENERACION NATURAL ASISTIDA"/>
    <s v="1500898497 - SHIGUANGO CHIMBO LUCIO REINALDO"/>
  </r>
  <r>
    <s v="1500550098 - CHIMBO SHIGUANGO ANGEL GABRIEL"/>
    <s v="1071PKRPA"/>
    <n v="34"/>
    <s v="ALTROPICO"/>
    <s v="NAPO"/>
    <s v="ARCHIDONA"/>
    <s v="COTUNDO"/>
    <s v="PUEBLO KICHWA DE RUKULLAKTA"/>
    <s v="CHIMBO SHIGUANGO ANGEL GABRIEL"/>
    <s v="1071PKRPA"/>
    <s v="1500550098"/>
    <n v="0"/>
    <n v="2.8034000451800001"/>
    <x v="0"/>
    <m/>
    <m/>
    <x v="0"/>
    <s v="REGENERACION NATURAL ASISTIDA"/>
    <s v="1500550098 - CHIMBO SHIGUANGO ANGEL GABRIEL"/>
  </r>
  <r>
    <s v="1550046542 - SHIGUANGO GREFA CARLOS ERNESTO"/>
    <s v="1072PKRPA"/>
    <n v="35"/>
    <s v="ALTROPICO"/>
    <s v="NAPO"/>
    <s v="ARCHIDONA"/>
    <s v="COTUNDO"/>
    <s v="PUEBLO KICHWA DE RUKULLAKTA"/>
    <s v="SHIGUANGO GREFA CARLOS ERNESTO"/>
    <s v="1072PKRPA"/>
    <s v="1550046542"/>
    <n v="0"/>
    <n v="2.3150274234600001"/>
    <x v="0"/>
    <m/>
    <m/>
    <x v="0"/>
    <s v="REGENERACION NATURAL ASISTIDA"/>
    <s v="1550046542 - SHIGUANGO GREFA CARLOS ERNESTO"/>
  </r>
  <r>
    <s v="1500516321 - SHIGUANGO YUMBO FABIO MILTON"/>
    <s v="1073PKRPA"/>
    <n v="36"/>
    <s v="ALTROPICO"/>
    <s v="NAPO"/>
    <s v="ARCHIDONA"/>
    <s v="COTUNDO"/>
    <s v="PUEBLO KICHWA DE RUKULLAKTA"/>
    <s v="SHIGUANGO YUMBO FABIO MILTON"/>
    <s v="1073PKRPA"/>
    <s v="1500516321"/>
    <n v="0"/>
    <n v="3.6652632759700001"/>
    <x v="0"/>
    <m/>
    <m/>
    <x v="0"/>
    <s v="REGENERACION NATURAL ASISTIDA"/>
    <s v="1500516321 - SHIGUANGO YUMBO FABIO MILTON"/>
  </r>
  <r>
    <s v="1500484991 - TUNAY ALVARADO MILTON MIGUEL"/>
    <s v="1074PKRPA"/>
    <n v="37"/>
    <s v="ALTROPICO"/>
    <s v="NAPO"/>
    <s v="ARCHIDONA"/>
    <s v="COTUNDO"/>
    <s v="PUEBLO KICHWA DE RUKULLAKTA"/>
    <s v="TUNAY ALVARADO MILTON MIGUEL"/>
    <s v="1074PKRPA"/>
    <s v="1500484991"/>
    <n v="0"/>
    <n v="8.0944585872299992"/>
    <x v="0"/>
    <m/>
    <m/>
    <x v="0"/>
    <s v="REGENERACION NATURAL ASISTIDA"/>
    <s v="1500484991 - TUNAY ALVARADO MILTON MIGUEL"/>
  </r>
  <r>
    <s v="1500187099 - SHIGUANGO CHIMBO MANUEL ENRIQUE"/>
    <s v="1075PKRPA"/>
    <n v="38"/>
    <s v="ALTROPICO"/>
    <s v="NAPO"/>
    <s v="ARCHIDONA"/>
    <s v="COTUNDO"/>
    <s v="PUEBLO KICHWA DE RUKULLAKTA"/>
    <s v="SHIGUANGO CHIMBO MANUEL ENRIQUE"/>
    <s v="1075PKRPA"/>
    <s v="1500187099"/>
    <n v="0"/>
    <n v="6.7736202569900001"/>
    <x v="0"/>
    <m/>
    <m/>
    <x v="0"/>
    <s v="REGENERACION NATURAL ASISTIDA"/>
    <s v="1500187099 - SHIGUANGO CHIMBO MANUEL ENRIQUE"/>
  </r>
  <r>
    <s v="1500423957 - TUNAY SHIGUANGO JACIINTO IVAN"/>
    <s v="1076PKRPA"/>
    <n v="39"/>
    <s v="ALTROPICO"/>
    <s v="NAPO"/>
    <s v="ARCHIDONA"/>
    <s v="COTUNDO"/>
    <s v="PUEBLO KICHWA DE RUKULLAKTA"/>
    <s v="TUNAY SHIGUANGO JACIINTO IVAN"/>
    <s v="1076PKRPA"/>
    <s v="1500423957"/>
    <n v="0"/>
    <n v="12.664713390599999"/>
    <x v="0"/>
    <m/>
    <m/>
    <x v="0"/>
    <s v="REGENERACION NATURAL ASISTIDA"/>
    <s v="1500423957 - TUNAY SHIGUANGO JACIINTO IVAN"/>
  </r>
  <r>
    <s v="1500423957 - TUNAY SHIGUANGO JACIINTO IVAN"/>
    <s v="1077PKRPA"/>
    <n v="40"/>
    <s v="ALTROPICO"/>
    <s v="NAPO"/>
    <s v="ARCHIDONA"/>
    <s v="COTUNDO"/>
    <s v="PUEBLO KICHWA DE RUKULLAKTA"/>
    <s v="TUNAY SHIGUANGO JACIINTO IVAN"/>
    <s v="1077PKRPA"/>
    <s v="1500423957"/>
    <n v="0"/>
    <n v="4.9345350484399999"/>
    <x v="0"/>
    <m/>
    <m/>
    <x v="0"/>
    <s v="REGENERACION NATURAL ASISTIDA"/>
    <s v="1500423957 - TUNAY SHIGUANGO JACIINTO IVAN"/>
  </r>
  <r>
    <s v="1500423957 - TUNAY SHIGUANGO JACIINTO IVAN"/>
    <s v="1078PKRPA"/>
    <n v="41"/>
    <s v="ALTROPICO"/>
    <s v="NAPO"/>
    <s v="ARCHIDONA"/>
    <s v="COTUNDO"/>
    <s v="PUEBLO KICHWA DE RUKULLAKTA"/>
    <s v="TUNAY SHIGUANGO JACIINTO IVAN"/>
    <s v="1078PKRPA"/>
    <s v="1500423957"/>
    <n v="0"/>
    <n v="6.2524160240100004"/>
    <x v="0"/>
    <m/>
    <m/>
    <x v="0"/>
    <s v="REGENERACION NATURAL ASISTIDA"/>
    <s v="1500423957 - TUNAY SHIGUANGO JACIINTO IVAN"/>
  </r>
  <r>
    <s v="1500259609 - TAPUY SHIGUANGO ROSA"/>
    <s v="1079PKRPO"/>
    <n v="42"/>
    <s v="ALTROPICO"/>
    <s v="NAPO"/>
    <s v="ARCHIDONA"/>
    <s v="COTUNDO"/>
    <s v="PUEBLO KICHWA DE RUKULLAKTA"/>
    <s v="TAPUY SHIGUANGO ROSA"/>
    <s v="1079PKRPO"/>
    <s v="1500259609"/>
    <n v="0"/>
    <n v="5.13033502588"/>
    <x v="0"/>
    <m/>
    <m/>
    <x v="0"/>
    <s v="REGENERACION NATURAL ASISTIDA"/>
    <s v="1500259609 - TAPUY SHIGUANGO ROSA"/>
  </r>
  <r>
    <s v="1500470305 - YUMBO CHIMBO SILVIO GONZALO"/>
    <s v="1080PKRTA"/>
    <n v="43"/>
    <s v="ALTROPICO"/>
    <s v="NAPO"/>
    <s v="ARCHIDONA"/>
    <s v="COTUNDO"/>
    <s v="PUEBLO KICHWA DE RUKULLAKTA"/>
    <s v="YUMBO CHIMBO SILVIO GONZALO"/>
    <s v="1080PKRTA"/>
    <s v="1500470305"/>
    <n v="0"/>
    <n v="5.7575370652500002"/>
    <x v="0"/>
    <m/>
    <m/>
    <x v="0"/>
    <s v="REGENERACION NATURAL ASISTIDA"/>
    <s v="1500470305 - YUMBO CHIMBO SILVIO GONZALO"/>
  </r>
  <r>
    <s v="1500205651 - CHIMBO ANDY CESAR EUSEBIO"/>
    <s v="1081PKRUR"/>
    <n v="44"/>
    <s v="ALTROPICO"/>
    <s v="NAPO"/>
    <s v="ARCHIDONA"/>
    <s v="COTUNDO"/>
    <s v="PUEBLO KICHWA DE RUKULLAKTA"/>
    <s v="CHIMBO ANDY CESAR EUSEBIO"/>
    <s v="1081PKRUR"/>
    <s v="1500205651"/>
    <n v="0"/>
    <n v="2.19064568716"/>
    <x v="0"/>
    <m/>
    <m/>
    <x v="0"/>
    <s v="REGENERACION NATURAL ASISTIDA"/>
    <s v="1500205651 - CHIMBO ANDY CESAR EUSEBIO"/>
  </r>
  <r>
    <s v="1500757487 - AGUINDA CHIMBO AIDA SOFIA"/>
    <s v="1082PKRUR"/>
    <n v="45"/>
    <s v="ALTROPICO"/>
    <s v="NAPO"/>
    <s v="ARCHIDONA"/>
    <s v="COTUNDO"/>
    <s v="PUEBLO KICHWA DE RUKULLAKTA"/>
    <s v="AGUINDA CHIMBO AIDA SOFIA"/>
    <s v="1082PKRUR"/>
    <s v="1500757487"/>
    <n v="1"/>
    <n v="3.60784002171"/>
    <x v="0"/>
    <m/>
    <m/>
    <x v="0"/>
    <s v="REGENERACION NATURAL ASISTIDA"/>
    <s v="1500757487 - AGUINDA CHIMBO AIDA SOFIA"/>
  </r>
  <r>
    <s v="1500900657 - CHIMBO YUMBO OSCAR REMIGIO"/>
    <s v="1083PKRUR"/>
    <n v="46"/>
    <s v="ALTROPICO"/>
    <s v="NAPO"/>
    <s v="ARCHIDONA"/>
    <s v="COTUNDO"/>
    <s v="PUEBLO KICHWA DE RUKULLAKTA"/>
    <s v="CHIMBO YUMBO OSCAR REMIGIO"/>
    <s v="1083PKRUR"/>
    <s v="1500900657"/>
    <n v="0"/>
    <n v="4.54664148168"/>
    <x v="0"/>
    <m/>
    <m/>
    <x v="0"/>
    <s v="REGENERACION NATURAL ASISTIDA"/>
    <s v="1500900657 - CHIMBO YUMBO OSCAR REMIGIO"/>
  </r>
  <r>
    <s v="1500372014 - NARVAEZ GUALINGA NELSON ERNESTO"/>
    <s v="1084PKRUR"/>
    <n v="47"/>
    <s v="ALTROPICO"/>
    <s v="NAPO"/>
    <s v="ARCHIDONA"/>
    <s v="COTUNDO"/>
    <s v="PUEBLO KICHWA DE RUKULLAKTA"/>
    <s v="NARVAEZ GUALINGA NELSON ERNESTO"/>
    <s v="1084PKRUR"/>
    <s v="1500372014"/>
    <n v="0"/>
    <n v="15.107942741600001"/>
    <x v="0"/>
    <m/>
    <m/>
    <x v="0"/>
    <s v="REGENERACION NATURAL ASISTIDA"/>
    <s v="1500372014 - NARVAEZ GUALINGA NELSON ERNESTO"/>
  </r>
  <r>
    <s v="1500128689 - ALVARADO TANGUILA VENANCIO SERGIO"/>
    <s v="1085PKRVI"/>
    <n v="48"/>
    <s v="ALTROPICO"/>
    <s v="NAPO"/>
    <s v="ARCHIDONA"/>
    <s v="SAN PABLO DE USHPAYAKU"/>
    <s v="PUEBLO KICHWA DE RUKULLAKTA"/>
    <s v="ALVARADO TANGUILA VENANCIO SERGIO"/>
    <s v="1085PKRVI"/>
    <s v="1500128689"/>
    <n v="0"/>
    <n v="12.3177968403"/>
    <x v="0"/>
    <m/>
    <m/>
    <x v="0"/>
    <s v="REGENERACION NATURAL ASISTIDA"/>
    <s v="1500128689 - ALVARADO TANGUILA VENANCIO SERGIO"/>
  </r>
  <r>
    <s v="1500673676 - CHIMBO ALVARADO RUBEN EDUARDO"/>
    <s v="1086PKRVI"/>
    <n v="49"/>
    <s v="ALTROPICO"/>
    <s v="NAPO"/>
    <s v="ARCHIDONA"/>
    <s v="SAN PABLO DE USHPAYAKU"/>
    <s v="PUEBLO KICHWA DE RUKULLAKTA"/>
    <s v="CHIMBO ALVARADO RUBEN EDUARDO"/>
    <s v="1086PKRVI"/>
    <s v="1500673676"/>
    <n v="0"/>
    <n v="1.85395714164"/>
    <x v="0"/>
    <m/>
    <m/>
    <x v="0"/>
    <s v="REGENERACION NATURAL ASISTIDA"/>
    <s v="1500673676 - CHIMBO ALVARADO RUBEN EDUARDO"/>
  </r>
  <r>
    <s v="1500926322 - ALVARADO CHIMBO CRISTINA ROCIO"/>
    <s v="1087PKRVI"/>
    <n v="50"/>
    <s v="ALTROPICO"/>
    <s v="NAPO"/>
    <s v="ARCHIDONA"/>
    <s v="SAN PABLO DE USHPAYAKU"/>
    <s v="PUEBLO KICHWA DE RUKULLAKTA"/>
    <s v="ALVARADO CHIMBO CRISTINA ROCIO"/>
    <s v="1087PKRVI"/>
    <s v="1500926322"/>
    <n v="0"/>
    <n v="4.5793552894599996"/>
    <x v="0"/>
    <m/>
    <m/>
    <x v="0"/>
    <s v="REGENERACION NATURAL ASISTIDA"/>
    <s v="1500926322 - ALVARADO CHIMBO CRISTINA ROCIO"/>
  </r>
  <r>
    <s v="1500926322 - ALVARADO CHIMBO CRISTINA ROCIO"/>
    <s v="1088PKRVI"/>
    <n v="51"/>
    <s v="ALTROPICO"/>
    <s v="NAPO"/>
    <s v="ARCHIDONA"/>
    <s v="SAN PABLO DE USHPAYAKU"/>
    <s v="PUEBLO KICHWA DE RUKULLAKTA"/>
    <s v="ALVARADO CHIMBO CRISTINA ROCIO"/>
    <s v="1088PKRVI"/>
    <s v="1500926322"/>
    <n v="0"/>
    <n v="2.0185699941999999"/>
    <x v="0"/>
    <m/>
    <m/>
    <x v="0"/>
    <s v="REGENERACION NATURAL ASISTIDA"/>
    <s v="1500926322 - ALVARADO CHIMBO CRISTINA ROCIO"/>
  </r>
  <r>
    <s v="1500562184 - SHIGUANGO YUMBO EDUARDO RAUL"/>
    <s v="1089PKRVI"/>
    <n v="52"/>
    <s v="ALTROPICO"/>
    <s v="NAPO"/>
    <s v="ARCHIDONA"/>
    <s v="COTUNDO"/>
    <s v="PUEBLO KICHWA DE RUKULLAKTA"/>
    <s v="SHIGUANGO YUMBO EDUARDO RAUL"/>
    <s v="1089PKRVI"/>
    <s v="1500562184"/>
    <n v="1"/>
    <n v="9.6667080822799996"/>
    <x v="0"/>
    <m/>
    <m/>
    <x v="0"/>
    <s v="REGENERACION NATURAL ASISTIDA"/>
    <s v="1500562184 - SHIGUANGO YUMBO EDUARDO RAUL"/>
  </r>
  <r>
    <s v="1501038812 - NARVAEZ ALVARADO OLGER MANUEL"/>
    <s v="1090PKRVI"/>
    <n v="53"/>
    <s v="ALTROPICO"/>
    <s v="NAPO"/>
    <s v="ARCHIDONA"/>
    <s v="SAN PABLO DE USHPAYAKU"/>
    <s v="PUEBLO KICHWA DE RUKULLAKTA"/>
    <s v="NARVAEZ ALVARADO OLGER MANUEL"/>
    <s v="1090PKRVI"/>
    <s v="1501038812"/>
    <n v="0"/>
    <n v="7.1109285734099998"/>
    <x v="0"/>
    <m/>
    <m/>
    <x v="0"/>
    <s v="REGENERACION NATURAL ASISTIDA"/>
    <s v="1501038812 - NARVAEZ ALVARADO OLGER MANUEL"/>
  </r>
  <r>
    <s v="1501131971 - NARVAEZ TANDALIA NELSON ROLANDO"/>
    <s v="1091PKRVI"/>
    <n v="54"/>
    <s v="ALTROPICO"/>
    <s v="NAPO"/>
    <s v="ARCHIDONA"/>
    <s v="SAN PABLO DE USHPAYAKU"/>
    <s v="PUEBLO KICHWA DE RUKULLAKTA"/>
    <s v="NARVAEZ TANDALIA NELSON ROLANDO"/>
    <s v="1091PKRVI"/>
    <s v="1501131971"/>
    <n v="0"/>
    <n v="1.0383261989899999"/>
    <x v="0"/>
    <m/>
    <m/>
    <x v="0"/>
    <s v="REGENERACION NATURAL ASISTIDA"/>
    <s v="1501131971 - NARVAEZ TANDALIA NELSON ROLANDO"/>
  </r>
  <r>
    <s v="1500109028 - NARVAEZ CHIMBO CARLOS"/>
    <s v="1092PKRVI"/>
    <n v="55"/>
    <s v="ALTROPICO"/>
    <s v="NAPO"/>
    <s v="ARCHIDONA"/>
    <s v="SAN PABLO DE USHPAYAKU"/>
    <s v="PUEBLO KICHWA DE RUKULLAKTA"/>
    <s v="NARVAEZ CHIMBO CARLOS"/>
    <s v="1092PKRVI"/>
    <s v="1500109028"/>
    <n v="0"/>
    <n v="8.6236479315600008"/>
    <x v="0"/>
    <m/>
    <m/>
    <x v="0"/>
    <s v="REGENERACION NATURAL ASISTIDA"/>
    <s v="1500109028 - NARVAEZ CHIMBO CARLOS"/>
  </r>
  <r>
    <s v="1500922222 - CHIMBO SHIGUANGO MIGUEL ALBERTO"/>
    <s v="1093PKRVI"/>
    <n v="56"/>
    <s v="ALTROPICO"/>
    <s v="NAPO"/>
    <s v="ARCHIDONA"/>
    <s v="SAN PABLO DE USHPAYAKU"/>
    <s v="PUEBLO KICHWA DE RUKULLAKTA"/>
    <s v="CHIMBO SHIGUANGO MIGUEL ALBERTO"/>
    <s v="1093PKRVI"/>
    <s v="1500922222"/>
    <n v="0"/>
    <n v="3.0888736463500002"/>
    <x v="0"/>
    <m/>
    <m/>
    <x v="0"/>
    <s v="REGENERACION NATURAL ASISTIDA"/>
    <s v="1500922222 - CHIMBO SHIGUANGO MIGUEL ALBERTO"/>
  </r>
  <r>
    <s v="1500543937 - CHIMBO ALVARADO ALBERTO ENRIQUE"/>
    <s v="1094PKRVI"/>
    <n v="57"/>
    <s v="ALTROPICO"/>
    <s v="NAPO"/>
    <s v="ARCHIDONA"/>
    <s v="COTUNDO"/>
    <s v="PUEBLO KICHWA DE RUKULLAKTA"/>
    <s v="CHIMBO ALVARADO ALBERTO ENRIQUE"/>
    <s v="1094PKRVI"/>
    <s v="1500543937"/>
    <n v="0"/>
    <n v="5.7597667577599996"/>
    <x v="0"/>
    <m/>
    <m/>
    <x v="0"/>
    <s v="REGENERACION NATURAL ASISTIDA"/>
    <s v="1500543937 - CHIMBO ALVARADO ALBERTO ENRIQUE"/>
  </r>
  <r>
    <s v="1500344492 - CHIMBO TAPUY SERGIO WALTER"/>
    <s v="1095PKRVI"/>
    <n v="58"/>
    <s v="ALTROPICO"/>
    <s v="NAPO"/>
    <s v="ARCHIDONA"/>
    <s v="COTUNDO"/>
    <s v="PUEBLO KICHWA DE RUKULLAKTA"/>
    <s v="CHIMBO TAPUY SERGIO WALTER"/>
    <s v="1095PKRVI"/>
    <s v="1500344492"/>
    <n v="0"/>
    <n v="20.816477147099999"/>
    <x v="0"/>
    <m/>
    <m/>
    <x v="0"/>
    <s v="REGENERACION NATURAL ASISTIDA"/>
    <s v="1500344492 - CHIMBO TAPUY SERGIO WALTER"/>
  </r>
  <r>
    <s v="1500647456 - SHIGUANGO CHIMBO BARTOLO FRANCISCO"/>
    <s v="1096PKRVI"/>
    <n v="59"/>
    <s v="ALTROPICO"/>
    <s v="NAPO"/>
    <s v="ARCHIDONA"/>
    <s v="COTUNDO"/>
    <s v="PUEBLO KICHWA DE RUKULLAKTA"/>
    <s v="SHIGUANGO CHIMBO BARTOLO FRANCISCO"/>
    <s v="1096PKRVI"/>
    <s v="1500647456"/>
    <n v="0"/>
    <n v="26.352803921"/>
    <x v="0"/>
    <m/>
    <m/>
    <x v="0"/>
    <s v="REGENERACION NATURAL ASISTIDA"/>
    <s v="1500647456 - SHIGUANGO CHIMBO BARTOLO FRANCISCO"/>
  </r>
  <r>
    <s v="1501023046 - SHIGUANGO GREFA TITO LEONARDO"/>
    <s v="1097PKRUR"/>
    <n v="60"/>
    <s v="ALTROPICO"/>
    <s v="NAPO"/>
    <s v="ARCHIDONA"/>
    <s v="COTUNDO"/>
    <s v="PUEBLO KICHWA DE RUKULLAKTA"/>
    <s v="SHIGUANGO GREFA TITO LEONARDO"/>
    <s v="1097PKRUR"/>
    <s v="1501023046"/>
    <n v="0"/>
    <n v="11.707192217699999"/>
    <x v="0"/>
    <m/>
    <m/>
    <x v="0"/>
    <s v="REGENERACION NATURAL ASISTIDA"/>
    <s v="1501023046 - SHIGUANGO GREFA TITO LEONARDO"/>
  </r>
  <r>
    <s v="1500836919 - SHIGUANGO SHIGUANGO JOSE FIDEL"/>
    <s v="1098PKRUR"/>
    <n v="61"/>
    <s v="ALTROPICO"/>
    <s v="NAPO"/>
    <s v="ARCHIDONA"/>
    <s v="COTUNDO"/>
    <s v="PUEBLO KICHWA DE RUKULLAKTA"/>
    <s v="SHIGUANGO SHIGUANGO JOSE FIDEL"/>
    <s v="1098PKRUR"/>
    <s v="1500836919"/>
    <n v="0"/>
    <n v="11.3867990931"/>
    <x v="0"/>
    <m/>
    <m/>
    <x v="0"/>
    <s v="REGENERACION NATURAL ASISTIDA"/>
    <s v="1500836919 - SHIGUANGO SHIGUANGO JOSE FIDEL"/>
  </r>
  <r>
    <s v="1500015254 - SHIGUANGO GREFA MIGUEL ANGEL"/>
    <s v="1099PKRUR"/>
    <n v="62"/>
    <s v="ALTROPICO"/>
    <s v="NAPO"/>
    <s v="ARCHIDONA"/>
    <s v="COTUNDO"/>
    <s v="PUEBLO KICHWA DE RUKULLAKTA"/>
    <s v="SHIGUANGO GREFA MIGUEL ANGEL"/>
    <s v="1099PKRUR"/>
    <s v="1500015254"/>
    <n v="1"/>
    <n v="1.85009925067"/>
    <x v="0"/>
    <m/>
    <m/>
    <x v="0"/>
    <s v="REGENERACION NATURAL ASISTIDA"/>
    <s v="1500015254 - SHIGUANGO GREFA MIGUEL ANGEL"/>
  </r>
  <r>
    <s v="1500758170 - ALVARADO CHIMBO TELMO RAMIRO"/>
    <s v="1100PKRVI"/>
    <n v="63"/>
    <s v="ALTROPICO"/>
    <s v="NAPO"/>
    <s v="ARCHIDONA"/>
    <s v="COTUNDO"/>
    <s v="PUEBLO KICHWA DE RUKULLAKTA"/>
    <s v="ALVARADO CHIMBO TELMO RAMIRO"/>
    <s v="1100PKRVI"/>
    <s v="1500758170"/>
    <n v="0"/>
    <n v="6.7729314588399996"/>
    <x v="0"/>
    <m/>
    <m/>
    <x v="0"/>
    <s v="REGENERACION NATURAL ASISTIDA"/>
    <s v="1500758170 - ALVARADO CHIMBO TELMO RAMIRO"/>
  </r>
  <r>
    <s v="1500306905 - CHIMBO PAUCHI NELSON RICARDO"/>
    <s v="1101PKRVI"/>
    <n v="64"/>
    <s v="ALTROPICO"/>
    <s v="NAPO"/>
    <s v="ARCHIDONA"/>
    <s v="COTUNDO"/>
    <s v="PUEBLO KICHWA DE RUKULLAKTA"/>
    <s v="CHIMBO PAUCHI NELSON RICARDO"/>
    <s v="1101PKRVI"/>
    <s v="1500306905"/>
    <n v="0"/>
    <n v="9.7479423008499992"/>
    <x v="0"/>
    <m/>
    <m/>
    <x v="0"/>
    <s v="REGENERACION NATURAL ASISTIDA"/>
    <s v="1500306905 - CHIMBO PAUCHI NELSON RICARDO"/>
  </r>
  <r>
    <s v="1500127731 - CHIMBO ALVARADO ANTONIO"/>
    <s v="1102PKRVI"/>
    <n v="65"/>
    <s v="ALTROPICO"/>
    <s v="NAPO"/>
    <s v="ARCHIDONA"/>
    <s v="COTUNDO"/>
    <s v="PUEBLO KICHWA DE RUKULLAKTA"/>
    <s v="CHIMBO ALVARADO ANTONIO"/>
    <s v="1102PKRVI"/>
    <s v="1500127731"/>
    <n v="0"/>
    <n v="4.8334617691500004"/>
    <x v="0"/>
    <m/>
    <m/>
    <x v="0"/>
    <s v="REGENERACION NATURAL ASISTIDA"/>
    <s v="1500127731 - CHIMBO ALVARADO ANTONIO"/>
  </r>
  <r>
    <s v="1500127731 - CHIMBO ALVARADO ANTONIO"/>
    <s v="1103PKRVI"/>
    <n v="66"/>
    <s v="ALTROPICO"/>
    <s v="NAPO"/>
    <s v="ARCHIDONA"/>
    <s v="COTUNDO"/>
    <s v="PUEBLO KICHWA DE RUKULLAKTA"/>
    <s v="CHIMBO ALVARADO ANTONIO"/>
    <s v="1103PKRVI"/>
    <s v="1500127731"/>
    <n v="0"/>
    <n v="4.2668138886299998"/>
    <x v="0"/>
    <m/>
    <m/>
    <x v="0"/>
    <s v="REGENERACION NATURAL ASISTIDA"/>
    <s v="1500127731 - CHIMBO ALVARADO ANTONIO"/>
  </r>
  <r>
    <s v="1500300543 - CHIMBO TAPUY JOSE LUIS"/>
    <s v="1105PKRAU"/>
    <n v="67"/>
    <s v="ALTROPICO"/>
    <s v="NAPO"/>
    <s v="ARCHIDONA"/>
    <s v="COTUNDO"/>
    <s v="PUEBLO KICHWA DE RUKULLAKTA"/>
    <s v="CHIMBO TAPUY JOSE LUIS"/>
    <s v="1105PKRAU"/>
    <s v="1500300543"/>
    <n v="1"/>
    <n v="4.5955072512099999"/>
    <x v="0"/>
    <m/>
    <m/>
    <x v="0"/>
    <s v="REGENERACION NATURAL ASISTIDA"/>
    <s v="1500300543 - CHIMBO TAPUY JOSE LUIS"/>
  </r>
  <r>
    <s v="1500618689 - AGUINDA TAPUY GLORIA ROSARIO"/>
    <s v="1106PKRAU"/>
    <n v="68"/>
    <s v="ALTROPICO"/>
    <s v="NAPO"/>
    <s v="ARCHIDONA"/>
    <s v="COTUNDO"/>
    <s v="PUEBLO KICHWA DE RUKULLAKTA"/>
    <s v="AGUINDA TAPUY GLORIA ROSARIO"/>
    <s v="1106PKRAU"/>
    <s v="1500618689"/>
    <n v="0"/>
    <n v="1.7533578352100001"/>
    <x v="0"/>
    <m/>
    <m/>
    <x v="0"/>
    <s v="REGENERACION NATURAL ASISTIDA"/>
    <s v="1500618689 - AGUINDA TAPUY GLORIA ROSARIO"/>
  </r>
  <r>
    <s v="1500605512 - CHIMBO ALVARADO SERGIO NACARIO"/>
    <s v="1107PKRAU"/>
    <n v="69"/>
    <s v="ALTROPICO"/>
    <s v="NAPO"/>
    <s v="ARCHIDONA"/>
    <s v="COTUNDO"/>
    <s v="PUEBLO KICHWA DE RUKULLAKTA"/>
    <s v="CHIMBO ALVARADO SERGIO NACARIO"/>
    <s v="1107PKRAU"/>
    <s v="1500605512"/>
    <n v="0"/>
    <n v="0.88277500927200003"/>
    <x v="0"/>
    <m/>
    <m/>
    <x v="0"/>
    <s v="REGENERACION NATURAL ASISTIDA"/>
    <s v="1500605512 - CHIMBO ALVARADO SERGIO NACARIO"/>
  </r>
  <r>
    <s v="1500698896 - CHIMBO TUNAY ERNESTO RAMON"/>
    <s v="1108PKRAU"/>
    <n v="70"/>
    <s v="ALTROPICO"/>
    <s v="NAPO"/>
    <s v="ARCHIDONA"/>
    <s v="SAN PABLO DE USHPAYAKU"/>
    <s v="PUEBLO KICHWA DE RUKULLAKTA"/>
    <s v="CHIMBO TUNAY ERNESTO RAMON"/>
    <s v="1108PKRAU"/>
    <s v="1500698896"/>
    <n v="1"/>
    <n v="6.1748836312900002"/>
    <x v="0"/>
    <m/>
    <m/>
    <x v="0"/>
    <s v="REGENERACION NATURAL ASISTIDA"/>
    <s v="1500698896 - CHIMBO TUNAY ERNESTO RAMON"/>
  </r>
  <r>
    <s v="1500529415 - ANDY SHIGUANGO CARLOS VICENTE"/>
    <s v="1109PKRLS"/>
    <n v="71"/>
    <s v="ALTROPICO"/>
    <s v="NAPO"/>
    <s v="ARCHIDONA"/>
    <s v="SAN PABLO DE USHPAYAKU"/>
    <s v="PUEBLO KICHWA DE RUKULLAKTA"/>
    <s v="ANDY SHIGUANGO CARLOS VICENTE"/>
    <s v="1109PKRLS"/>
    <s v="1500529415"/>
    <n v="0"/>
    <n v="6.6994433082300002"/>
    <x v="0"/>
    <m/>
    <m/>
    <x v="0"/>
    <s v="REGENERACION NATURAL ASISTIDA"/>
    <s v="1500529415 - ANDY SHIGUANGO CARLOS VICENTE"/>
  </r>
  <r>
    <s v="NA - RIO PAPANKU"/>
    <s v="1031PKRPA"/>
    <n v="72"/>
    <s v="ALTROPICO"/>
    <s v="NAPO"/>
    <s v="ARCHIDONA"/>
    <s v="COTUNDO"/>
    <s v="PUEBLO KICHWA DE RUKULLAKTA"/>
    <s v="RIO PAPANKU"/>
    <s v="1031PKRPA"/>
    <s v="NA"/>
    <n v="0"/>
    <n v="22.831288384899999"/>
    <x v="0"/>
    <m/>
    <m/>
    <x v="0"/>
    <s v="REGENERACION NATURAL ASISTIDA"/>
    <s v="NA - RIO PAPANKU"/>
  </r>
  <r>
    <s v="NA - RIO COPA"/>
    <s v="1032PKRIT"/>
    <n v="73"/>
    <s v="ALTROPICO"/>
    <s v="NAPO"/>
    <s v="ARCHIDONA"/>
    <s v="COTUNDO"/>
    <s v="PUEBLO KICHWA DE RUKULLAKTA"/>
    <s v="RIO COPA"/>
    <s v="1032PKRIT"/>
    <s v="NA"/>
    <n v="0"/>
    <n v="9.9901843239599994"/>
    <x v="0"/>
    <m/>
    <m/>
    <x v="0"/>
    <s v="REGENERACION NATURAL ASISTIDA"/>
    <s v="NA - RIO COPA"/>
  </r>
  <r>
    <s v="NA - RIO JONDACHI"/>
    <s v="1033PKRMA"/>
    <n v="74"/>
    <s v="ALTROPICO"/>
    <s v="NAPO"/>
    <s v="ARCHIDONA"/>
    <s v="COTUNDO"/>
    <s v="PUEBLO KICHWA DE RUKULLAKTA"/>
    <s v="RIO JONDACHI"/>
    <s v="1033PKRMA"/>
    <s v="NA"/>
    <n v="0"/>
    <n v="13.235141648600001"/>
    <x v="0"/>
    <m/>
    <m/>
    <x v="0"/>
    <s v="REGENERACION NATURAL ASISTIDA"/>
    <s v="NA - RIO JONDACHI"/>
  </r>
  <r>
    <s v="NA - RIO KAKAPISHKU"/>
    <s v="1034PKRMA"/>
    <n v="75"/>
    <s v="ALTROPICO"/>
    <s v="NAPO"/>
    <s v="ARCHIDONA"/>
    <s v="COTUNDO"/>
    <s v="PUEBLO KICHWA DE RUKULLAKTA"/>
    <s v="RIO KAKAPISHKU"/>
    <s v="1034PKRMA"/>
    <s v="NA"/>
    <n v="0"/>
    <n v="7.7672573754299998"/>
    <x v="0"/>
    <m/>
    <m/>
    <x v="0"/>
    <s v="REGENERACION NATURAL ASISTIDA"/>
    <s v="NA - RIO KAKAPISHKU"/>
  </r>
  <r>
    <s v="NA - RIO NOKUNO"/>
    <s v="1035PKRNO"/>
    <n v="76"/>
    <s v="ALTROPICO"/>
    <s v="NAPO"/>
    <s v="ARCHIDONA"/>
    <s v="COTUNDO"/>
    <s v="PUEBLO KICHWA DE RUKULLAKTA"/>
    <s v="RIO NOKUNO"/>
    <s v="1035PKRNO"/>
    <s v="NA"/>
    <n v="0"/>
    <n v="7.8671598711000001"/>
    <x v="0"/>
    <m/>
    <m/>
    <x v="0"/>
    <s v="REGENERACION NATURAL ASISTIDA"/>
    <s v="NA - RIO NOKUNO"/>
  </r>
  <r>
    <s v="NA - RIO CHURUYAKU"/>
    <s v="1036PKRAIT"/>
    <n v="77"/>
    <s v="ALTROPICO"/>
    <s v="NAPO"/>
    <s v="ARCHIDONA"/>
    <s v="COTUNDO"/>
    <s v="PUEBLO KICHWA DE RUKULLAKTA"/>
    <s v="RIO CHURUYAKU"/>
    <s v="1036PKRAIT"/>
    <s v="NA"/>
    <n v="0"/>
    <n v="2.7946284076199999"/>
    <x v="0"/>
    <m/>
    <m/>
    <x v="0"/>
    <s v="REGENERACION NATURAL ASISTIDA"/>
    <s v="NA - RIO CHURUYAKU"/>
  </r>
  <r>
    <s v="1500985724 - SHIGUANGO NARVAEZ NELVA MARIBEL"/>
    <s v="274PKRLS"/>
    <n v="887"/>
    <s v="ALTROPICO"/>
    <s v="NAPO"/>
    <s v="ARCHIDONA"/>
    <s v="SAN PABLO DE USHPAYAKU"/>
    <s v="PUEBLO KICHWA DE RUKULLAKTA"/>
    <s v="SHIGUANGO NARVAEZ NELVA MARIBEL"/>
    <s v="274PKRLS"/>
    <s v="1500985724"/>
    <n v="0"/>
    <n v="2.3271388613300002E-2"/>
    <x v="1"/>
    <m/>
    <n v="50"/>
    <x v="1"/>
    <s v="RESTAURACION DE SISTEMAS PRODUCTIVOS"/>
    <s v="1500985724 - SHIGUANGO NARVAEZ NELVA MARIBEL"/>
  </r>
  <r>
    <s v="1500528961 - SALAZAR SHIGUANGO CARLOS FEDERICO"/>
    <s v="082PKRAW"/>
    <n v="795"/>
    <s v="ALTROPICO"/>
    <s v="NAPO"/>
    <s v="ARCHIDONA"/>
    <s v="SAN PABLO DE USHPAYAKU"/>
    <s v="PUEBLO KICHWA DE RUKULLAKTA"/>
    <s v="SALAZAR SHIGUANGO CARLOS FEDERICO"/>
    <s v="082PKRAW"/>
    <s v="1500528961"/>
    <n v="0"/>
    <n v="4.1494302382599997E-2"/>
    <x v="1"/>
    <m/>
    <n v="50"/>
    <x v="1"/>
    <s v="RESTAURACION DE SISTEMAS PRODUCTIVOS"/>
    <s v="1500528961 - SALAZAR SHIGUANGO CARLOS FEDERICO"/>
  </r>
  <r>
    <s v="1500503543 - GREFA CHIMBO MARIA DEL CARMEN"/>
    <s v="226PKRLS"/>
    <n v="586"/>
    <s v="ALTROPICO"/>
    <s v="NAPO"/>
    <s v="ARCHIDONA"/>
    <s v="SAN PABLO DE USHPAYAKU"/>
    <s v="PUEBLO KICHWA DE RUKULLAKTA"/>
    <s v="GREFA CHIMBO MARIA DEL CARMEN"/>
    <s v="226PKRLS"/>
    <s v="1500503543"/>
    <n v="0"/>
    <n v="4.77477272817E-2"/>
    <x v="1"/>
    <m/>
    <n v="50"/>
    <x v="1"/>
    <s v="RESTAURACION DE SISTEMAS PRODUCTIVOS"/>
    <s v="1500503543 - GREFA CHIMBO MARIA DEL CARMEN"/>
  </r>
  <r>
    <s v="1500436819 - ALVARADO HUATATOCA BELEN ANITA ELENA"/>
    <s v="053PKRAW"/>
    <n v="418"/>
    <s v="ALTROPICO"/>
    <s v="NAPO"/>
    <s v="ARCHIDONA"/>
    <s v="SAN PABLO DE USHPAYAKU"/>
    <s v="PUEBLO KICHWA DE RUKULLAKTA"/>
    <s v="ALVARADO HUATATOCA BELEN ANITA ELENA"/>
    <s v="053PKRAW"/>
    <s v="1500436819"/>
    <n v="0"/>
    <n v="5.07418937921E-2"/>
    <x v="1"/>
    <m/>
    <n v="50"/>
    <x v="1"/>
    <s v="RESTAURACION DE SISTEMAS PRODUCTIVOS"/>
    <s v="1500436819 - ALVARADO HUATATOCA BELEN ANITA ELENA"/>
  </r>
  <r>
    <s v="1500344971 - YUMBO SHIGUANGO VENANCIO SILVIO ALEJANDRO"/>
    <s v="523PKRPO"/>
    <n v="1002"/>
    <s v="ALTROPICO"/>
    <s v="NAPO"/>
    <s v="ARCHIDONA"/>
    <s v="SAN PABLO DE USHPAYAKU"/>
    <s v="PUEBLO KICHWA DE RUKULLAKTA"/>
    <s v="YUMBO SHIGUANGO VENANCIO SILVIO ALEJANDRO"/>
    <s v="523PKRPO"/>
    <s v="1500344971"/>
    <n v="1"/>
    <n v="5.3949034522700001E-2"/>
    <x v="1"/>
    <m/>
    <n v="50"/>
    <x v="1"/>
    <s v="RESTAURACION DE SISTEMAS PRODUCTIVOS"/>
    <s v="1500344971 - YUMBO SHIGUANGO VENANCIO SILVIO ALEJANDRO"/>
  </r>
  <r>
    <s v="1500745508 - CHIMBO SHIGUANGO ANGEL CLEVER"/>
    <s v="354PKRNO"/>
    <n v="504"/>
    <s v="ALTROPICO"/>
    <s v="NAPO"/>
    <s v="ARCHIDONA"/>
    <s v="SAN PABLO DE USHPAYAKU"/>
    <s v="PUEBLO KICHWA DE RUKULLAKTA"/>
    <s v="CHIMBO SHIGUANGO ANGEL CLEVER"/>
    <s v="354PKRNO"/>
    <s v="1500745508"/>
    <n v="0"/>
    <n v="5.4150618929300003E-2"/>
    <x v="1"/>
    <m/>
    <n v="50"/>
    <x v="1"/>
    <s v="RESTAURACION DE SISTEMAS PRODUCTIVOS"/>
    <s v="1500745508 - CHIMBO SHIGUANGO ANGEL CLEVER"/>
  </r>
  <r>
    <s v="1600524548 - VARGAS ILLANES FREDY LUIS"/>
    <s v="282CAPA"/>
    <n v="1369"/>
    <s v="ALTROPICO"/>
    <s v="PASTAZA"/>
    <s v="PASTAZA"/>
    <s v="CANELOS"/>
    <s v="CANELOS"/>
    <s v="VARGAS ILLANES FREDY LUIS"/>
    <s v="282CAPA"/>
    <s v="1600524548"/>
    <n v="0"/>
    <n v="6.03537601673E-2"/>
    <x v="1"/>
    <m/>
    <n v="50"/>
    <x v="1"/>
    <s v="RESTAURACION DE SISTEMAS PRODUCTIVOS"/>
    <s v="1600524548 - VARGAS ILLANES FREDY LUIS"/>
  </r>
  <r>
    <s v="1500115280 - SALAZAR TUNAY INES MARIA JUANA"/>
    <s v="096PKRAW"/>
    <n v="809"/>
    <s v="ALTROPICO"/>
    <s v="NAPO"/>
    <s v="ARCHIDONA"/>
    <s v="SAN PABLO DE USHPAYAKU"/>
    <s v="PUEBLO KICHWA DE RUKULLAKTA"/>
    <s v="SALAZAR TUNAY INES MARIA JUANA"/>
    <s v="096PKRAW"/>
    <s v="1500115280"/>
    <n v="0"/>
    <n v="6.37040596307E-2"/>
    <x v="1"/>
    <m/>
    <n v="50"/>
    <x v="1"/>
    <s v="RESTAURACION DE SISTEMAS PRODUCTIVOS"/>
    <s v="1500115280 - SALAZAR TUNAY INES MARIA JUANA"/>
  </r>
  <r>
    <s v="1500853260 - TAPUY SHIGUANGO NELY AMADA"/>
    <s v="1017PKRLS"/>
    <n v="94"/>
    <s v="ALTROPICO"/>
    <s v="NAPO"/>
    <s v="ARCHIDONA"/>
    <s v="SAN PABLO DE USHPAYAKU"/>
    <s v="PUEBLO KICHWA DE RUKULLAKTA"/>
    <s v="TAPUY SHIGUANGO NELY AMADA"/>
    <s v="1017PKRLS"/>
    <s v="1500853260"/>
    <n v="0"/>
    <n v="7.4522694311599996E-2"/>
    <x v="1"/>
    <m/>
    <n v="50"/>
    <x v="1"/>
    <s v="RESTAURACION DE SISTEMAS PRODUCTIVOS"/>
    <s v="1500853260 - TAPUY SHIGUANGO NELY AMADA"/>
  </r>
  <r>
    <s v="1600929986 - VARGAS GAYAS BEBETO ROMERO"/>
    <s v="202CATZ"/>
    <n v="1313"/>
    <s v="ALTROPICO"/>
    <s v="PASTAZA"/>
    <s v="PASTAZA"/>
    <s v="CANELOS"/>
    <s v="CANELOS"/>
    <s v="VARGAS GAYAS BEBETO ROMERO"/>
    <s v="202CATZ"/>
    <s v="1600929986"/>
    <n v="0"/>
    <n v="7.7074771625200003E-2"/>
    <x v="1"/>
    <m/>
    <n v="50"/>
    <x v="1"/>
    <s v="RESTAURACION DE SISTEMAS PRODUCTIVOS"/>
    <s v="1600929986 - VARGAS GAYAS BEBETO ROMERO"/>
  </r>
  <r>
    <s v="1500919335 - NARVAEZ SHIGUANGO GERMAN JAVIER"/>
    <s v="242PKRLS"/>
    <n v="740"/>
    <s v="ALTROPICO"/>
    <s v="NAPO"/>
    <s v="ARCHIDONA"/>
    <s v="SAN PABLO DE USHPAYAKU"/>
    <s v="PUEBLO KICHWA DE RUKULLAKTA"/>
    <s v="NARVAEZ SHIGUANGO GERMAN JAVIER"/>
    <s v="242PKRLS"/>
    <s v="1500919335"/>
    <n v="0"/>
    <n v="8.5201011017999997E-2"/>
    <x v="1"/>
    <m/>
    <n v="50"/>
    <x v="1"/>
    <s v="RESTAURACION DE SISTEMAS PRODUCTIVOS"/>
    <s v="1500919335 - NARVAEZ SHIGUANGO GERMAN JAVIER"/>
  </r>
  <r>
    <s v="1500865959 - TUNAY YUMBO BERTHA MARISOL"/>
    <s v="606PKRTA"/>
    <n v="970"/>
    <s v="ALTROPICO"/>
    <s v="NAPO"/>
    <s v="ARCHIDONA"/>
    <s v="SAN PABLO DE USHPAYAKU"/>
    <s v="PUEBLO KICHWA DE RUKULLAKTA"/>
    <s v="TUNAY YUMBO BERTHA MARISOL"/>
    <s v="606PKRTA"/>
    <s v="1500865959"/>
    <n v="0"/>
    <n v="8.6073116367000005E-2"/>
    <x v="1"/>
    <m/>
    <n v="50"/>
    <x v="1"/>
    <s v="RESTAURACION DE SISTEMAS PRODUCTIVOS"/>
    <s v="1500865959 - TUNAY YUMBO BERTHA MARISOL"/>
  </r>
  <r>
    <s v="1600582587 - VARGAS SANTI CRISTINA GEORGINA"/>
    <s v="017CAPA"/>
    <n v="1145"/>
    <s v="ALTROPICO"/>
    <s v="PASTAZA"/>
    <s v="PASTAZA"/>
    <s v="EL TRIUNFO"/>
    <s v="CANELOS"/>
    <s v="VARGAS SANTI CRISTINA GEORGINA"/>
    <s v="017CAPA"/>
    <s v="1600582587"/>
    <n v="0"/>
    <n v="9.5726560197500005E-2"/>
    <x v="1"/>
    <m/>
    <n v="50"/>
    <x v="1"/>
    <s v="RESTAURACION DE SISTEMAS PRODUCTIVOS"/>
    <s v="1600582587 - VARGAS SANTI CRISTINA GEORGINA"/>
  </r>
  <r>
    <s v="1500503543 - GREFA CHIMBO MARIA DEL CARMEN"/>
    <s v="224PKRLS"/>
    <n v="584"/>
    <s v="ALTROPICO"/>
    <s v="NAPO"/>
    <s v="ARCHIDONA"/>
    <s v="SAN PABLO DE USHPAYAKU"/>
    <s v="PUEBLO KICHWA DE RUKULLAKTA"/>
    <s v="GREFA CHIMBO MARIA DEL CARMEN"/>
    <s v="224PKRLS"/>
    <s v="1500503543"/>
    <n v="0"/>
    <n v="9.8296331589100006E-2"/>
    <x v="1"/>
    <m/>
    <n v="50"/>
    <x v="1"/>
    <s v="RESTAURACION DE SISTEMAS PRODUCTIVOS"/>
    <s v="1500503543 - GREFA CHIMBO MARIA DEL CARMEN"/>
  </r>
  <r>
    <s v="1500121627 - YUMBO ALVARADO ALBERTO"/>
    <s v="532PKRPO"/>
    <n v="1027"/>
    <s v="ALTROPICO"/>
    <s v="NAPO"/>
    <s v="ARCHIDONA"/>
    <s v="SAN PABLO DE USHPAYAKU"/>
    <s v="PUEBLO KICHWA DE RUKULLAKTA"/>
    <s v="YUMBO ALVARADO ALBERTO"/>
    <s v="532PKRPO"/>
    <s v="1500121627"/>
    <n v="0"/>
    <n v="0.100240792506"/>
    <x v="1"/>
    <m/>
    <n v="50"/>
    <x v="1"/>
    <s v="RESTAURACION DE SISTEMAS PRODUCTIVOS"/>
    <s v="1500121627 - YUMBO ALVARADO ALBERTO"/>
  </r>
  <r>
    <s v="1500329238 - YUMBO CHIMBO TERESA ROCIO"/>
    <s v="610PKRTA"/>
    <n v="977"/>
    <s v="ALTROPICO"/>
    <s v="NAPO"/>
    <s v="ARCHIDONA"/>
    <s v="SAN PABLO DE USHPAYAKU"/>
    <s v="PUEBLO KICHWA DE RUKULLAKTA"/>
    <s v="YUMBO CHIMBO TERESA ROCIO"/>
    <s v="610PKRTA"/>
    <s v="1500329238"/>
    <n v="0"/>
    <n v="0.10137401863000001"/>
    <x v="1"/>
    <m/>
    <n v="50"/>
    <x v="1"/>
    <s v="RESTAURACION DE SISTEMAS PRODUCTIVOS"/>
    <s v="1500329238 - YUMBO CHIMBO TERESA ROCIO"/>
  </r>
  <r>
    <s v="1500738230 - SALAZAR TUNAY GLORIA LUCIA"/>
    <s v="093PKRAW"/>
    <n v="806"/>
    <s v="ALTROPICO"/>
    <s v="NAPO"/>
    <s v="ARCHIDONA"/>
    <s v="SAN PABLO DE USHPAYAKU"/>
    <s v="PUEBLO KICHWA DE RUKULLAKTA"/>
    <s v="SALAZAR TUNAY GLORIA LUCIA"/>
    <s v="093PKRAW"/>
    <s v="1500738230"/>
    <n v="0"/>
    <n v="0.107289653676"/>
    <x v="1"/>
    <m/>
    <n v="50"/>
    <x v="1"/>
    <s v="RESTAURACION DE SISTEMAS PRODUCTIVOS"/>
    <s v="1500738230 - SALAZAR TUNAY GLORIA LUCIA"/>
  </r>
  <r>
    <s v="1500819469 - CHIMBO AGUINDA ELVIA MARIA"/>
    <s v="229PKRLS"/>
    <n v="624"/>
    <s v="ALTROPICO"/>
    <s v="NAPO"/>
    <s v="ARCHIDONA"/>
    <s v="SAN PABLO DE USHPAYAKU"/>
    <s v="PUEBLO KICHWA DE RUKULLAKTA"/>
    <s v="CHIMBO AGUINDA ELVIA MARIA"/>
    <s v="229PKRLS"/>
    <s v="1500819469"/>
    <n v="0"/>
    <n v="0.10779925637899999"/>
    <x v="1"/>
    <m/>
    <n v="50"/>
    <x v="1"/>
    <s v="RESTAURACION DE SISTEMAS PRODUCTIVOS"/>
    <s v="1500819469 - CHIMBO AGUINDA ELVIA MARIA"/>
  </r>
  <r>
    <s v="1600929366 - VARGAS SANTI XIMENA SAIDA"/>
    <s v="136CAPA"/>
    <n v="1217"/>
    <s v="ALTROPICO"/>
    <s v="PASTAZA"/>
    <s v="PASTAZA"/>
    <s v="EL TRIUNFO"/>
    <s v="CANELOS"/>
    <s v="VARGAS SANTI XIMENA SAIDA"/>
    <s v="136CAPA"/>
    <s v="1600929366"/>
    <n v="0"/>
    <n v="0.112476778017"/>
    <x v="1"/>
    <m/>
    <n v="50"/>
    <x v="1"/>
    <s v="RESTAURACION DE SISTEMAS PRODUCTIVOS"/>
    <s v="1600929366 - VARGAS SANTI XIMENA SAIDA"/>
  </r>
  <r>
    <s v="1500375090 - SHIGUANGO YUMBO LURDES MARUJA"/>
    <s v="507PKRPO"/>
    <n v="944"/>
    <s v="ALTROPICO"/>
    <s v="NAPO"/>
    <s v="ARCHIDONA"/>
    <s v="SAN PABLO DE USHPAYAKU"/>
    <s v="PUEBLO KICHWA DE RUKULLAKTA"/>
    <s v="SHIGUANGO YUMBO LURDES MARUJA"/>
    <s v="507PKRPO"/>
    <s v="1500375090"/>
    <n v="0"/>
    <n v="0.1147513781"/>
    <x v="1"/>
    <m/>
    <n v="50"/>
    <x v="1"/>
    <s v="RESTAURACION DE SISTEMAS PRODUCTIVOS"/>
    <s v="1500375090 - SHIGUANGO YUMBO LURDES MARUJA"/>
  </r>
  <r>
    <s v="1500205644 - CHIMBO ANDY MARIA ORTENCIA"/>
    <s v="455PKRPO"/>
    <n v="468"/>
    <s v="ALTROPICO"/>
    <s v="NAPO"/>
    <s v="ARCHIDONA"/>
    <s v="SAN PABLO DE USHPAYAKU"/>
    <s v="PUEBLO KICHWA DE RUKULLAKTA"/>
    <s v="CHIMBO ANDY MARIA ORTENCIA"/>
    <s v="455PKRPO"/>
    <s v="1500205644"/>
    <n v="0"/>
    <n v="0.115503050259"/>
    <x v="1"/>
    <m/>
    <n v="50"/>
    <x v="1"/>
    <s v="RESTAURACION DE SISTEMAS PRODUCTIVOS"/>
    <s v="1500205644 - CHIMBO ANDY MARIA ORTENCIA"/>
  </r>
  <r>
    <s v="1500028319 - NARVAEZ TANGUILA VENANCIO FRANCISCO"/>
    <s v="474PKRPO"/>
    <n v="752"/>
    <s v="ALTROPICO"/>
    <s v="NAPO"/>
    <s v="ARCHIDONA"/>
    <s v="SAN PABLO DE USHPAYAKU"/>
    <s v="PUEBLO KICHWA DE RUKULLAKTA"/>
    <s v="NARVAEZ TANGUILA VENANCIO FRANCISCO"/>
    <s v="474PKRPO"/>
    <s v="1500028319"/>
    <n v="0"/>
    <n v="0.119956202065"/>
    <x v="1"/>
    <m/>
    <n v="50"/>
    <x v="1"/>
    <s v="RESTAURACION DE SISTEMAS PRODUCTIVOS"/>
    <s v="1500028319 - NARVAEZ TANGUILA VENANCIO FRANCISCO"/>
  </r>
  <r>
    <s v="1600528176 - ARAGON SANTI ABRAHAM VICENTE"/>
    <s v="200CASP"/>
    <n v="1311"/>
    <s v="ALTROPICO"/>
    <s v="PASTAZA"/>
    <s v="PASTAZA"/>
    <s v="CANELOS"/>
    <s v="CANELOS"/>
    <s v="ARAGON SANTI ABRAHAM VICENTE"/>
    <s v="200CASP"/>
    <s v="1600528176"/>
    <n v="0"/>
    <n v="0.122626989984"/>
    <x v="1"/>
    <m/>
    <n v="50"/>
    <x v="1"/>
    <s v="RESTAURACION DE SISTEMAS PRODUCTIVOS"/>
    <s v="1600528176 - ARAGON SANTI ABRAHAM VICENTE"/>
  </r>
  <r>
    <s v="1500698996 - CHIMBO TUNAY ERNESTO RAMON"/>
    <s v="032PKRAU"/>
    <n v="560"/>
    <s v="ALTROPICO"/>
    <s v="NAPO"/>
    <s v="ARCHIDONA"/>
    <s v="SAN PABLO DE USHPAYAKU"/>
    <s v="PUEBLO KICHWA DE RUKULLAKTA"/>
    <s v="CHIMBO TUNAY ERNESTO RAMON"/>
    <s v="032PKRAU"/>
    <s v="1500698996"/>
    <n v="1"/>
    <n v="0.124124930637"/>
    <x v="1"/>
    <m/>
    <n v="50"/>
    <x v="1"/>
    <s v="RESTAURACION DE SISTEMAS PRODUCTIVOS"/>
    <s v="1500698996 - CHIMBO TUNAY ERNESTO RAMON"/>
  </r>
  <r>
    <s v="1500801855 - AGUINDA CHIMBO DORIS SONIA"/>
    <s v="804PKRIT"/>
    <n v="218"/>
    <s v="ALTROPICO"/>
    <s v="NAPO"/>
    <s v="ARCHIDONA"/>
    <s v="SAN PABLO DE USHPAYAKU"/>
    <s v="PUEBLO KICHWA DE RUKULLAKTA"/>
    <s v="AGUINDA CHIMBO DORIS SONIA"/>
    <s v="804PKRIT"/>
    <s v="1500801855"/>
    <n v="0"/>
    <n v="0.13017932087100001"/>
    <x v="1"/>
    <m/>
    <n v="50"/>
    <x v="1"/>
    <s v="RESTAURACION DE SISTEMAS PRODUCTIVOS"/>
    <s v="1500801855 - AGUINDA CHIMBO DORIS SONIA"/>
  </r>
  <r>
    <s v="1500138423 - SHIGUANGO CHIMBO ROSA MARIANA"/>
    <s v="559PKRRU"/>
    <n v="857"/>
    <s v="ALTROPICO"/>
    <s v="NAPO"/>
    <s v="ARCHIDONA"/>
    <s v="SAN PABLO DE USHPAYAKU"/>
    <s v="PUEBLO KICHWA DE RUKULLAKTA"/>
    <s v="SHIGUANGO CHIMBO ROSA MARIANA"/>
    <s v="559PKRRU"/>
    <s v="1500138423"/>
    <n v="0"/>
    <n v="0.130402349635"/>
    <x v="1"/>
    <m/>
    <n v="50"/>
    <x v="1"/>
    <s v="RESTAURACION DE SISTEMAS PRODUCTIVOS"/>
    <s v="1500138423 - SHIGUANGO CHIMBO ROSA MARIANA"/>
  </r>
  <r>
    <s v="1600421406 - ILLANES GREFA SENAIDA IMELDA"/>
    <s v="131CASP"/>
    <n v="1214"/>
    <s v="ALTROPICO"/>
    <s v="PASTAZA"/>
    <s v="PASTAZA"/>
    <s v="CANELOS"/>
    <s v="CANELOS"/>
    <s v="ILLANES GREFA SENAIDA IMELDA"/>
    <s v="131CASP"/>
    <s v="1600421406"/>
    <n v="0"/>
    <n v="0.13105266571099999"/>
    <x v="1"/>
    <m/>
    <n v="50"/>
    <x v="1"/>
    <s v="RESTAURACION DE SISTEMAS PRODUCTIVOS"/>
    <s v="1600421406 - ILLANES GREFA SENAIDA IMELDA"/>
  </r>
  <r>
    <s v="1500344971 - YUMBO SHIGUANGO VENANCIO SILVIO ALEJANDRO"/>
    <s v="522PKRPO"/>
    <n v="1001"/>
    <s v="ALTROPICO"/>
    <s v="NAPO"/>
    <s v="ARCHIDONA"/>
    <s v="SAN PABLO DE USHPAYAKU"/>
    <s v="PUEBLO KICHWA DE RUKULLAKTA"/>
    <s v="YUMBO SHIGUANGO VENANCIO SILVIO ALEJANDRO"/>
    <s v="522PKRPO"/>
    <s v="1500344971"/>
    <n v="1"/>
    <n v="0.13346906423499999"/>
    <x v="1"/>
    <m/>
    <n v="50"/>
    <x v="1"/>
    <s v="RESTAURACION DE SISTEMAS PRODUCTIVOS"/>
    <s v="1500344971 - YUMBO SHIGUANGO VENANCIO SILVIO ALEJANDRO"/>
  </r>
  <r>
    <s v="1500793557 - NARVAEZ SHIGUANGO GLORIA BERTILA"/>
    <s v="243PKRLS"/>
    <n v="741"/>
    <s v="ALTROPICO"/>
    <s v="NAPO"/>
    <s v="ARCHIDONA"/>
    <s v="SAN PABLO DE USHPAYAKU"/>
    <s v="PUEBLO KICHWA DE RUKULLAKTA"/>
    <s v="NARVAEZ SHIGUANGO GLORIA BERTILA"/>
    <s v="243PKRLS"/>
    <s v="1500793557"/>
    <n v="0"/>
    <n v="0.13658554395899999"/>
    <x v="1"/>
    <m/>
    <n v="50"/>
    <x v="1"/>
    <s v="RESTAURACION DE SISTEMAS PRODUCTIVOS"/>
    <s v="1500793557 - NARVAEZ SHIGUANGO GLORIA BERTILA"/>
  </r>
  <r>
    <s v="1500147838 - SHIGUANGO NARVAEZ CARLOS RENE"/>
    <s v="269PKRLS"/>
    <n v="880"/>
    <s v="ALTROPICO"/>
    <s v="NAPO"/>
    <s v="ARCHIDONA"/>
    <s v="SAN PABLO DE USHPAYAKU"/>
    <s v="PUEBLO KICHWA DE RUKULLAKTA"/>
    <s v="SHIGUANGO NARVAEZ CARLOS RENE"/>
    <s v="269PKRLS"/>
    <s v="1500147838"/>
    <n v="0"/>
    <n v="0.136956356271"/>
    <x v="1"/>
    <m/>
    <n v="50"/>
    <x v="1"/>
    <s v="RESTAURACION DE SISTEMAS PRODUCTIVOS"/>
    <s v="1500147838 - SHIGUANGO NARVAEZ CARLOS RENE"/>
  </r>
  <r>
    <s v="1600421380 - ILLANES GREFA KATY LINA"/>
    <s v="112CASP"/>
    <n v="1199"/>
    <s v="ALTROPICO"/>
    <s v="PASTAZA"/>
    <s v="PASTAZA"/>
    <s v="CANELOS"/>
    <s v="CANELOS"/>
    <s v="ILLANES GREFA KATY LINA"/>
    <s v="112CASP"/>
    <s v="1600421380"/>
    <n v="0"/>
    <n v="0.13843392189100001"/>
    <x v="1"/>
    <m/>
    <n v="50"/>
    <x v="1"/>
    <s v="RESTAURACION DE SISTEMAS PRODUCTIVOS"/>
    <s v="1600421380 - ILLANES GREFA KATY LINA"/>
  </r>
  <r>
    <s v="1722878848 - ALVARADO TANGUILA HENRY JESUS"/>
    <s v="005PKRAU"/>
    <n v="429"/>
    <s v="ALTROPICO"/>
    <s v="NAPO"/>
    <s v="ARCHIDONA"/>
    <s v="SAN PABLO DE USHPAYAKU"/>
    <s v="PUEBLO KICHWA DE RUKULLAKTA"/>
    <s v="ALVARADO TANGUILA HENRY JESUS"/>
    <s v="005PKRAU"/>
    <s v="1722878848"/>
    <n v="0"/>
    <n v="0.143845551844"/>
    <x v="1"/>
    <m/>
    <n v="50"/>
    <x v="1"/>
    <s v="RESTAURACION DE SISTEMAS PRODUCTIVOS"/>
    <s v="1722878848 - ALVARADO TANGUILA HENRY JESUS"/>
  </r>
  <r>
    <s v="1500917503 - TAPUY YUMBO CLIDER LENIN"/>
    <s v="613PKRTA"/>
    <n v="1008"/>
    <s v="ALTROPICO"/>
    <s v="NAPO"/>
    <s v="ARCHIDONA"/>
    <s v="SAN PABLO DE USHPAYAKU"/>
    <s v="PUEBLO KICHWA DE RUKULLAKTA"/>
    <s v="TAPUY YUMBO CLIDER LENIN"/>
    <s v="613PKRTA"/>
    <s v="1500917503"/>
    <n v="0"/>
    <n v="0.15072891352600001"/>
    <x v="1"/>
    <m/>
    <n v="50"/>
    <x v="1"/>
    <s v="RESTAURACION DE SISTEMAS PRODUCTIVOS"/>
    <s v="1500917503 - TAPUY YUMBO CLIDER LENIN"/>
  </r>
  <r>
    <s v="1600582587 - VARGAS SANTI CRISTINA GEORGINA"/>
    <s v="042CAPA"/>
    <n v="1383"/>
    <s v="ALTROPICO"/>
    <s v="PASTAZA"/>
    <s v="PASTAZA"/>
    <s v="EL TRIUNFO"/>
    <s v="CANELOS"/>
    <s v="VARGAS SANTI CRISTINA GEORGINA"/>
    <s v="042CAPA"/>
    <s v="1600582587"/>
    <n v="0"/>
    <n v="0.154166666157"/>
    <x v="1"/>
    <m/>
    <n v="50"/>
    <x v="1"/>
    <s v="RESTAURACION DE SISTEMAS PRODUCTIVOS"/>
    <s v="1600582587 - VARGAS SANTI CRISTINA GEORGINA"/>
  </r>
  <r>
    <s v="1500853740 - SALAZAR SHIGUANGO LUIS RUBEN"/>
    <s v="087PKRAW"/>
    <n v="800"/>
    <s v="ALTROPICO"/>
    <s v="NAPO"/>
    <s v="ARCHIDONA"/>
    <s v="SAN PABLO DE USHPAYAKU"/>
    <s v="PUEBLO KICHWA DE RUKULLAKTA"/>
    <s v="SALAZAR SHIGUANGO LUIS RUBEN"/>
    <s v="087PKRAW"/>
    <s v="1500853740"/>
    <n v="0"/>
    <n v="0.158052129387"/>
    <x v="1"/>
    <m/>
    <n v="50"/>
    <x v="1"/>
    <s v="RESTAURACION DE SISTEMAS PRODUCTIVOS"/>
    <s v="1500853740 - SALAZAR SHIGUANGO LUIS RUBEN"/>
  </r>
  <r>
    <s v="1500115272 - TUNAY CHIMBO JUANA TERESA"/>
    <s v="047PKRAU"/>
    <n v="1012"/>
    <s v="ALTROPICO"/>
    <s v="NAPO"/>
    <s v="ARCHIDONA"/>
    <s v="SAN PABLO DE USHPAYAKU"/>
    <s v="PUEBLO KICHWA DE RUKULLAKTA"/>
    <s v="TUNAY CHIMBO JUANA TERESA"/>
    <s v="047PKRAU"/>
    <s v="1500115272"/>
    <n v="0"/>
    <n v="0.15850607097899999"/>
    <x v="1"/>
    <m/>
    <n v="50"/>
    <x v="1"/>
    <s v="RESTAURACION DE SISTEMAS PRODUCTIVOS"/>
    <s v="1500115272 - TUNAY CHIMBO JUANA TERESA"/>
  </r>
  <r>
    <s v="1500825334 - ALVARADO SHIGUANGO ZENEIDA MARIBEL"/>
    <s v="207PKRLS"/>
    <n v="426"/>
    <s v="ALTROPICO"/>
    <s v="NAPO"/>
    <s v="ARCHIDONA"/>
    <s v="SAN PABLO DE USHPAYAKU"/>
    <s v="PUEBLO KICHWA DE RUKULLAKTA"/>
    <s v="ALVARADO SHIGUANGO ZENEIDA MARIBEL"/>
    <s v="207PKRLS"/>
    <s v="1500825334"/>
    <n v="0"/>
    <n v="0.158897576806"/>
    <x v="1"/>
    <m/>
    <n v="50"/>
    <x v="1"/>
    <s v="RESTAURACION DE SISTEMAS PRODUCTIVOS"/>
    <s v="1500825334 - ALVARADO SHIGUANGO ZENEIDA MARIBEL"/>
  </r>
  <r>
    <s v="1600524548 - VARGAS ILLANES FREDY LUIS"/>
    <s v="281CAPA"/>
    <n v="1368"/>
    <s v="ALTROPICO"/>
    <s v="PASTAZA"/>
    <s v="PASTAZA"/>
    <s v="CANELOS"/>
    <s v="CANELOS"/>
    <s v="VARGAS ILLANES FREDY LUIS"/>
    <s v="281CAPA"/>
    <s v="1600524548"/>
    <n v="0"/>
    <n v="0.15944175019500001"/>
    <x v="1"/>
    <m/>
    <n v="50"/>
    <x v="1"/>
    <s v="RESTAURACION DE SISTEMAS PRODUCTIVOS"/>
    <s v="1600524548 - VARGAS ILLANES FREDY LUIS"/>
  </r>
  <r>
    <s v="1501080392 - CHIMBO ALVARADO NOEMI ELISA"/>
    <s v="453PKRPO"/>
    <n v="462"/>
    <s v="ALTROPICO"/>
    <s v="NAPO"/>
    <s v="ARCHIDONA"/>
    <s v="SAN PABLO DE USHPAYAKU"/>
    <s v="PUEBLO KICHWA DE RUKULLAKTA"/>
    <s v="CHIMBO ALVARADO NOEMI ELISA"/>
    <s v="453PKRPO"/>
    <s v="1501080392"/>
    <n v="0"/>
    <n v="0.16389736424500001"/>
    <x v="1"/>
    <m/>
    <n v="50"/>
    <x v="1"/>
    <s v="RESTAURACION DE SISTEMAS PRODUCTIVOS"/>
    <s v="1501080392 - CHIMBO ALVARADO NOEMI ELISA"/>
  </r>
  <r>
    <s v="1500480833 - GREFA SHIGUANGO DELIA GLORIA"/>
    <s v="382PKRNO"/>
    <n v="595"/>
    <s v="ALTROPICO"/>
    <s v="NAPO"/>
    <s v="ARCHIDONA"/>
    <s v="SAN PABLO DE USHPAYAKU"/>
    <s v="PUEBLO KICHWA DE RUKULLAKTA"/>
    <s v="GREFA SHIGUANGO DELIA GLORIA"/>
    <s v="382PKRNO"/>
    <s v="1500480833"/>
    <n v="0"/>
    <n v="0.168056887948"/>
    <x v="1"/>
    <m/>
    <n v="50"/>
    <x v="1"/>
    <s v="RESTAURACION DE SISTEMAS PRODUCTIVOS"/>
    <s v="1500480833 - GREFA SHIGUANGO DELIA GLORIA"/>
  </r>
  <r>
    <s v="1501080392 - CHIMBO ALVARADO NOEMI ELISA"/>
    <s v="452PKRPO"/>
    <n v="461"/>
    <s v="ALTROPICO"/>
    <s v="NAPO"/>
    <s v="ARCHIDONA"/>
    <s v="SAN PABLO DE USHPAYAKU"/>
    <s v="PUEBLO KICHWA DE RUKULLAKTA"/>
    <s v="CHIMBO ALVARADO NOEMI ELISA"/>
    <s v="452PKRPO"/>
    <s v="1501080392"/>
    <n v="0"/>
    <n v="0.17640734061800001"/>
    <x v="1"/>
    <m/>
    <n v="50"/>
    <x v="1"/>
    <s v="RESTAURACION DE SISTEMAS PRODUCTIVOS"/>
    <s v="1501080392 - CHIMBO ALVARADO NOEMI ELISA"/>
  </r>
  <r>
    <s v="1500853252 - GREFA GREFA EDISON WILMER"/>
    <s v="712PKRYA"/>
    <n v="1102"/>
    <s v="ALTROPICO"/>
    <s v="NAPO"/>
    <s v="ARCHIDONA"/>
    <s v="SAN PABLO DE USHPAYAKU"/>
    <s v="PUEBLO KICHWA DE RUKULLAKTA"/>
    <s v="GREFA GREFA EDISON WILMER"/>
    <s v="712PKRYA"/>
    <s v="1500853252"/>
    <n v="1"/>
    <n v="0.178057122441"/>
    <x v="1"/>
    <m/>
    <n v="50"/>
    <x v="1"/>
    <s v="RESTAURACION DE SISTEMAS PRODUCTIVOS"/>
    <s v="1500853252 - GREFA GREFA EDISON WILMER"/>
  </r>
  <r>
    <s v="1600278590 - VARGAS SANTI RUBEN ADAN"/>
    <s v="130CASP"/>
    <n v="1213"/>
    <s v="ALTROPICO"/>
    <s v="PASTAZA"/>
    <s v="PASTAZA"/>
    <s v="CANELOS"/>
    <s v="CANELOS"/>
    <s v="VARGAS SANTI RUBEN ADAN"/>
    <s v="130CASP"/>
    <s v="1600278590"/>
    <n v="0"/>
    <n v="0.17952971588399999"/>
    <x v="1"/>
    <m/>
    <n v="50"/>
    <x v="1"/>
    <s v="RESTAURACION DE SISTEMAS PRODUCTIVOS"/>
    <s v="1600278590 - VARGAS SANTI RUBEN ADAN"/>
  </r>
  <r>
    <s v="1500515653 - CHIMBO TAPUY ANITA ROSARIO"/>
    <s v="022PKRAU"/>
    <n v="545"/>
    <s v="ALTROPICO"/>
    <s v="NAPO"/>
    <s v="ARCHIDONA"/>
    <s v="SAN PABLO DE USHPAYAKU"/>
    <s v="PUEBLO KICHWA DE RUKULLAKTA"/>
    <s v="CHIMBO TAPUY ANITA ROSARIO"/>
    <s v="022PKRAU"/>
    <s v="1500515653"/>
    <n v="1"/>
    <n v="0.18143202353900001"/>
    <x v="1"/>
    <m/>
    <n v="50"/>
    <x v="1"/>
    <s v="RESTAURACION DE SISTEMAS PRODUCTIVOS"/>
    <s v="1500515653 - CHIMBO TAPUY ANITA ROSARIO"/>
  </r>
  <r>
    <s v="1600278657 - CUJI VARGAS JULIAN VICENTE"/>
    <s v="054CAPA"/>
    <n v="1153"/>
    <s v="ALTROPICO"/>
    <s v="PASTAZA"/>
    <s v="PASTAZA"/>
    <s v="CANELOS"/>
    <s v="CANELOS"/>
    <s v="CUJI VARGAS JULIAN VICENTE"/>
    <s v="054CAPA"/>
    <s v="1600278657"/>
    <n v="0"/>
    <n v="0.18286405902200001"/>
    <x v="1"/>
    <m/>
    <n v="50"/>
    <x v="1"/>
    <s v="RESTAURACION DE SISTEMAS PRODUCTIVOS"/>
    <s v="1600278657 - CUJI VARGAS JULIAN VICENTE"/>
  </r>
  <r>
    <s v="1501080228 - SHIGUANGO GREFA JAIME HOLGER"/>
    <s v="596PKRTA"/>
    <n v="873"/>
    <s v="ALTROPICO"/>
    <s v="NAPO"/>
    <s v="ARCHIDONA"/>
    <s v="SAN PABLO DE USHPAYAKU"/>
    <s v="PUEBLO KICHWA DE RUKULLAKTA"/>
    <s v="SHIGUANGO GREFA JAIME HOLGER"/>
    <s v="596PKRTA"/>
    <s v="1501080228"/>
    <n v="0"/>
    <n v="0.18339244477300001"/>
    <x v="1"/>
    <m/>
    <n v="50"/>
    <x v="1"/>
    <s v="RESTAURACION DE SISTEMAS PRODUCTIVOS"/>
    <s v="1501080228 - SHIGUANGO GREFA JAIME HOLGER"/>
  </r>
  <r>
    <s v="1500985724 - SHIGUANGO NARVAEZ NELVA MARIBEL"/>
    <s v="272PKRLS"/>
    <n v="885"/>
    <s v="ALTROPICO"/>
    <s v="NAPO"/>
    <s v="ARCHIDONA"/>
    <s v="SAN PABLO DE USHPAYAKU"/>
    <s v="PUEBLO KICHWA DE RUKULLAKTA"/>
    <s v="SHIGUANGO NARVAEZ NELVA MARIBEL"/>
    <s v="272PKRLS"/>
    <s v="1500985724"/>
    <n v="0"/>
    <n v="0.183719360858"/>
    <x v="1"/>
    <m/>
    <n v="50"/>
    <x v="1"/>
    <s v="RESTAURACION DE SISTEMAS PRODUCTIVOS"/>
    <s v="1500985724 - SHIGUANGO NARVAEZ NELVA MARIBEL"/>
  </r>
  <r>
    <s v="1500853740 - SALAZAR SHIGUANGO LUIS RUBEN"/>
    <s v="088PKRAW"/>
    <n v="801"/>
    <s v="ALTROPICO"/>
    <s v="NAPO"/>
    <s v="ARCHIDONA"/>
    <s v="SAN PABLO DE USHPAYAKU"/>
    <s v="PUEBLO KICHWA DE RUKULLAKTA"/>
    <s v="SALAZAR SHIGUANGO LUIS RUBEN"/>
    <s v="088PKRAW"/>
    <s v="1500853740"/>
    <n v="0"/>
    <n v="0.18453941429500001"/>
    <x v="1"/>
    <m/>
    <n v="50"/>
    <x v="1"/>
    <s v="RESTAURACION DE SISTEMAS PRODUCTIVOS"/>
    <s v="1500853740 - SALAZAR SHIGUANGO LUIS RUBEN"/>
  </r>
  <r>
    <s v="1600203242 - CANELOS ARANDA EBARISTO CAMILO"/>
    <s v="068CASP"/>
    <n v="1166"/>
    <s v="ALTROPICO"/>
    <s v="PASTAZA"/>
    <s v="PASTAZA"/>
    <s v="CANELOS"/>
    <s v="CANELOS"/>
    <s v="CANELOS ARANDA EBARISTO CAMILO"/>
    <s v="068CASP"/>
    <s v="1600203242"/>
    <n v="0"/>
    <n v="0.18771100558500001"/>
    <x v="1"/>
    <m/>
    <n v="50"/>
    <x v="1"/>
    <s v="RESTAURACION DE SISTEMAS PRODUCTIVOS"/>
    <s v="1600203242 - CANELOS ARANDA EBARISTO CAMILO"/>
  </r>
  <r>
    <s v="1601028325 - VARGAS SANTI RICHAR JAVIER"/>
    <s v="123CAPA"/>
    <n v="1208"/>
    <s v="ALTROPICO"/>
    <s v="PASTAZA"/>
    <s v="PASTAZA"/>
    <s v="EL TRIUNFO"/>
    <s v="CANELOS"/>
    <s v="VARGAS SANTI RICHAR JAVIER"/>
    <s v="123CAPA"/>
    <s v="1601028325"/>
    <n v="1"/>
    <n v="0.191014983473"/>
    <x v="1"/>
    <m/>
    <n v="50"/>
    <x v="1"/>
    <s v="RESTAURACION DE SISTEMAS PRODUCTIVOS"/>
    <s v="1601028325 - VARGAS SANTI RICHAR JAVIER"/>
  </r>
  <r>
    <s v="1500853716 - CHIMBO NARVAEZ LUIS TITO"/>
    <s v="017PKRAU"/>
    <n v="494"/>
    <s v="ALTROPICO"/>
    <s v="NAPO"/>
    <s v="ARCHIDONA"/>
    <s v="SAN PABLO DE USHPAYAKU"/>
    <s v="PUEBLO KICHWA DE RUKULLAKTA"/>
    <s v="CHIMBO NARVAEZ LUIS TITO"/>
    <s v="017PKRAU"/>
    <s v="1500853716"/>
    <n v="0"/>
    <n v="0.192291567504"/>
    <x v="1"/>
    <m/>
    <n v="50"/>
    <x v="1"/>
    <s v="RESTAURACION DE SISTEMAS PRODUCTIVOS"/>
    <s v="1500853716 - CHIMBO NARVAEZ LUIS TITO"/>
  </r>
  <r>
    <s v="1500921450 - ALVARADO SHIGUANGO WILSON GERMAN"/>
    <s v="450PKRPO"/>
    <n v="424"/>
    <s v="ALTROPICO"/>
    <s v="NAPO"/>
    <s v="ARCHIDONA"/>
    <s v="SAN PABLO DE USHPAYAKU"/>
    <s v="PUEBLO KICHWA DE RUKULLAKTA"/>
    <s v="ALVARADO SHIGUANGO WILSON GERMAN"/>
    <s v="450PKRPO"/>
    <s v="1500921450"/>
    <n v="0"/>
    <n v="0.19447967682799999"/>
    <x v="1"/>
    <m/>
    <n v="50"/>
    <x v="1"/>
    <s v="RESTAURACION DE SISTEMAS PRODUCTIVOS"/>
    <s v="1500921450 - ALVARADO SHIGUANGO WILSON GERMAN"/>
  </r>
  <r>
    <s v="1500115272 - TUNAY CHIMBO JUANA TERESA"/>
    <s v="045PKRAU"/>
    <n v="1010"/>
    <s v="ALTROPICO"/>
    <s v="NAPO"/>
    <s v="ARCHIDONA"/>
    <s v="SAN PABLO DE USHPAYAKU"/>
    <s v="PUEBLO KICHWA DE RUKULLAKTA"/>
    <s v="TUNAY CHIMBO JUANA TERESA"/>
    <s v="045PKRAU"/>
    <s v="1500115272"/>
    <n v="0"/>
    <n v="0.19724501826400001"/>
    <x v="1"/>
    <m/>
    <n v="50"/>
    <x v="1"/>
    <s v="RESTAURACION DE SISTEMAS PRODUCTIVOS"/>
    <s v="1500115272 - TUNAY CHIMBO JUANA TERESA"/>
  </r>
  <r>
    <s v="1500584857 - CHIMBO TUNAY LOURDES MARTHA"/>
    <s v="373PKRNO"/>
    <n v="562"/>
    <s v="ALTROPICO"/>
    <s v="NAPO"/>
    <s v="ARCHIDONA"/>
    <s v="SAN PABLO DE USHPAYAKU"/>
    <s v="PUEBLO KICHWA DE RUKULLAKTA"/>
    <s v="CHIMBO TUNAY LOURDES MARTHA"/>
    <s v="373PKRNO"/>
    <s v="1500584857"/>
    <n v="0"/>
    <n v="0.197384125253"/>
    <x v="1"/>
    <m/>
    <n v="50"/>
    <x v="1"/>
    <s v="RESTAURACION DE SISTEMAS PRODUCTIVOS"/>
    <s v="1500584857 - CHIMBO TUNAY LOURDES MARTHA"/>
  </r>
  <r>
    <s v="1500546351 - CHIMBO NARVAEZ ALICIA GRICELDA"/>
    <s v="544PKRRU"/>
    <n v="483"/>
    <s v="ALTROPICO"/>
    <s v="NAPO"/>
    <s v="ARCHIDONA"/>
    <s v="SAN PABLO DE USHPAYAKU"/>
    <s v="PUEBLO KICHWA DE RUKULLAKTA"/>
    <s v="CHIMBO NARVAEZ ALICIA GRICELDA"/>
    <s v="544PKRRU"/>
    <s v="1500546351"/>
    <n v="0"/>
    <n v="0.19840743717100001"/>
    <x v="1"/>
    <m/>
    <n v="50"/>
    <x v="1"/>
    <s v="RESTAURACION DE SISTEMAS PRODUCTIVOS"/>
    <s v="1500546351 - CHIMBO NARVAEZ ALICIA GRICELDA"/>
  </r>
  <r>
    <s v="1500865959 - TUNAY YUMBO BERTHA MARISOL"/>
    <s v="605PKRTA"/>
    <n v="969"/>
    <s v="ALTROPICO"/>
    <s v="NAPO"/>
    <s v="ARCHIDONA"/>
    <s v="SAN PABLO DE USHPAYAKU"/>
    <s v="PUEBLO KICHWA DE RUKULLAKTA"/>
    <s v="TUNAY YUMBO BERTHA MARISOL"/>
    <s v="605PKRTA"/>
    <s v="1500865959"/>
    <n v="0"/>
    <n v="0.20257183431"/>
    <x v="1"/>
    <m/>
    <n v="50"/>
    <x v="1"/>
    <s v="RESTAURACION DE SISTEMAS PRODUCTIVOS"/>
    <s v="1500865959 - TUNAY YUMBO BERTHA MARISOL"/>
  </r>
  <r>
    <s v="1500147838 - SHIGUANGO NARVAEZ CARLOS RENE"/>
    <s v="270PKRLS"/>
    <n v="881"/>
    <s v="ALTROPICO"/>
    <s v="NAPO"/>
    <s v="ARCHIDONA"/>
    <s v="SAN PABLO DE USHPAYAKU"/>
    <s v="PUEBLO KICHWA DE RUKULLAKTA"/>
    <s v="SHIGUANGO NARVAEZ CARLOS RENE"/>
    <s v="270PKRLS"/>
    <s v="1500147838"/>
    <n v="0"/>
    <n v="0.20453668357499999"/>
    <x v="1"/>
    <m/>
    <n v="50"/>
    <x v="1"/>
    <s v="RESTAURACION DE SISTEMAS PRODUCTIVOS"/>
    <s v="1500147838 - SHIGUANGO NARVAEZ CARLOS RENE"/>
  </r>
  <r>
    <s v="1600582587 - VARGAS SANTI CRISTINA GEORGINA"/>
    <s v="041CAPA"/>
    <n v="1300"/>
    <s v="ALTROPICO"/>
    <s v="PASTAZA"/>
    <s v="PASTAZA"/>
    <s v="EL TRIUNFO"/>
    <s v="CANELOS"/>
    <s v="VARGAS SANTI CRISTINA GEORGINA"/>
    <s v="041CAPA"/>
    <s v="1600582587"/>
    <n v="0"/>
    <n v="0.20662041853300001"/>
    <x v="1"/>
    <m/>
    <n v="50"/>
    <x v="1"/>
    <s v="RESTAURACION DE SISTEMAS PRODUCTIVOS"/>
    <s v="1600582587 - VARGAS SANTI CRISTINA GEORGINA"/>
  </r>
  <r>
    <s v="1600929986 - VARGAS GAYAS BEBETO ROMERO"/>
    <s v="203CATZ"/>
    <n v="1314"/>
    <s v="ALTROPICO"/>
    <s v="PASTAZA"/>
    <s v="PASTAZA"/>
    <s v="CANELOS"/>
    <s v="CANELOS"/>
    <s v="VARGAS GAYAS BEBETO ROMERO"/>
    <s v="203CATZ"/>
    <s v="1600929986"/>
    <n v="0"/>
    <n v="0.21088518956999999"/>
    <x v="1"/>
    <m/>
    <n v="50"/>
    <x v="1"/>
    <s v="RESTAURACION DE SISTEMAS PRODUCTIVOS"/>
    <s v="1600929986 - VARGAS GAYAS BEBETO ROMERO"/>
  </r>
  <r>
    <s v="1600264319 - SANTI VARGAS TARGELIA MAGDALENA"/>
    <s v="013CAPA"/>
    <n v="1121"/>
    <s v="ALTROPICO"/>
    <s v="PASTAZA"/>
    <s v="PASTAZA"/>
    <s v="EL TRIUNFO"/>
    <s v="CANELOS"/>
    <s v="SANTI VARGAS TARGELIA MAGDALENA"/>
    <s v="013CAPA"/>
    <s v="1600264319"/>
    <n v="0"/>
    <n v="0.21133289097800001"/>
    <x v="1"/>
    <m/>
    <n v="50"/>
    <x v="1"/>
    <s v="RESTAURACION DE SISTEMAS PRODUCTIVOS"/>
    <s v="1600264319 - SANTI VARGAS TARGELIA MAGDALENA"/>
  </r>
  <r>
    <s v="1600528176 - ARAGON SANTI ABRAHAM VICENTE"/>
    <s v="201CASP"/>
    <n v="1312"/>
    <s v="ALTROPICO"/>
    <s v="PASTAZA"/>
    <s v="PASTAZA"/>
    <s v="CANELOS"/>
    <s v="CANELOS"/>
    <s v="ARAGON SANTI ABRAHAM VICENTE"/>
    <s v="201CASP"/>
    <s v="1600528176"/>
    <n v="0"/>
    <n v="0.212871267226"/>
    <x v="1"/>
    <m/>
    <n v="50"/>
    <x v="1"/>
    <s v="RESTAURACION DE SISTEMAS PRODUCTIVOS"/>
    <s v="1600528176 - ARAGON SANTI ABRAHAM VICENTE"/>
  </r>
  <r>
    <s v="1500584857 - CHIMBO TUNAY LOURDES MARTHA"/>
    <s v="372PKRNO"/>
    <n v="561"/>
    <s v="ALTROPICO"/>
    <s v="NAPO"/>
    <s v="ARCHIDONA"/>
    <s v="SAN PABLO DE USHPAYAKU"/>
    <s v="PUEBLO KICHWA DE RUKULLAKTA"/>
    <s v="CHIMBO TUNAY LOURDES MARTHA"/>
    <s v="372PKRNO"/>
    <s v="1500584857"/>
    <n v="0"/>
    <n v="0.21364994256700001"/>
    <x v="1"/>
    <m/>
    <n v="50"/>
    <x v="1"/>
    <s v="RESTAURACION DE SISTEMAS PRODUCTIVOS"/>
    <s v="1500584857 - CHIMBO TUNAY LOURDES MARTHA"/>
  </r>
  <r>
    <s v="1600433096 - VARGAS INMUNDA PRISCILA CLARA"/>
    <s v="287CACU"/>
    <n v="1374"/>
    <s v="ALTROPICO"/>
    <s v="PASTAZA"/>
    <s v="PASTAZA"/>
    <s v="CANELOS"/>
    <s v="CANELOS"/>
    <s v="VARGAS INMUNDA PRISCILA CLARA"/>
    <s v="287CACU"/>
    <s v="1600433096"/>
    <n v="0"/>
    <n v="0.214069940712"/>
    <x v="1"/>
    <m/>
    <n v="50"/>
    <x v="1"/>
    <s v="RESTAURACION DE SISTEMAS PRODUCTIVOS"/>
    <s v="1600433096 - VARGAS INMUNDA PRISCILA CLARA"/>
  </r>
  <r>
    <s v="1500875578 - CALAPUCHA YUMBO LUCIA NATALIA"/>
    <s v="1005PKRAW"/>
    <n v="82"/>
    <s v="ALTROPICO"/>
    <s v="NAPO"/>
    <s v="ARCHIDONA"/>
    <s v="SAN PABLO DE USHPAYAKU"/>
    <s v="PUEBLO KICHWA DE RUKULLAKTA"/>
    <s v="CALAPUCHA YUMBO LUCIA NATALIA"/>
    <s v="1005PKRAW"/>
    <s v="1500875578"/>
    <n v="0"/>
    <n v="0.21473057613900001"/>
    <x v="1"/>
    <m/>
    <n v="50"/>
    <x v="1"/>
    <s v="RESTAURACION DE SISTEMAS PRODUCTIVOS"/>
    <s v="1500875578 - CALAPUCHA YUMBO LUCIA NATALIA"/>
  </r>
  <r>
    <s v="1500551559 - YUMBO NARVAEZ MARCELINA BLANCA"/>
    <s v="284PKRLS"/>
    <n v="987"/>
    <s v="ALTROPICO"/>
    <s v="NAPO"/>
    <s v="ARCHIDONA"/>
    <s v="SAN PABLO DE USHPAYAKU"/>
    <s v="PUEBLO KICHWA DE RUKULLAKTA"/>
    <s v="YUMBO NARVAEZ MARCELINA BLANCA"/>
    <s v="284PKRLS"/>
    <s v="1500551559"/>
    <n v="0"/>
    <n v="0.21641773801799999"/>
    <x v="1"/>
    <m/>
    <n v="50"/>
    <x v="1"/>
    <s v="RESTAURACION DE SISTEMAS PRODUCTIVOS"/>
    <s v="1500551559 - YUMBO NARVAEZ MARCELINA BLANCA"/>
  </r>
  <r>
    <s v="1501080228 - SHIGUANGO GREFA JAIME HOLGER"/>
    <s v="575PKRTA"/>
    <n v="662"/>
    <s v="ALTROPICO"/>
    <s v="NAPO"/>
    <s v="ARCHIDONA"/>
    <s v="SAN PABLO DE USHPAYAKU"/>
    <s v="PUEBLO KICHWA DE RUKULLAKTA"/>
    <s v="SHIGUANGO GREFA JAIME HOLGER"/>
    <s v="575PKRTA"/>
    <s v="1501080228"/>
    <n v="0"/>
    <n v="0.216535867178"/>
    <x v="1"/>
    <m/>
    <n v="50"/>
    <x v="1"/>
    <s v="RESTAURACION DE SISTEMAS PRODUCTIVOS"/>
    <s v="1501080228 - SHIGUANGO GREFA JAIME HOLGER"/>
  </r>
  <r>
    <s v="1500163760 - TUNAY SHIGUANGO JACINTA TERESA"/>
    <s v="529PKRPO"/>
    <n v="1024"/>
    <s v="ALTROPICO"/>
    <s v="NAPO"/>
    <s v="ARCHIDONA"/>
    <s v="SAN PABLO DE USHPAYAKU"/>
    <s v="PUEBLO KICHWA DE RUKULLAKTA"/>
    <s v="TUNAY SHIGUANGO JACINTA TERESA"/>
    <s v="529PKRPO"/>
    <s v="1500163760"/>
    <n v="0"/>
    <n v="0.218344860128"/>
    <x v="1"/>
    <m/>
    <n v="50"/>
    <x v="1"/>
    <s v="RESTAURACION DE SISTEMAS PRODUCTIVOS"/>
    <s v="1500163760 - TUNAY SHIGUANGO JACINTA TERESA"/>
  </r>
  <r>
    <s v="1500839608 - SALAZAR NARVAEZ SANDRA VERONICA"/>
    <s v="256PKRLS"/>
    <n v="789"/>
    <s v="ALTROPICO"/>
    <s v="NAPO"/>
    <s v="ARCHIDONA"/>
    <s v="SAN PABLO DE USHPAYAKU"/>
    <s v="PUEBLO KICHWA DE RUKULLAKTA"/>
    <s v="SALAZAR NARVAEZ SANDRA VERONICA"/>
    <s v="256PKRLS"/>
    <s v="1500839608"/>
    <n v="0"/>
    <n v="0.21935366576900001"/>
    <x v="1"/>
    <m/>
    <n v="50"/>
    <x v="1"/>
    <s v="RESTAURACION DE SISTEMAS PRODUCTIVOS"/>
    <s v="1500839608 - SALAZAR NARVAEZ SANDRA VERONICA"/>
  </r>
  <r>
    <s v="1500545072 - CHIMBO ALVARADO GABRIEL MARTIN"/>
    <s v="678PKRVI"/>
    <n v="637"/>
    <s v="ALTROPICO"/>
    <s v="NAPO"/>
    <s v="ARCHIDONA"/>
    <s v="SAN PABLO DE USHPAYAKU"/>
    <s v="PUEBLO KICHWA DE RUKULLAKTA"/>
    <s v="CHIMBO ALVARADO GABRIEL MARTIN"/>
    <s v="678PKRVI"/>
    <s v="1500545072"/>
    <n v="1"/>
    <n v="0.21939648841600001"/>
    <x v="1"/>
    <m/>
    <n v="50"/>
    <x v="1"/>
    <s v="RESTAURACION DE SISTEMAS PRODUCTIVOS"/>
    <s v="1500545072 - CHIMBO ALVARADO GABRIEL MARTIN"/>
  </r>
  <r>
    <s v="1600310203 - MOLINA VARGAS MIGUEL ANGEL"/>
    <s v="197CACU"/>
    <n v="1308"/>
    <s v="ALTROPICO"/>
    <s v="PASTAZA"/>
    <s v="PASTAZA"/>
    <s v="CANELOS"/>
    <s v="CANELOS"/>
    <s v="MOLINA VARGAS MIGUEL ANGEL"/>
    <s v="197CACU"/>
    <s v="1600310203"/>
    <n v="0"/>
    <n v="0.22189389100000001"/>
    <x v="1"/>
    <m/>
    <n v="50"/>
    <x v="1"/>
    <s v="RESTAURACION DE SISTEMAS PRODUCTIVOS"/>
    <s v="1600310203 - MOLINA VARGAS MIGUEL ANGEL"/>
  </r>
  <r>
    <s v="1500444094 - NARVAEZ SHIGUANGO LUIS ERNESTO"/>
    <s v="245PKRLS"/>
    <n v="743"/>
    <s v="ALTROPICO"/>
    <s v="NAPO"/>
    <s v="ARCHIDONA"/>
    <s v="SAN PABLO DE USHPAYAKU"/>
    <s v="PUEBLO KICHWA DE RUKULLAKTA"/>
    <s v="NARVAEZ SHIGUANGO LUIS ERNESTO"/>
    <s v="245PKRLS"/>
    <s v="1500444094"/>
    <n v="0"/>
    <n v="0.22211159022999999"/>
    <x v="1"/>
    <m/>
    <n v="50"/>
    <x v="1"/>
    <s v="RESTAURACION DE SISTEMAS PRODUCTIVOS"/>
    <s v="1500444094 - NARVAEZ SHIGUANGO LUIS ERNESTO"/>
  </r>
  <r>
    <s v="1600421380 - ILLANES GREFA KATY LINA"/>
    <s v="113CASP"/>
    <n v="1200"/>
    <s v="ALTROPICO"/>
    <s v="PASTAZA"/>
    <s v="PASTAZA"/>
    <s v="CANELOS"/>
    <s v="CANELOS"/>
    <s v="ILLANES GREFA KATY LINA"/>
    <s v="113CASP"/>
    <s v="1600421380"/>
    <n v="0"/>
    <n v="0.22366581645"/>
    <x v="1"/>
    <m/>
    <n v="50"/>
    <x v="1"/>
    <s v="RESTAURACION DE SISTEMAS PRODUCTIVOS"/>
    <s v="1600421380 - ILLANES GREFA KATY LINA"/>
  </r>
  <r>
    <s v="1500768476 - NARVAEZ TUNAY LIDIA CECILIA"/>
    <s v="476PKRPO"/>
    <n v="758"/>
    <s v="ALTROPICO"/>
    <s v="NAPO"/>
    <s v="ARCHIDONA"/>
    <s v="SAN PABLO DE USHPAYAKU"/>
    <s v="PUEBLO KICHWA DE RUKULLAKTA"/>
    <s v="NARVAEZ TUNAY LIDIA CECILIA"/>
    <s v="476PKRPO"/>
    <s v="1500768476"/>
    <n v="0"/>
    <n v="0.22459931645299999"/>
    <x v="1"/>
    <m/>
    <n v="50"/>
    <x v="1"/>
    <s v="RESTAURACION DE SISTEMAS PRODUCTIVOS"/>
    <s v="1500768476 - NARVAEZ TUNAY LIDIA CECILIA"/>
  </r>
  <r>
    <s v="1500368657 - SHIGUANGO CHIMBO DIEGO ANTONIO"/>
    <s v="628PKRTA"/>
    <n v="1082"/>
    <s v="ALTROPICO"/>
    <s v="NAPO"/>
    <s v="ARCHIDONA"/>
    <s v="SAN PABLO DE USHPAYAKU"/>
    <s v="PUEBLO KICHWA DE RUKULLAKTA"/>
    <s v="SHIGUANGO CHIMBO DIEGO ANTONIO"/>
    <s v="628PKRTA"/>
    <s v="1500368657"/>
    <n v="0"/>
    <n v="0.229148432372"/>
    <x v="1"/>
    <m/>
    <n v="50"/>
    <x v="1"/>
    <s v="RESTAURACION DE SISTEMAS PRODUCTIVOS"/>
    <s v="1500368657 - SHIGUANGO CHIMBO DIEGO ANTONIO"/>
  </r>
  <r>
    <s v="1500114200 - SALAZAR MAMALLACTA CELINA PIEDAD"/>
    <s v="076PKRAW"/>
    <n v="783"/>
    <s v="ALTROPICO"/>
    <s v="NAPO"/>
    <s v="ARCHIDONA"/>
    <s v="SAN PABLO DE USHPAYAKU"/>
    <s v="PUEBLO KICHWA DE RUKULLAKTA"/>
    <s v="SALAZAR MAMALLACTA CELINA PIEDAD"/>
    <s v="076PKRAW"/>
    <s v="1500114200"/>
    <n v="0"/>
    <n v="0.231247928395"/>
    <x v="1"/>
    <m/>
    <n v="50"/>
    <x v="1"/>
    <s v="RESTAURACION DE SISTEMAS PRODUCTIVOS"/>
    <s v="1500114200 - SALAZAR MAMALLACTA CELINA PIEDAD"/>
  </r>
  <r>
    <s v="1500516321 - SHIGUANGO YUMBO FABIO MILTON"/>
    <s v="965PKRPA"/>
    <n v="153"/>
    <s v="ALTROPICO"/>
    <s v="NAPO"/>
    <s v="ARCHIDONA"/>
    <s v="COTUNDO"/>
    <s v="PUEBLO KICHWA DE RUKULLAKTA"/>
    <s v="SHIGUANGO YUMBO FABIO MILTON"/>
    <s v="965PKRPA"/>
    <s v="1500516321"/>
    <n v="0"/>
    <n v="2.7951893616899999"/>
    <x v="0"/>
    <m/>
    <m/>
    <x v="0"/>
    <s v="REGENERACION NATURAL ASISTIDA"/>
    <s v="1500516321 - SHIGUANGO YUMBO FABIO MILTON"/>
  </r>
  <r>
    <s v="1600742405 - SANTI ARANDA LISBETH MELANIA"/>
    <s v="036CACU"/>
    <n v="1140"/>
    <s v="ALTROPICO"/>
    <s v="PASTAZA"/>
    <s v="PASTAZA"/>
    <s v="CANELOS"/>
    <s v="CANELOS"/>
    <s v="SANTI ARANDA LISBETH MELANIA"/>
    <s v="036CACU"/>
    <s v="1600742405"/>
    <n v="0"/>
    <n v="0.23589618629600001"/>
    <x v="1"/>
    <m/>
    <n v="50"/>
    <x v="1"/>
    <s v="RESTAURACION DE SISTEMAS PRODUCTIVOS"/>
    <s v="1600742405 - SANTI ARANDA LISBETH MELANIA"/>
  </r>
  <r>
    <s v="1500799430 - NARVAEZ ANDI GUIDO"/>
    <s v="461PKRPO"/>
    <n v="696"/>
    <s v="ALTROPICO"/>
    <s v="NAPO"/>
    <s v="ARCHIDONA"/>
    <s v="SAN PABLO DE USHPAYAKU"/>
    <s v="PUEBLO KICHWA DE RUKULLAKTA"/>
    <s v="NARVAEZ ANDI GUIDO"/>
    <s v="461PKRPO"/>
    <s v="1500799430"/>
    <n v="0"/>
    <n v="0.23650983883000001"/>
    <x v="1"/>
    <m/>
    <n v="50"/>
    <x v="1"/>
    <s v="RESTAURACION DE SISTEMAS PRODUCTIVOS"/>
    <s v="1500799430 - NARVAEZ ANDI GUIDO"/>
  </r>
  <r>
    <s v="1600361628 - CANELOS PADILLA FERMIN ISIDRO"/>
    <s v="049CAHP"/>
    <n v="1148"/>
    <s v="ALTROPICO"/>
    <s v="PASTAZA"/>
    <s v="PASTAZA"/>
    <s v="CANELOS"/>
    <s v="CANELOS"/>
    <s v="CANELOS PADILLA FERMIN ISIDRO"/>
    <s v="049CAHP"/>
    <s v="1600361628"/>
    <n v="0"/>
    <n v="0.24003688016999999"/>
    <x v="1"/>
    <m/>
    <n v="50"/>
    <x v="1"/>
    <s v="RESTAURACION DE SISTEMAS PRODUCTIVOS"/>
    <s v="1600361628 - CANELOS PADILLA FERMIN ISIDRO"/>
  </r>
  <r>
    <s v="1500825334 - ALVARADO SHIGUANGO ZENEIDA MARIBEL"/>
    <s v="206PKRLS"/>
    <n v="425"/>
    <s v="ALTROPICO"/>
    <s v="NAPO"/>
    <s v="ARCHIDONA"/>
    <s v="SAN PABLO DE USHPAYAKU"/>
    <s v="PUEBLO KICHWA DE RUKULLAKTA"/>
    <s v="ALVARADO SHIGUANGO ZENEIDA MARIBEL"/>
    <s v="206PKRLS"/>
    <s v="1500825334"/>
    <n v="0"/>
    <n v="0.245677318019"/>
    <x v="1"/>
    <m/>
    <n v="50"/>
    <x v="1"/>
    <s v="RESTAURACION DE SISTEMAS PRODUCTIVOS"/>
    <s v="1500825334 - ALVARADO SHIGUANGO ZENEIDA MARIBEL"/>
  </r>
  <r>
    <s v="1500105232 - CHIMBO TANGUILA JOSE RICARDO"/>
    <s v="369PKRNO"/>
    <n v="540"/>
    <s v="ALTROPICO"/>
    <s v="NAPO"/>
    <s v="ARCHIDONA"/>
    <s v="SAN PABLO DE USHPAYAKU"/>
    <s v="PUEBLO KICHWA DE RUKULLAKTA"/>
    <s v="CHIMBO TANGUILA JOSE RICARDO"/>
    <s v="369PKRNO"/>
    <s v="1500105232"/>
    <n v="0"/>
    <n v="0.24593153334100001"/>
    <x v="1"/>
    <m/>
    <n v="50"/>
    <x v="1"/>
    <s v="RESTAURACION DE SISTEMAS PRODUCTIVOS"/>
    <s v="1500105232 - CHIMBO TANGUILA JOSE RICARDO"/>
  </r>
  <r>
    <s v="1501187254 - SHIGUANGO CHIMBO ELISA MAYRA"/>
    <s v="485PKRPO"/>
    <n v="851"/>
    <s v="ALTROPICO"/>
    <s v="NAPO"/>
    <s v="ARCHIDONA"/>
    <s v="SAN PABLO DE USHPAYAKU"/>
    <s v="PUEBLO KICHWA DE RUKULLAKTA"/>
    <s v="SHIGUANGO CHIMBO ELISA MAYRA"/>
    <s v="485PKRPO"/>
    <s v="1501187254"/>
    <n v="0"/>
    <n v="0.24661841424299999"/>
    <x v="1"/>
    <m/>
    <n v="50"/>
    <x v="1"/>
    <s v="RESTAURACION DE SISTEMAS PRODUCTIVOS"/>
    <s v="1501187254 - SHIGUANGO CHIMBO ELISA MAYRA"/>
  </r>
  <r>
    <s v="1500758824 - CHIMBO AGUINDA MOISES ENRIQUE"/>
    <s v="040PKRAU"/>
    <n v="630"/>
    <s v="ALTROPICO"/>
    <s v="NAPO"/>
    <s v="ARCHIDONA"/>
    <s v="SAN PABLO DE USHPAYAKU"/>
    <s v="PUEBLO KICHWA DE RUKULLAKTA"/>
    <s v="CHIMBO AGUINDA MOISES ENRIQUE"/>
    <s v="040PKRAU"/>
    <s v="1500758824"/>
    <n v="0"/>
    <n v="0.24674640009099999"/>
    <x v="1"/>
    <m/>
    <n v="50"/>
    <x v="1"/>
    <s v="RESTAURACION DE SISTEMAS PRODUCTIVOS"/>
    <s v="1500758824 - CHIMBO AGUINDA MOISES ENRIQUE"/>
  </r>
  <r>
    <s v="2200010599 - GREFA AGUINDA NARY ELISA"/>
    <s v="035PKRAU"/>
    <n v="580"/>
    <s v="ALTROPICO"/>
    <s v="NAPO"/>
    <s v="ARCHIDONA"/>
    <s v="SAN PABLO DE USHPAYAKU"/>
    <s v="PUEBLO KICHWA DE RUKULLAKTA"/>
    <s v="GREFA AGUINDA NARY ELISA"/>
    <s v="035PKRAU"/>
    <s v="2200010599"/>
    <n v="0"/>
    <n v="0.24829846757999999"/>
    <x v="1"/>
    <m/>
    <n v="50"/>
    <x v="1"/>
    <s v="RESTAURACION DE SISTEMAS PRODUCTIVOS"/>
    <s v="2200010599 - GREFA AGUINDA NARY ELISA"/>
  </r>
  <r>
    <s v="1500284995 - CHIMBO ALVARADO JOSE MANUEL"/>
    <s v="998PKRVI"/>
    <n v="186"/>
    <s v="ALTROPICO"/>
    <s v="NAPO"/>
    <s v="ARCHIDONA"/>
    <s v="SAN PABLO DE USHPAYAKU"/>
    <s v="PUEBLO KICHWA DE RUKULLAKTA"/>
    <s v="CHIMBO ALVARADO JOSE MANUEL"/>
    <s v="998PKRVI"/>
    <s v="1500284995"/>
    <n v="0"/>
    <n v="0.24830078838299999"/>
    <x v="1"/>
    <m/>
    <n v="50"/>
    <x v="1"/>
    <s v="RESTAURACION DE SISTEMAS PRODUCTIVOS"/>
    <s v="1500284995 - CHIMBO ALVARADO JOSE MANUEL"/>
  </r>
  <r>
    <s v="1500438799 - YUMBO NARVAEZ MAGDALENA ANTONIA"/>
    <s v="282PKRLS"/>
    <n v="985"/>
    <s v="ALTROPICO"/>
    <s v="NAPO"/>
    <s v="ARCHIDONA"/>
    <s v="SAN PABLO DE USHPAYAKU"/>
    <s v="PUEBLO KICHWA DE RUKULLAKTA"/>
    <s v="YUMBO NARVAEZ MAGDALENA ANTONIA"/>
    <s v="282PKRLS"/>
    <s v="1500438799"/>
    <n v="0"/>
    <n v="0.25100224326199999"/>
    <x v="1"/>
    <m/>
    <n v="50"/>
    <x v="1"/>
    <s v="RESTAURACION DE SISTEMAS PRODUCTIVOS"/>
    <s v="1500438799 - YUMBO NARVAEZ MAGDALENA ANTONIA"/>
  </r>
  <r>
    <s v="1501020364 - SHIGUANGO GREFA MIRIAN YESENIA"/>
    <s v="459PKRPO"/>
    <n v="666"/>
    <s v="ALTROPICO"/>
    <s v="NAPO"/>
    <s v="ARCHIDONA"/>
    <s v="SAN PABLO DE USHPAYAKU"/>
    <s v="PUEBLO KICHWA DE RUKULLAKTA"/>
    <s v="SHIGUANGO GREFA MIRIAN YESENIA"/>
    <s v="459PKRPO"/>
    <s v="1501020364"/>
    <n v="0"/>
    <n v="0.25103048494699998"/>
    <x v="1"/>
    <m/>
    <n v="50"/>
    <x v="1"/>
    <s v="RESTAURACION DE SISTEMAS PRODUCTIVOS"/>
    <s v="1501020364 - SHIGUANGO GREFA MIRIAN YESENIA"/>
  </r>
  <r>
    <s v="1500196884 - CHIMBO SHIGUANGO MARIA NANCY"/>
    <s v="366PKRNO"/>
    <n v="531"/>
    <s v="ALTROPICO"/>
    <s v="NAPO"/>
    <s v="ARCHIDONA"/>
    <s v="SAN PABLO DE USHPAYAKU"/>
    <s v="PUEBLO KICHWA DE RUKULLAKTA"/>
    <s v="CHIMBO SHIGUANGO MARIA NANCY"/>
    <s v="366PKRNO"/>
    <s v="1500196884"/>
    <n v="0"/>
    <n v="0.25323731748400002"/>
    <x v="1"/>
    <m/>
    <n v="50"/>
    <x v="1"/>
    <s v="RESTAURACION DE SISTEMAS PRODUCTIVOS"/>
    <s v="1500196884 - CHIMBO SHIGUANGO MARIA NANCY"/>
  </r>
  <r>
    <s v="NA - COMUNIDAD TZATZAPI"/>
    <s v="187CATZ"/>
    <n v="1287"/>
    <s v="ALTROPICO"/>
    <s v="PASTAZA"/>
    <s v="PASTAZA"/>
    <s v="CANELOS"/>
    <s v="CANELOS"/>
    <s v="COMUNIDAD TZATZAPI"/>
    <s v="187CATZ"/>
    <s v="NA"/>
    <n v="0"/>
    <n v="0.25671597845799998"/>
    <x v="1"/>
    <m/>
    <n v="50"/>
    <x v="1"/>
    <s v="RESTAURACION DE SISTEMAS PRODUCTIVOS"/>
    <s v="NA - COMUNIDAD TZATZAPI"/>
  </r>
  <r>
    <s v="1500156771 - TANGUILA SHIGUANGO JUAN VICENTE"/>
    <s v="979PKRRU"/>
    <n v="167"/>
    <s v="ALTROPICO"/>
    <s v="NAPO"/>
    <s v="ARCHIDONA"/>
    <s v="COTUNDO"/>
    <s v="PUEBLO KICHWA DE RUKULLAKTA"/>
    <s v="TANGUILA SHIGUANGO JUAN VICENTE"/>
    <s v="979PKRRU"/>
    <s v="1500156771"/>
    <n v="0"/>
    <n v="3.88175061442"/>
    <x v="0"/>
    <m/>
    <m/>
    <x v="0"/>
    <s v="REGENERACION NATURAL ASISTIDA"/>
    <s v="1500156771 - TANGUILA SHIGUANGO JUAN VICENTE"/>
  </r>
  <r>
    <s v="1500094469 - NARVAEZ GREFA CARLOS MAXIMILIANO"/>
    <s v="751PKRPO"/>
    <n v="361"/>
    <s v="ALTROPICO"/>
    <s v="NAPO"/>
    <s v="ARCHIDONA"/>
    <s v="SAN PABLO DE USHPAYAKU"/>
    <s v="PUEBLO KICHWA DE RUKULLAKTA"/>
    <s v="NARVAEZ GREFA CARLOS MAXIMILIANO"/>
    <s v="751PKRPO"/>
    <s v="1500094469"/>
    <n v="0"/>
    <n v="0.25681715615900003"/>
    <x v="1"/>
    <m/>
    <n v="50"/>
    <x v="1"/>
    <s v="RESTAURACION DE SISTEMAS PRODUCTIVOS"/>
    <s v="1500094469 - NARVAEZ GREFA CARLOS MAXIMILIANO"/>
  </r>
  <r>
    <s v="1500205644 - CHIMBO ANDY MARIA ORTENCIA"/>
    <s v="454PKRPO"/>
    <n v="467"/>
    <s v="ALTROPICO"/>
    <s v="NAPO"/>
    <s v="ARCHIDONA"/>
    <s v="SAN PABLO DE USHPAYAKU"/>
    <s v="PUEBLO KICHWA DE RUKULLAKTA"/>
    <s v="CHIMBO ANDY MARIA ORTENCIA"/>
    <s v="454PKRPO"/>
    <s v="1500205644"/>
    <n v="0"/>
    <n v="0.25888474987400001"/>
    <x v="1"/>
    <m/>
    <n v="50"/>
    <x v="1"/>
    <s v="RESTAURACION DE SISTEMAS PRODUCTIVOS"/>
    <s v="1500205644 - CHIMBO ANDY MARIA ORTENCIA"/>
  </r>
  <r>
    <s v="1500329287 - YUMBO CHIMBO JOSE PATRICIO"/>
    <s v="512PKRPO"/>
    <n v="972"/>
    <s v="ALTROPICO"/>
    <s v="NAPO"/>
    <s v="ARCHIDONA"/>
    <s v="SAN PABLO DE USHPAYAKU"/>
    <s v="PUEBLO KICHWA DE RUKULLAKTA"/>
    <s v="YUMBO CHIMBO JOSE PATRICIO"/>
    <s v="512PKRPO"/>
    <s v="1500329287"/>
    <n v="0"/>
    <n v="0.25973612615399999"/>
    <x v="1"/>
    <m/>
    <n v="50"/>
    <x v="1"/>
    <s v="RESTAURACION DE SISTEMAS PRODUCTIVOS"/>
    <s v="1500329287 - YUMBO CHIMBO JOSE PATRICIO"/>
  </r>
  <r>
    <s v="1500839608 - SALAZAR NARVAEZ SANDRA VERONICA"/>
    <s v="259PKRLS"/>
    <n v="792"/>
    <s v="ALTROPICO"/>
    <s v="NAPO"/>
    <s v="ARCHIDONA"/>
    <s v="SAN PABLO DE USHPAYAKU"/>
    <s v="PUEBLO KICHWA DE RUKULLAKTA"/>
    <s v="SALAZAR NARVAEZ SANDRA VERONICA"/>
    <s v="259PKRLS"/>
    <s v="1500839608"/>
    <n v="0"/>
    <n v="0.26079188932800001"/>
    <x v="1"/>
    <m/>
    <n v="50"/>
    <x v="1"/>
    <s v="RESTAURACION DE SISTEMAS PRODUCTIVOS"/>
    <s v="1500839608 - SALAZAR NARVAEZ SANDRA VERONICA"/>
  </r>
  <r>
    <s v="1600678849 - MAYANCHA CHIMBO HUGO ROBERTO"/>
    <s v="108CATZ"/>
    <n v="1195"/>
    <s v="ALTROPICO"/>
    <s v="PASTAZA"/>
    <s v="PASTAZA"/>
    <s v="CANELOS"/>
    <s v="CANELOS"/>
    <s v="MAYANCHA CHIMBO HUGO ROBERTO"/>
    <s v="108CATZ"/>
    <s v="1600678849"/>
    <n v="0"/>
    <n v="0.26079862443899998"/>
    <x v="1"/>
    <m/>
    <n v="50"/>
    <x v="1"/>
    <s v="RESTAURACION DE SISTEMAS PRODUCTIVOS"/>
    <s v="1600678849 - MAYANCHA CHIMBO HUGO ROBERTO"/>
  </r>
  <r>
    <s v="1500584857 - CHIMBO TUNAY LOURDES MARTHA"/>
    <s v="374PKRNO"/>
    <n v="563"/>
    <s v="ALTROPICO"/>
    <s v="NAPO"/>
    <s v="ARCHIDONA"/>
    <s v="SAN PABLO DE USHPAYAKU"/>
    <s v="PUEBLO KICHWA DE RUKULLAKTA"/>
    <s v="CHIMBO TUNAY LOURDES MARTHA"/>
    <s v="374PKRNO"/>
    <s v="1500584857"/>
    <n v="0"/>
    <n v="0.26092255395699998"/>
    <x v="1"/>
    <m/>
    <n v="50"/>
    <x v="1"/>
    <s v="RESTAURACION DE SISTEMAS PRODUCTIVOS"/>
    <s v="1500584857 - CHIMBO TUNAY LOURDES MARTHA"/>
  </r>
  <r>
    <s v="2100218375 - VARGAS BORJA CESAR VICENTE"/>
    <s v="305CAPL"/>
    <n v="1297"/>
    <s v="ALTROPICO"/>
    <s v="PASTAZA"/>
    <s v="PASTAZA"/>
    <s v="CANELOS"/>
    <s v="CANELOS"/>
    <s v="VARGAS BORJA CESAR VICENTE"/>
    <s v="305CAPL"/>
    <s v="2100218375"/>
    <n v="0"/>
    <n v="0.26101763500899999"/>
    <x v="1"/>
    <m/>
    <n v="50"/>
    <x v="1"/>
    <s v="RESTAURACION DE SISTEMAS PRODUCTIVOS"/>
    <s v="2100218375 - VARGAS BORJA CESAR VICENTE"/>
  </r>
  <r>
    <s v="1500436819 - ALVARADO HUATATOCA BELEN ANITA ELENA"/>
    <s v="054PKRAW"/>
    <n v="419"/>
    <s v="ALTROPICO"/>
    <s v="NAPO"/>
    <s v="ARCHIDONA"/>
    <s v="SAN PABLO DE USHPAYAKU"/>
    <s v="PUEBLO KICHWA DE RUKULLAKTA"/>
    <s v="ALVARADO HUATATOCA BELEN ANITA ELENA"/>
    <s v="054PKRAW"/>
    <s v="1500436819"/>
    <n v="0"/>
    <n v="0.262773175222"/>
    <x v="1"/>
    <m/>
    <n v="50"/>
    <x v="1"/>
    <s v="RESTAURACION DE SISTEMAS PRODUCTIVOS"/>
    <s v="1500436819 - ALVARADO HUATATOCA BELEN ANITA ELENA"/>
  </r>
  <r>
    <s v="1500834062 - SHIGUANGO ANDY NELSON MARIO"/>
    <s v="583PKRTA"/>
    <n v="837"/>
    <s v="ALTROPICO"/>
    <s v="NAPO"/>
    <s v="ARCHIDONA"/>
    <s v="SAN PABLO DE USHPAYAKU"/>
    <s v="PUEBLO KICHWA DE RUKULLAKTA"/>
    <s v="SHIGUANGO ANDY NELSON MARIO"/>
    <s v="583PKRTA"/>
    <s v="1500834062"/>
    <n v="0"/>
    <n v="0.26368128611699998"/>
    <x v="1"/>
    <m/>
    <n v="50"/>
    <x v="1"/>
    <s v="RESTAURACION DE SISTEMAS PRODUCTIVOS"/>
    <s v="1500834062 - SHIGUANGO ANDY NELSON MARIO"/>
  </r>
  <r>
    <s v="1500738230 - SALAZAR TUNAY GLORIA LUCIA"/>
    <s v="094PKRAW"/>
    <n v="807"/>
    <s v="ALTROPICO"/>
    <s v="NAPO"/>
    <s v="ARCHIDONA"/>
    <s v="SAN PABLO DE USHPAYAKU"/>
    <s v="PUEBLO KICHWA DE RUKULLAKTA"/>
    <s v="SALAZAR TUNAY GLORIA LUCIA"/>
    <s v="094PKRAW"/>
    <s v="1500738230"/>
    <n v="0"/>
    <n v="0.26582140913699998"/>
    <x v="1"/>
    <m/>
    <n v="50"/>
    <x v="1"/>
    <s v="RESTAURACION DE SISTEMAS PRODUCTIVOS"/>
    <s v="1500738230 - SALAZAR TUNAY GLORIA LUCIA"/>
  </r>
  <r>
    <s v="1500479827 - TUNAY SALAZAR ANTONIO ELIAS"/>
    <s v="114PKRAW"/>
    <n v="1019"/>
    <s v="ALTROPICO"/>
    <s v="NAPO"/>
    <s v="ARCHIDONA"/>
    <s v="SAN PABLO DE USHPAYAKU"/>
    <s v="PUEBLO KICHWA DE RUKULLAKTA"/>
    <s v="TUNAY SALAZAR ANTONIO ELIAS"/>
    <s v="114PKRAW"/>
    <s v="1500479827"/>
    <n v="0"/>
    <n v="0.26677803249199999"/>
    <x v="1"/>
    <m/>
    <n v="50"/>
    <x v="1"/>
    <s v="RESTAURACION DE SISTEMAS PRODUCTIVOS"/>
    <s v="1500479827 - TUNAY SALAZAR ANTONIO ELIAS"/>
  </r>
  <r>
    <s v="1500115280 - SALAZAR TUNAY INES MARIA JUANA"/>
    <s v="095PKRAW"/>
    <n v="808"/>
    <s v="ALTROPICO"/>
    <s v="NAPO"/>
    <s v="ARCHIDONA"/>
    <s v="SAN PABLO DE USHPAYAKU"/>
    <s v="PUEBLO KICHWA DE RUKULLAKTA"/>
    <s v="SALAZAR TUNAY INES MARIA JUANA"/>
    <s v="095PKRAW"/>
    <s v="1500115280"/>
    <n v="0"/>
    <n v="0.26917675501600002"/>
    <x v="1"/>
    <m/>
    <n v="50"/>
    <x v="1"/>
    <s v="RESTAURACION DE SISTEMAS PRODUCTIVOS"/>
    <s v="1500115280 - SALAZAR TUNAY INES MARIA JUANA"/>
  </r>
  <r>
    <s v="1601028325 - VARGAS SANTI RICHAR JAVIER"/>
    <s v="009CAPA"/>
    <n v="1117"/>
    <s v="ALTROPICO"/>
    <s v="PASTAZA"/>
    <s v="PASTAZA"/>
    <s v="EL TRIUNFO"/>
    <s v="CANELOS"/>
    <s v="VARGAS SANTI RICHAR JAVIER"/>
    <s v="009CAPA"/>
    <s v="1601028325"/>
    <n v="1"/>
    <n v="0.26930556463499999"/>
    <x v="1"/>
    <m/>
    <n v="50"/>
    <x v="1"/>
    <s v="RESTAURACION DE SISTEMAS PRODUCTIVOS"/>
    <s v="1601028325 - VARGAS SANTI RICHAR JAVIER"/>
  </r>
  <r>
    <s v="1500888780 - SHIGUANGO NARVAEZ MARIA ANITA"/>
    <s v="597PKRTA"/>
    <n v="884"/>
    <s v="ALTROPICO"/>
    <s v="NAPO"/>
    <s v="ARCHIDONA"/>
    <s v="SAN PABLO DE USHPAYAKU"/>
    <s v="PUEBLO KICHWA DE RUKULLAKTA"/>
    <s v="SHIGUANGO NARVAEZ MARIA ANITA"/>
    <s v="597PKRTA"/>
    <s v="1500888780"/>
    <n v="1"/>
    <n v="0.27084988583500003"/>
    <x v="1"/>
    <m/>
    <n v="50"/>
    <x v="1"/>
    <s v="RESTAURACION DE SISTEMAS PRODUCTIVOS"/>
    <s v="1500888780 - SHIGUANGO NARVAEZ MARIA ANITA"/>
  </r>
  <r>
    <s v="1501026528 - ALVARADO NARVAEZ WILMER EFRAIN"/>
    <s v="205PKRLS"/>
    <n v="421"/>
    <s v="ALTROPICO"/>
    <s v="NAPO"/>
    <s v="ARCHIDONA"/>
    <s v="SAN PABLO DE USHPAYAKU"/>
    <s v="PUEBLO KICHWA DE RUKULLAKTA"/>
    <s v="ALVARADO NARVAEZ WILMER EFRAIN"/>
    <s v="205PKRLS"/>
    <s v="1501026528"/>
    <n v="0"/>
    <n v="0.271099966039"/>
    <x v="1"/>
    <m/>
    <n v="50"/>
    <x v="1"/>
    <s v="RESTAURACION DE SISTEMAS PRODUCTIVOS"/>
    <s v="1501026528 - ALVARADO NARVAEZ WILMER EFRAIN"/>
  </r>
  <r>
    <s v="1500850514 - NARVAEZ SHIGUANGO LUIS LEONARDO"/>
    <s v="248PKRLS"/>
    <n v="746"/>
    <s v="ALTROPICO"/>
    <s v="NAPO"/>
    <s v="ARCHIDONA"/>
    <s v="SAN PABLO DE USHPAYAKU"/>
    <s v="PUEBLO KICHWA DE RUKULLAKTA"/>
    <s v="NARVAEZ SHIGUANGO LUIS LEONARDO"/>
    <s v="248PKRLS"/>
    <s v="1500850514"/>
    <n v="0"/>
    <n v="0.271801970437"/>
    <x v="1"/>
    <m/>
    <n v="50"/>
    <x v="1"/>
    <s v="RESTAURACION DE SISTEMAS PRODUCTIVOS"/>
    <s v="1500850514 - NARVAEZ SHIGUANGO LUIS LEONARDO"/>
  </r>
  <r>
    <s v="1500167216 - NARVAEZ ALVARADO LIDIA VIOLETA"/>
    <s v="397PKRNO"/>
    <n v="693"/>
    <s v="ALTROPICO"/>
    <s v="NAPO"/>
    <s v="ARCHIDONA"/>
    <s v="SAN PABLO DE USHPAYAKU"/>
    <s v="PUEBLO KICHWA DE RUKULLAKTA"/>
    <s v="NARVAEZ ALVARADO LIDIA VIOLETA"/>
    <s v="397PKRNO"/>
    <s v="1500167216"/>
    <n v="0"/>
    <n v="0.274905799339"/>
    <x v="1"/>
    <m/>
    <n v="50"/>
    <x v="1"/>
    <s v="RESTAURACION DE SISTEMAS PRODUCTIVOS"/>
    <s v="1500167216 - NARVAEZ ALVARADO LIDIA VIOLETA"/>
  </r>
  <r>
    <s v="1500511140 - SHIGUANGO TAPUY FRANCISCO MURIALDO"/>
    <s v="501PKRPO"/>
    <n v="923"/>
    <s v="ALTROPICO"/>
    <s v="NAPO"/>
    <s v="ARCHIDONA"/>
    <s v="SAN PABLO DE USHPAYAKU"/>
    <s v="PUEBLO KICHWA DE RUKULLAKTA"/>
    <s v="SHIGUANGO TAPUY FRANCISCO MURIALDO"/>
    <s v="501PKRPO"/>
    <s v="1500511140"/>
    <n v="0"/>
    <n v="0.275045351188"/>
    <x v="1"/>
    <m/>
    <n v="50"/>
    <x v="1"/>
    <s v="RESTAURACION DE SISTEMAS PRODUCTIVOS"/>
    <s v="1500511140 - SHIGUANGO TAPUY FRANCISCO MURIALDO"/>
  </r>
  <r>
    <s v="1500200330 - ALVARADO AVILEZ PASCUAL EUCEBIO"/>
    <s v="447PKRPO"/>
    <n v="405"/>
    <s v="ALTROPICO"/>
    <s v="NAPO"/>
    <s v="ARCHIDONA"/>
    <s v="SAN PABLO DE USHPAYAKU"/>
    <s v="PUEBLO KICHWA DE RUKULLAKTA"/>
    <s v="ALVARADO AVILEZ PASCUAL EUCEBIO"/>
    <s v="447PKRPO"/>
    <s v="1500200330"/>
    <n v="0"/>
    <n v="0.27530425794899999"/>
    <x v="1"/>
    <m/>
    <n v="50"/>
    <x v="1"/>
    <s v="RESTAURACION DE SISTEMAS PRODUCTIVOS"/>
    <s v="1500200330 - ALVARADO AVILEZ PASCUAL EUCEBIO"/>
  </r>
  <r>
    <s v="1600666570 - SANTI NANGO GONZALO GERMAN"/>
    <s v="099CACU"/>
    <n v="1191"/>
    <s v="ALTROPICO"/>
    <s v="PASTAZA"/>
    <s v="PASTAZA"/>
    <s v="CANELOS"/>
    <s v="CANELOS"/>
    <s v="SANTI NANGO GONZALO GERMAN"/>
    <s v="099CACU"/>
    <s v="1600666570"/>
    <n v="0"/>
    <n v="0.27574075581399998"/>
    <x v="1"/>
    <m/>
    <n v="50"/>
    <x v="1"/>
    <s v="RESTAURACION DE SISTEMAS PRODUCTIVOS"/>
    <s v="1600666570 - SANTI NANGO GONZALO GERMAN"/>
  </r>
  <r>
    <s v="1500114200 - SALAZAR MAMALLACTA CELINA PIEDAD"/>
    <s v="077PKRAW"/>
    <n v="784"/>
    <s v="ALTROPICO"/>
    <s v="NAPO"/>
    <s v="ARCHIDONA"/>
    <s v="SAN PABLO DE USHPAYAKU"/>
    <s v="PUEBLO KICHWA DE RUKULLAKTA"/>
    <s v="SALAZAR MAMALLACTA CELINA PIEDAD"/>
    <s v="077PKRAW"/>
    <s v="1500114200"/>
    <n v="0"/>
    <n v="0.27656157498700001"/>
    <x v="1"/>
    <m/>
    <n v="50"/>
    <x v="1"/>
    <s v="RESTAURACION DE SISTEMAS PRODUCTIVOS"/>
    <s v="1500114200 - SALAZAR MAMALLACTA CELINA PIEDAD"/>
  </r>
  <r>
    <s v="1600203242 - CANELOS ARANDA EBARISTO CAMILO"/>
    <s v="069CASP"/>
    <n v="1167"/>
    <s v="ALTROPICO"/>
    <s v="PASTAZA"/>
    <s v="PASTAZA"/>
    <s v="CANELOS"/>
    <s v="CANELOS"/>
    <s v="CANELOS ARANDA EBARISTO CAMILO"/>
    <s v="069CASP"/>
    <s v="1600203242"/>
    <n v="0"/>
    <n v="0.27805914821599997"/>
    <x v="1"/>
    <m/>
    <n v="50"/>
    <x v="1"/>
    <s v="RESTAURACION DE SISTEMAS PRODUCTIVOS"/>
    <s v="1600203242 - CANELOS ARANDA EBARISTO CAMILO"/>
  </r>
  <r>
    <s v="1500127576 - CALAPUCHA TAPUY JACINTA MARIA"/>
    <s v="674PKRVI"/>
    <n v="620"/>
    <s v="ALTROPICO"/>
    <s v="NAPO"/>
    <s v="ARCHIDONA"/>
    <s v="SAN PABLO DE USHPAYAKU"/>
    <s v="PUEBLO KICHWA DE RUKULLAKTA"/>
    <s v="CALAPUCHA TAPUY JACINTA MARIA"/>
    <s v="674PKRVI"/>
    <s v="1500127576"/>
    <n v="0"/>
    <n v="0.27808592849199998"/>
    <x v="1"/>
    <m/>
    <n v="50"/>
    <x v="1"/>
    <s v="RESTAURACION DE SISTEMAS PRODUCTIVOS"/>
    <s v="1500127576 - CALAPUCHA TAPUY JACINTA MARIA"/>
  </r>
  <r>
    <s v="1500200330 - ALVARADO AVILEZ PASCUAL EUCEBIO"/>
    <s v="446PKRPO"/>
    <n v="404"/>
    <s v="ALTROPICO"/>
    <s v="NAPO"/>
    <s v="ARCHIDONA"/>
    <s v="SAN PABLO DE USHPAYAKU"/>
    <s v="PUEBLO KICHWA DE RUKULLAKTA"/>
    <s v="ALVARADO AVILEZ PASCUAL EUCEBIO"/>
    <s v="446PKRPO"/>
    <s v="1500200330"/>
    <n v="0"/>
    <n v="0.28131112121099999"/>
    <x v="1"/>
    <m/>
    <n v="50"/>
    <x v="1"/>
    <s v="RESTAURACION DE SISTEMAS PRODUCTIVOS"/>
    <s v="1500200330 - ALVARADO AVILEZ PASCUAL EUCEBIO"/>
  </r>
  <r>
    <s v="1500545072 - CHIMBO ALVARADO GABRIEL MARTIN"/>
    <s v="679PKRVI"/>
    <n v="638"/>
    <s v="ALTROPICO"/>
    <s v="NAPO"/>
    <s v="ARCHIDONA"/>
    <s v="SAN PABLO DE USHPAYAKU"/>
    <s v="PUEBLO KICHWA DE RUKULLAKTA"/>
    <s v="CHIMBO ALVARADO GABRIEL MARTIN"/>
    <s v="679PKRVI"/>
    <s v="1500545072"/>
    <n v="1"/>
    <n v="0.28268273508899999"/>
    <x v="1"/>
    <m/>
    <n v="50"/>
    <x v="1"/>
    <s v="RESTAURACION DE SISTEMAS PRODUCTIVOS"/>
    <s v="1500545072 - CHIMBO ALVARADO GABRIEL MARTIN"/>
  </r>
  <r>
    <s v="1002164620 - CUASQUE FARINANGO MARIA LUISA"/>
    <s v="152CAPA"/>
    <n v="1233"/>
    <s v="ALTROPICO"/>
    <s v="PASTAZA"/>
    <s v="PASTAZA"/>
    <s v="CANELOS"/>
    <s v="CANELOS"/>
    <s v="CUASQUE FARINANGO MARIA LUISA"/>
    <s v="152CAPA"/>
    <s v="1002164620"/>
    <n v="0"/>
    <n v="0.28445827597599999"/>
    <x v="1"/>
    <m/>
    <n v="50"/>
    <x v="1"/>
    <s v="RESTAURACION DE SISTEMAS PRODUCTIVOS"/>
    <s v="1002164620 - CUASQUE FARINANGO MARIA LUISA"/>
  </r>
  <r>
    <s v="1500477698 - SALAZAR GREFA RITA CAROLINA"/>
    <s v="178PKRIT"/>
    <n v="1077"/>
    <s v="ALTROPICO"/>
    <s v="NAPO"/>
    <s v="ARCHIDONA"/>
    <s v="SAN PABLO DE USHPAYAKU"/>
    <s v="PUEBLO KICHWA DE RUKULLAKTA"/>
    <s v="SALAZAR GREFA RITA CAROLINA"/>
    <s v="178PKRIT"/>
    <s v="1500477698"/>
    <n v="0"/>
    <n v="0.28535853607400002"/>
    <x v="1"/>
    <m/>
    <n v="50"/>
    <x v="1"/>
    <s v="RESTAURACION DE SISTEMAS PRODUCTIVOS"/>
    <s v="1500477698 - SALAZAR GREFA RITA CAROLINA"/>
  </r>
  <r>
    <s v="1500984941 - ALVARADO TANGUILA WILSON APOLINARIO"/>
    <s v="007PKRAU"/>
    <n v="434"/>
    <s v="ALTROPICO"/>
    <s v="NAPO"/>
    <s v="ARCHIDONA"/>
    <s v="SAN PABLO DE USHPAYAKU"/>
    <s v="PUEBLO KICHWA DE RUKULLAKTA"/>
    <s v="ALVARADO TANGUILA WILSON APOLINARIO"/>
    <s v="007PKRAU"/>
    <s v="1500984941"/>
    <n v="0"/>
    <n v="0.28573800237800001"/>
    <x v="1"/>
    <m/>
    <n v="50"/>
    <x v="1"/>
    <s v="RESTAURACION DE SISTEMAS PRODUCTIVOS"/>
    <s v="1500984941 - ALVARADO TANGUILA WILSON APOLINARIO"/>
  </r>
  <r>
    <s v="1500503543 - GREFA CHIMBO MARIA DEL CARMEN"/>
    <s v="225PKRLS"/>
    <n v="585"/>
    <s v="ALTROPICO"/>
    <s v="NAPO"/>
    <s v="ARCHIDONA"/>
    <s v="SAN PABLO DE USHPAYAKU"/>
    <s v="PUEBLO KICHWA DE RUKULLAKTA"/>
    <s v="GREFA CHIMBO MARIA DEL CARMEN"/>
    <s v="225PKRLS"/>
    <s v="1500503543"/>
    <n v="0"/>
    <n v="0.28931793491199997"/>
    <x v="1"/>
    <m/>
    <n v="50"/>
    <x v="1"/>
    <s v="RESTAURACION DE SISTEMAS PRODUCTIVOS"/>
    <s v="1500503543 - GREFA CHIMBO MARIA DEL CARMEN"/>
  </r>
  <r>
    <s v="1500170913 - GREFA MAMALLACTA CESAR IGNACIO"/>
    <s v="707PKRYA"/>
    <n v="1066"/>
    <s v="ALTROPICO"/>
    <s v="NAPO"/>
    <s v="ARCHIDONA"/>
    <s v="SAN PABLO DE USHPAYAKU"/>
    <s v="PUEBLO KICHWA DE RUKULLAKTA"/>
    <s v="GREFA MAMALLACTA CESAR IGNACIO"/>
    <s v="707PKRYA"/>
    <s v="1500170913"/>
    <n v="0"/>
    <n v="0.29020190978299998"/>
    <x v="1"/>
    <m/>
    <n v="50"/>
    <x v="1"/>
    <s v="RESTAURACION DE SISTEMAS PRODUCTIVOS"/>
    <s v="1500170913 - GREFA MAMALLACTA CESAR IGNACIO"/>
  </r>
  <r>
    <s v="1500865959 - TUNAY YUMBO BERTHA MARISOL"/>
    <s v="604PKRTA"/>
    <n v="968"/>
    <s v="ALTROPICO"/>
    <s v="NAPO"/>
    <s v="ARCHIDONA"/>
    <s v="SAN PABLO DE USHPAYAKU"/>
    <s v="PUEBLO KICHWA DE RUKULLAKTA"/>
    <s v="TUNAY YUMBO BERTHA MARISOL"/>
    <s v="604PKRTA"/>
    <s v="1500865959"/>
    <n v="0"/>
    <n v="0.29279748307999998"/>
    <x v="1"/>
    <m/>
    <n v="50"/>
    <x v="1"/>
    <s v="RESTAURACION DE SISTEMAS PRODUCTIVOS"/>
    <s v="1500865959 - TUNAY YUMBO BERTHA MARISOL"/>
  </r>
  <r>
    <s v="1500834062 - SHIGUANGO ANDY NELSON MARIO"/>
    <s v="584PKRTA"/>
    <n v="838"/>
    <s v="ALTROPICO"/>
    <s v="NAPO"/>
    <s v="ARCHIDONA"/>
    <s v="SAN PABLO DE USHPAYAKU"/>
    <s v="PUEBLO KICHWA DE RUKULLAKTA"/>
    <s v="SHIGUANGO ANDY NELSON MARIO"/>
    <s v="584PKRTA"/>
    <s v="1500834062"/>
    <n v="0"/>
    <n v="0.29473927053900001"/>
    <x v="1"/>
    <m/>
    <n v="50"/>
    <x v="1"/>
    <s v="RESTAURACION DE SISTEMAS PRODUCTIVOS"/>
    <s v="1500834062 - SHIGUANGO ANDY NELSON MARIO"/>
  </r>
  <r>
    <s v="1500127576 - CALAPUCHA TAPUY JACINTA MARIA"/>
    <s v="675PKRVI"/>
    <n v="621"/>
    <s v="ALTROPICO"/>
    <s v="NAPO"/>
    <s v="ARCHIDONA"/>
    <s v="SAN PABLO DE USHPAYAKU"/>
    <s v="PUEBLO KICHWA DE RUKULLAKTA"/>
    <s v="CALAPUCHA TAPUY JACINTA MARIA"/>
    <s v="675PKRVI"/>
    <s v="1500127576"/>
    <n v="0"/>
    <n v="0.29540097814400001"/>
    <x v="1"/>
    <m/>
    <n v="50"/>
    <x v="1"/>
    <s v="RESTAURACION DE SISTEMAS PRODUCTIVOS"/>
    <s v="1500127576 - CALAPUCHA TAPUY JACINTA MARIA"/>
  </r>
  <r>
    <s v="1600264319 - SANTI VARGAS TARGELIA MAGDALENA"/>
    <s v="011CAPA"/>
    <n v="1119"/>
    <s v="ALTROPICO"/>
    <s v="PASTAZA"/>
    <s v="PASTAZA"/>
    <s v="EL TRIUNFO"/>
    <s v="CANELOS"/>
    <s v="SANTI VARGAS TARGELIA MAGDALENA"/>
    <s v="011CAPA"/>
    <s v="1600264319"/>
    <n v="0"/>
    <n v="0.29742476995799999"/>
    <x v="1"/>
    <m/>
    <n v="50"/>
    <x v="1"/>
    <s v="RESTAURACION DE SISTEMAS PRODUCTIVOS"/>
    <s v="1600264319 - SANTI VARGAS TARGELIA MAGDALENA"/>
  </r>
  <r>
    <s v="1500965536 - CHIMBO ALVARADO LIDIA SONIA"/>
    <s v="009PKRAU"/>
    <n v="457"/>
    <s v="ALTROPICO"/>
    <s v="NAPO"/>
    <s v="ARCHIDONA"/>
    <s v="SAN PABLO DE USHPAYAKU"/>
    <s v="PUEBLO KICHWA DE RUKULLAKTA"/>
    <s v="CHIMBO ALVARADO LIDIA SONIA"/>
    <s v="009PKRAU"/>
    <s v="1500965536"/>
    <n v="0"/>
    <n v="0.29781275604500002"/>
    <x v="1"/>
    <m/>
    <n v="50"/>
    <x v="1"/>
    <s v="RESTAURACION DE SISTEMAS PRODUCTIVOS"/>
    <s v="1500965536 - CHIMBO ALVARADO LIDIA SONIA"/>
  </r>
  <r>
    <s v="1600929366 - VARGAS SANTI XIMENA SAIDA"/>
    <s v="137CAPA"/>
    <n v="1218"/>
    <s v="ALTROPICO"/>
    <s v="PASTAZA"/>
    <s v="PASTAZA"/>
    <s v="EL TRIUNFO"/>
    <s v="CANELOS"/>
    <s v="VARGAS SANTI XIMENA SAIDA"/>
    <s v="137CAPA"/>
    <s v="1600929366"/>
    <n v="0"/>
    <n v="0.30003944501599999"/>
    <x v="1"/>
    <m/>
    <n v="50"/>
    <x v="1"/>
    <s v="RESTAURACION DE SISTEMAS PRODUCTIVOS"/>
    <s v="1600929366 - VARGAS SANTI XIMENA SAIDA"/>
  </r>
  <r>
    <s v="1722878848 - ALVARADO TANGUILA HENRY JESUS"/>
    <s v="006PKRAU"/>
    <n v="430"/>
    <s v="ALTROPICO"/>
    <s v="NAPO"/>
    <s v="ARCHIDONA"/>
    <s v="SAN PABLO DE USHPAYAKU"/>
    <s v="PUEBLO KICHWA DE RUKULLAKTA"/>
    <s v="ALVARADO TANGUILA HENRY JESUS"/>
    <s v="006PKRAU"/>
    <s v="1722878848"/>
    <n v="0"/>
    <n v="0.30020450730199999"/>
    <x v="1"/>
    <m/>
    <n v="50"/>
    <x v="1"/>
    <s v="RESTAURACION DE SISTEMAS PRODUCTIVOS"/>
    <s v="1722878848 - ALVARADO TANGUILA HENRY JESUS"/>
  </r>
  <r>
    <s v="1500834906 - SHIGUANGO TUNAY KARLA MARIELA"/>
    <s v="885PKRTA"/>
    <n v="298"/>
    <s v="ALTROPICO"/>
    <s v="NAPO"/>
    <s v="ARCHIDONA"/>
    <s v="SAN PABLO DE USHPAYAKU"/>
    <s v="PUEBLO KICHWA DE RUKULLAKTA"/>
    <s v="SHIGUANGO TUNAY KARLA MARIELA"/>
    <s v="885PKRTA"/>
    <s v="1500834906"/>
    <n v="1"/>
    <n v="0.30390451170799998"/>
    <x v="1"/>
    <m/>
    <n v="50"/>
    <x v="1"/>
    <s v="RESTAURACION DE SISTEMAS PRODUCTIVOS"/>
    <s v="1500834906 - SHIGUANGO TUNAY KARLA MARIELA"/>
  </r>
  <r>
    <s v="1600908774 - SANTI CANELOS MAURO ULPIANO"/>
    <s v="153CASP"/>
    <n v="1234"/>
    <s v="ALTROPICO"/>
    <s v="PASTAZA"/>
    <s v="PASTAZA"/>
    <s v="CANELOS"/>
    <s v="CANELOS"/>
    <s v="SANTI CANELOS MAURO ULPIANO"/>
    <s v="153CASP"/>
    <s v="1600908774"/>
    <n v="0"/>
    <n v="0.308479843177"/>
    <x v="1"/>
    <m/>
    <n v="50"/>
    <x v="1"/>
    <s v="RESTAURACION DE SISTEMAS PRODUCTIVOS"/>
    <s v="1600908774 - SANTI CANELOS MAURO ULPIANO"/>
  </r>
  <r>
    <s v="1500368657 - SHIGUANGO CHIMBO DIEGO ANTONIO"/>
    <s v="587PKRTA"/>
    <n v="848"/>
    <s v="ALTROPICO"/>
    <s v="NAPO"/>
    <s v="ARCHIDONA"/>
    <s v="SAN PABLO DE USHPAYAKU"/>
    <s v="PUEBLO KICHWA DE RUKULLAKTA"/>
    <s v="SHIGUANGO CHIMBO DIEGO ANTONIO"/>
    <s v="587PKRTA"/>
    <s v="1500368657"/>
    <n v="0"/>
    <n v="0.31367346293199999"/>
    <x v="1"/>
    <m/>
    <n v="50"/>
    <x v="1"/>
    <s v="RESTAURACION DE SISTEMAS PRODUCTIVOS"/>
    <s v="1500368657 - SHIGUANGO CHIMBO DIEGO ANTONIO"/>
  </r>
  <r>
    <s v="1500793557 - NARVAEZ SHIGUANGO GLORIA BERTILA"/>
    <s v="244PKRLS"/>
    <n v="742"/>
    <s v="ALTROPICO"/>
    <s v="NAPO"/>
    <s v="ARCHIDONA"/>
    <s v="SAN PABLO DE USHPAYAKU"/>
    <s v="PUEBLO KICHWA DE RUKULLAKTA"/>
    <s v="NARVAEZ SHIGUANGO GLORIA BERTILA"/>
    <s v="244PKRLS"/>
    <s v="1500793557"/>
    <n v="0"/>
    <n v="0.31431380355900002"/>
    <x v="1"/>
    <m/>
    <n v="50"/>
    <x v="1"/>
    <s v="RESTAURACION DE SISTEMAS PRODUCTIVOS"/>
    <s v="1500793557 - NARVAEZ SHIGUANGO GLORIA BERTILA"/>
  </r>
  <r>
    <s v="1500917495 - TAPUY YUMBO WILSON FRANCISCO"/>
    <s v="614PKRTA"/>
    <n v="1009"/>
    <s v="ALTROPICO"/>
    <s v="NAPO"/>
    <s v="ARCHIDONA"/>
    <s v="SAN PABLO DE USHPAYAKU"/>
    <s v="PUEBLO KICHWA DE RUKULLAKTA"/>
    <s v="TAPUY YUMBO WILSON FRANCISCO"/>
    <s v="614PKRTA"/>
    <s v="1500917495"/>
    <n v="0"/>
    <n v="0.31548126350400002"/>
    <x v="1"/>
    <m/>
    <n v="50"/>
    <x v="1"/>
    <s v="RESTAURACION DE SISTEMAS PRODUCTIVOS"/>
    <s v="1500917495 - TAPUY YUMBO WILSON FRANCISCO"/>
  </r>
  <r>
    <s v="1500010366 - GREFA ALVARADO PAULINO"/>
    <s v="932PKRIT"/>
    <n v="120"/>
    <s v="ALTROPICO"/>
    <s v="NAPO"/>
    <s v="ARCHIDONA"/>
    <s v="SAN PABLO DE USHPAYAKU"/>
    <s v="PUEBLO KICHWA DE RUKULLAKTA"/>
    <s v="GREFA ALVARADO PAULINO"/>
    <s v="932PKRIT"/>
    <s v="1500010366"/>
    <n v="0"/>
    <n v="0.32019151167999998"/>
    <x v="1"/>
    <m/>
    <n v="50"/>
    <x v="1"/>
    <s v="RESTAURACION DE SISTEMAS PRODUCTIVOS"/>
    <s v="1500010366 - GREFA ALVARADO PAULINO"/>
  </r>
  <r>
    <s v="1600264319 - SANTI VARGAS TARGELIA MAGDALENA"/>
    <s v="012CAPA"/>
    <n v="1120"/>
    <s v="ALTROPICO"/>
    <s v="PASTAZA"/>
    <s v="PASTAZA"/>
    <s v="EL TRIUNFO"/>
    <s v="CANELOS"/>
    <s v="SANTI VARGAS TARGELIA MAGDALENA"/>
    <s v="012CAPA"/>
    <s v="1600264319"/>
    <n v="0"/>
    <n v="0.32500768626900001"/>
    <x v="1"/>
    <m/>
    <n v="50"/>
    <x v="1"/>
    <s v="RESTAURACION DE SISTEMAS PRODUCTIVOS"/>
    <s v="1600264319 - SANTI VARGAS TARGELIA MAGDALENA"/>
  </r>
  <r>
    <s v="1500527666 - CHIMBO NARVAEZ JEO MARCIAL"/>
    <s v="545PKRRU"/>
    <n v="488"/>
    <s v="ALTROPICO"/>
    <s v="NAPO"/>
    <s v="ARCHIDONA"/>
    <s v="SAN PABLO DE USHPAYAKU"/>
    <s v="PUEBLO KICHWA DE RUKULLAKTA"/>
    <s v="CHIMBO NARVAEZ JEO MARCIAL"/>
    <s v="545PKRRU"/>
    <s v="1500527666"/>
    <n v="0"/>
    <n v="0.326409819953"/>
    <x v="1"/>
    <m/>
    <n v="50"/>
    <x v="1"/>
    <s v="RESTAURACION DE SISTEMAS PRODUCTIVOS"/>
    <s v="1500527666 - CHIMBO NARVAEZ JEO MARCIAL"/>
  </r>
  <r>
    <s v="1600825325 - VARGAS SANTI RITA PATRICIA"/>
    <s v="272CAPA"/>
    <n v="1359"/>
    <s v="ALTROPICO"/>
    <s v="PASTAZA"/>
    <s v="PASTAZA"/>
    <s v="CANELOS"/>
    <s v="CANELOS"/>
    <s v="VARGAS SANTI RITA PATRICIA"/>
    <s v="272CAPA"/>
    <s v="1600825325"/>
    <n v="0"/>
    <n v="0.328055452917"/>
    <x v="1"/>
    <m/>
    <n v="50"/>
    <x v="1"/>
    <s v="RESTAURACION DE SISTEMAS PRODUCTIVOS"/>
    <s v="1600825325 - VARGAS SANTI RITA PATRICIA"/>
  </r>
  <r>
    <s v="1500687148 - SALAZAR TUNAY MARCIA BEATRIZ"/>
    <s v="555PKRRU"/>
    <n v="811"/>
    <s v="ALTROPICO"/>
    <s v="NAPO"/>
    <s v="ARCHIDONA"/>
    <s v="SAN PABLO DE USHPAYAKU"/>
    <s v="PUEBLO KICHWA DE RUKULLAKTA"/>
    <s v="SALAZAR TUNAY MARCIA BEATRIZ"/>
    <s v="555PKRRU"/>
    <s v="1500687148"/>
    <n v="0"/>
    <n v="0.33320167948200002"/>
    <x v="1"/>
    <m/>
    <n v="50"/>
    <x v="1"/>
    <s v="RESTAURACION DE SISTEMAS PRODUCTIVOS"/>
    <s v="1500687148 - SALAZAR TUNAY MARCIA BEATRIZ"/>
  </r>
  <r>
    <s v="1500193881 - SHIGUANGO CHIMBO AGUSTIN ALFARO"/>
    <s v="817PKRIT"/>
    <n v="231"/>
    <s v="ALTROPICO"/>
    <s v="NAPO"/>
    <s v="ARCHIDONA"/>
    <s v="SAN PABLO DE USHPAYAKU"/>
    <s v="PUEBLO KICHWA DE RUKULLAKTA"/>
    <s v="SHIGUANGO CHIMBO AGUSTIN ALFARO"/>
    <s v="817PKRIT"/>
    <s v="1500193881"/>
    <n v="0"/>
    <n v="0.33501768227500001"/>
    <x v="1"/>
    <m/>
    <n v="50"/>
    <x v="1"/>
    <s v="RESTAURACION DE SISTEMAS PRODUCTIVOS"/>
    <s v="1500193881 - SHIGUANGO CHIMBO AGUSTIN ALFARO"/>
  </r>
  <r>
    <s v="1500755449 - CHIMBO LICUY ADELA GRACIELA"/>
    <s v="396PKRNO"/>
    <n v="660"/>
    <s v="ALTROPICO"/>
    <s v="NAPO"/>
    <s v="ARCHIDONA"/>
    <s v="SAN PABLO DE USHPAYAKU"/>
    <s v="PUEBLO KICHWA DE RUKULLAKTA"/>
    <s v="CHIMBO LICUY ADELA GRACIELA"/>
    <s v="396PKRNO"/>
    <s v="1500755449"/>
    <n v="0"/>
    <n v="0.33603050629300002"/>
    <x v="1"/>
    <m/>
    <n v="50"/>
    <x v="1"/>
    <s v="RESTAURACION DE SISTEMAS PRODUCTIVOS"/>
    <s v="1500755449 - CHIMBO LICUY ADELA GRACIELA"/>
  </r>
  <r>
    <s v="1600410888 - ILLANES VARGAS DIGNA MELIDA"/>
    <s v="222CAPA"/>
    <n v="1333"/>
    <s v="ALTROPICO"/>
    <s v="PASTAZA"/>
    <s v="PASTAZA"/>
    <s v="CANELOS"/>
    <s v="CANELOS"/>
    <s v="ILLANES VARGAS DIGNA MELIDA"/>
    <s v="222CAPA"/>
    <s v="1600410888"/>
    <n v="0"/>
    <n v="0.33670778010500002"/>
    <x v="1"/>
    <m/>
    <n v="50"/>
    <x v="1"/>
    <s v="RESTAURACION DE SISTEMAS PRODUCTIVOS"/>
    <s v="1600410888 - ILLANES VARGAS DIGNA MELIDA"/>
  </r>
  <r>
    <s v="1600856007 - SANTI CANELOS CRISTINA FILOMENA"/>
    <s v="295CASP"/>
    <n v="1382"/>
    <s v="ALTROPICO"/>
    <s v="PASTAZA"/>
    <s v="PASTAZA"/>
    <s v="CANELOS"/>
    <s v="CANELOS"/>
    <s v="SANTI CANELOS CRISTINA FILOMENA"/>
    <s v="295CASP"/>
    <s v="1600856007"/>
    <n v="0"/>
    <n v="0.33693353001600002"/>
    <x v="1"/>
    <m/>
    <n v="50"/>
    <x v="1"/>
    <s v="RESTAURACION DE SISTEMAS PRODUCTIVOS"/>
    <s v="1600856007 - SANTI CANELOS CRISTINA FILOMENA"/>
  </r>
  <r>
    <s v="1500167216 - NARVAEZ ALVARADO LIDIA VIOLETA"/>
    <s v="398PKRNO"/>
    <n v="694"/>
    <s v="ALTROPICO"/>
    <s v="NAPO"/>
    <s v="ARCHIDONA"/>
    <s v="SAN PABLO DE USHPAYAKU"/>
    <s v="PUEBLO KICHWA DE RUKULLAKTA"/>
    <s v="NARVAEZ ALVARADO LIDIA VIOLETA"/>
    <s v="398PKRNO"/>
    <s v="1500167216"/>
    <n v="0"/>
    <n v="0.33698778799500001"/>
    <x v="1"/>
    <m/>
    <n v="50"/>
    <x v="1"/>
    <s v="RESTAURACION DE SISTEMAS PRODUCTIVOS"/>
    <s v="1500167216 - NARVAEZ ALVARADO LIDIA VIOLETA"/>
  </r>
  <r>
    <s v="1500027584 - ALVARADO ANDY MATIAS BARTOLO"/>
    <s v="202PKRLS"/>
    <n v="396"/>
    <s v="ALTROPICO"/>
    <s v="NAPO"/>
    <s v="ARCHIDONA"/>
    <s v="SAN PABLO DE USHPAYAKU"/>
    <s v="PUEBLO KICHWA DE RUKULLAKTA"/>
    <s v="ALVARADO ANDY MATIAS BARTOLO"/>
    <s v="202PKRLS"/>
    <s v="1500027584"/>
    <n v="0"/>
    <n v="0.33709647678100002"/>
    <x v="1"/>
    <m/>
    <n v="50"/>
    <x v="1"/>
    <s v="RESTAURACION DE SISTEMAS PRODUCTIVOS"/>
    <s v="1500027584 - ALVARADO ANDY MATIAS BARTOLO"/>
  </r>
  <r>
    <s v="1500344492 - CHIMBO TAPUY SERGIO WALTER"/>
    <s v="694PKRVI"/>
    <n v="1096"/>
    <s v="ALTROPICO"/>
    <s v="NAPO"/>
    <s v="ARCHIDONA"/>
    <s v="SAN PABLO DE USHPAYAKU"/>
    <s v="PUEBLO KICHWA DE RUKULLAKTA"/>
    <s v="CHIMBO TAPUY SERGIO WALTER"/>
    <s v="694PKRVI"/>
    <s v="1500344492"/>
    <n v="0"/>
    <n v="0.34952641352699998"/>
    <x v="1"/>
    <m/>
    <n v="50"/>
    <x v="1"/>
    <s v="RESTAURACION DE SISTEMAS PRODUCTIVOS"/>
    <s v="1500344492 - CHIMBO TAPUY SERGIO WALTER"/>
  </r>
  <r>
    <s v="1500166358 - SHIGUANGO YUMBO CASIMIRO LUIS"/>
    <s v="940PKRIT"/>
    <n v="128"/>
    <s v="ALTROPICO"/>
    <s v="NAPO"/>
    <s v="ARCHIDONA"/>
    <s v="SAN PABLO DE USHPAYAKU"/>
    <s v="PUEBLO KICHWA DE RUKULLAKTA"/>
    <s v="SHIGUANGO YUMBO CASIMIRO LUIS"/>
    <s v="940PKRIT"/>
    <s v="1500166358"/>
    <n v="0"/>
    <n v="0.351774340899"/>
    <x v="1"/>
    <m/>
    <n v="50"/>
    <x v="1"/>
    <s v="RESTAURACION DE SISTEMAS PRODUCTIVOS"/>
    <s v="1500166358 - SHIGUANGO YUMBO CASIMIRO LUIS"/>
  </r>
  <r>
    <s v="1600270662 - MAYANCHA SANTI HERIBERTO MARCIAL"/>
    <s v="107CAAP"/>
    <n v="1194"/>
    <s v="ALTROPICO"/>
    <s v="PASTAZA"/>
    <s v="PASTAZA"/>
    <s v="CANELOS"/>
    <s v="CANELOS"/>
    <s v="MAYANCHA SANTI HERIBERTO MARCIAL"/>
    <s v="107CAAP"/>
    <s v="1600270662"/>
    <n v="0"/>
    <n v="0.352061888218"/>
    <x v="1"/>
    <m/>
    <n v="50"/>
    <x v="1"/>
    <s v="RESTAURACION DE SISTEMAS PRODUCTIVOS"/>
    <s v="1600270662 - MAYANCHA SANTI HERIBERTO MARCIAL"/>
  </r>
  <r>
    <s v="1500329287 - YUMBO CHIMBO JOSE PATRICIO"/>
    <s v="535PKRPO"/>
    <n v="1033"/>
    <s v="ALTROPICO"/>
    <s v="NAPO"/>
    <s v="ARCHIDONA"/>
    <s v="SAN PABLO DE USHPAYAKU"/>
    <s v="PUEBLO KICHWA DE RUKULLAKTA"/>
    <s v="YUMBO CHIMBO JOSE PATRICIO"/>
    <s v="535PKRPO"/>
    <s v="1500329287"/>
    <n v="0"/>
    <n v="0.35357005113599999"/>
    <x v="1"/>
    <m/>
    <n v="50"/>
    <x v="1"/>
    <s v="RESTAURACION DE SISTEMAS PRODUCTIVOS"/>
    <s v="1500329287 - YUMBO CHIMBO JOSE PATRICIO"/>
  </r>
  <r>
    <s v="1500953094 - SHIGUANGO ALVARADO LADY SAYA"/>
    <s v="098PKRAW"/>
    <n v="826"/>
    <s v="ALTROPICO"/>
    <s v="NAPO"/>
    <s v="ARCHIDONA"/>
    <s v="SAN PABLO DE USHPAYAKU"/>
    <s v="PUEBLO KICHWA DE RUKULLAKTA"/>
    <s v="SHIGUANGO ALVARADO LADY SAYA"/>
    <s v="098PKRAW"/>
    <s v="1500953094"/>
    <n v="0"/>
    <n v="0.35518755066699997"/>
    <x v="1"/>
    <m/>
    <n v="50"/>
    <x v="1"/>
    <s v="RESTAURACION DE SISTEMAS PRODUCTIVOS"/>
    <s v="1500953094 - SHIGUANGO ALVARADO LADY SAYA"/>
  </r>
  <r>
    <s v="1500451594 - SHIGUANGO SALAZAR DELIA LUCIA"/>
    <s v="101PKRAW"/>
    <n v="897"/>
    <s v="ALTROPICO"/>
    <s v="NAPO"/>
    <s v="ARCHIDONA"/>
    <s v="SAN PABLO DE USHPAYAKU"/>
    <s v="PUEBLO KICHWA DE RUKULLAKTA"/>
    <s v="SHIGUANGO SALAZAR DELIA LUCIA"/>
    <s v="101PKRAW"/>
    <s v="1500451594"/>
    <n v="0"/>
    <n v="0.35649503224599999"/>
    <x v="1"/>
    <m/>
    <n v="50"/>
    <x v="1"/>
    <s v="RESTAURACION DE SISTEMAS PRODUCTIVOS"/>
    <s v="1500451594 - SHIGUANGO SALAZAR DELIA LUCIA"/>
  </r>
  <r>
    <s v="1500854789 - YUMBO NARVAEZ IRMA SENAIDA"/>
    <s v="279PKRLS"/>
    <n v="981"/>
    <s v="ALTROPICO"/>
    <s v="NAPO"/>
    <s v="ARCHIDONA"/>
    <s v="SAN PABLO DE USHPAYAKU"/>
    <s v="PUEBLO KICHWA DE RUKULLAKTA"/>
    <s v="YUMBO NARVAEZ IRMA SENAIDA"/>
    <s v="279PKRLS"/>
    <s v="1500854789"/>
    <n v="0"/>
    <n v="0.35688328967299998"/>
    <x v="1"/>
    <m/>
    <n v="50"/>
    <x v="1"/>
    <s v="RESTAURACION DE SISTEMAS PRODUCTIVOS"/>
    <s v="1500854789 - YUMBO NARVAEZ IRMA SENAIDA"/>
  </r>
  <r>
    <s v="1500776214 - SALAZAR TUNAY EDWIN FRANKLIN"/>
    <s v="179PKRIT"/>
    <n v="1078"/>
    <s v="ALTROPICO"/>
    <s v="NAPO"/>
    <s v="ARCHIDONA"/>
    <s v="SAN PABLO DE USHPAYAKU"/>
    <s v="PUEBLO KICHWA DE RUKULLAKTA"/>
    <s v="SALAZAR TUNAY EDWIN FRANKLIN"/>
    <s v="179PKRIT"/>
    <s v="1500776214"/>
    <n v="0"/>
    <n v="0.35712206789700002"/>
    <x v="1"/>
    <m/>
    <n v="50"/>
    <x v="1"/>
    <s v="RESTAURACION DE SISTEMAS PRODUCTIVOS"/>
    <s v="1500776214 - SALAZAR TUNAY EDWIN FRANKLIN"/>
  </r>
  <r>
    <s v="1600232423 - SANTI VARGAS DANIEL ERNESTO"/>
    <s v="223CAPA"/>
    <n v="1334"/>
    <s v="ALTROPICO"/>
    <s v="PASTAZA"/>
    <s v="PASTAZA"/>
    <s v="CANELOS"/>
    <s v="CANELOS"/>
    <s v="SANTI VARGAS DANIEL ERNESTO"/>
    <s v="223CAPA"/>
    <s v="1600232423"/>
    <n v="0"/>
    <n v="0.35738369965200001"/>
    <x v="1"/>
    <m/>
    <n v="50"/>
    <x v="1"/>
    <s v="RESTAURACION DE SISTEMAS PRODUCTIVOS"/>
    <s v="1600232423 - SANTI VARGAS DANIEL ERNESTO"/>
  </r>
  <r>
    <s v="1500669021 - SHIGUANGO TAPUY ESPERANZA ESTHER"/>
    <s v="499PKRPO"/>
    <n v="921"/>
    <s v="ALTROPICO"/>
    <s v="NAPO"/>
    <s v="ARCHIDONA"/>
    <s v="SAN PABLO DE USHPAYAKU"/>
    <s v="PUEBLO KICHWA DE RUKULLAKTA"/>
    <s v="SHIGUANGO TAPUY ESPERANZA ESTHER"/>
    <s v="499PKRPO"/>
    <s v="1500669021"/>
    <n v="0"/>
    <n v="0.35981341994900001"/>
    <x v="1"/>
    <m/>
    <n v="50"/>
    <x v="1"/>
    <s v="RESTAURACION DE SISTEMAS PRODUCTIVOS"/>
    <s v="1500669021 - SHIGUANGO TAPUY ESPERANZA ESTHER"/>
  </r>
  <r>
    <s v="1500825334 - ALVARADO SHIGUANGO ZENEIDA MARIBEL"/>
    <s v="208PKRLS"/>
    <n v="427"/>
    <s v="ALTROPICO"/>
    <s v="NAPO"/>
    <s v="ARCHIDONA"/>
    <s v="SAN PABLO DE USHPAYAKU"/>
    <s v="PUEBLO KICHWA DE RUKULLAKTA"/>
    <s v="ALVARADO SHIGUANGO ZENEIDA MARIBEL"/>
    <s v="208PKRLS"/>
    <s v="1500825334"/>
    <n v="0"/>
    <n v="0.36058721087599999"/>
    <x v="1"/>
    <m/>
    <n v="50"/>
    <x v="1"/>
    <s v="RESTAURACION DE SISTEMAS PRODUCTIVOS"/>
    <s v="1500825334 - ALVARADO SHIGUANGO ZENEIDA MARIBEL"/>
  </r>
  <r>
    <s v="1500585052 - YUMBO CHIMBO OSWALDO OLMEDO"/>
    <s v="701PKRYA"/>
    <n v="1057"/>
    <s v="ALTROPICO"/>
    <s v="NAPO"/>
    <s v="ARCHIDONA"/>
    <s v="SAN PABLO DE USHPAYAKU"/>
    <s v="PUEBLO KICHWA DE RUKULLAKTA"/>
    <s v="YUMBO CHIMBO OSWALDO OLMEDO"/>
    <s v="701PKRYA"/>
    <s v="1500585052"/>
    <n v="0"/>
    <n v="0.362803378402"/>
    <x v="1"/>
    <m/>
    <n v="50"/>
    <x v="1"/>
    <s v="RESTAURACION DE SISTEMAS PRODUCTIVOS"/>
    <s v="1500585052 - YUMBO CHIMBO OSWALDO OLMEDO"/>
  </r>
  <r>
    <s v="1500108822 - CHIMBO ALVARADO PASCUAL LORENZO"/>
    <s v="340PKRNO"/>
    <n v="463"/>
    <s v="ALTROPICO"/>
    <s v="NAPO"/>
    <s v="ARCHIDONA"/>
    <s v="SAN PABLO DE USHPAYAKU"/>
    <s v="PUEBLO KICHWA DE RUKULLAKTA"/>
    <s v="CHIMBO ALVARADO PASCUAL LORENZO"/>
    <s v="340PKRNO"/>
    <s v="1500108822"/>
    <n v="0"/>
    <n v="0.36640894683800002"/>
    <x v="1"/>
    <m/>
    <n v="50"/>
    <x v="1"/>
    <s v="RESTAURACION DE SISTEMAS PRODUCTIVOS"/>
    <s v="1500108822 - CHIMBO ALVARADO PASCUAL LORENZO"/>
  </r>
  <r>
    <s v="1600278657 - CUJI VARGAS JULIAN VICENTE"/>
    <s v="050CAPA"/>
    <n v="1149"/>
    <s v="ALTROPICO"/>
    <s v="PASTAZA"/>
    <s v="PASTAZA"/>
    <s v="CANELOS"/>
    <s v="CANELOS"/>
    <s v="CUJI VARGAS JULIAN VICENTE"/>
    <s v="050CAPA"/>
    <s v="1600278657"/>
    <n v="0"/>
    <n v="0.367930404052"/>
    <x v="1"/>
    <m/>
    <n v="50"/>
    <x v="1"/>
    <s v="RESTAURACION DE SISTEMAS PRODUCTIVOS"/>
    <s v="1600278657 - CUJI VARGAS JULIAN VICENTE"/>
  </r>
  <r>
    <s v="1500209703 - CHIMBO SHIGUANGO FRANCISCO"/>
    <s v="019PKRAU"/>
    <n v="517"/>
    <s v="ALTROPICO"/>
    <s v="NAPO"/>
    <s v="ARCHIDONA"/>
    <s v="SAN PABLO DE USHPAYAKU"/>
    <s v="PUEBLO KICHWA DE RUKULLAKTA"/>
    <s v="CHIMBO SHIGUANGO FRANCISCO"/>
    <s v="019PKRAU"/>
    <s v="1500209703"/>
    <n v="1"/>
    <n v="0.36901602735"/>
    <x v="1"/>
    <m/>
    <n v="50"/>
    <x v="1"/>
    <s v="RESTAURACION DE SISTEMAS PRODUCTIVOS"/>
    <s v="1500209703 - CHIMBO SHIGUANGO FRANCISCO"/>
  </r>
  <r>
    <s v="1500854789 - YUMBO NARVAEZ IRMA SENAIDA"/>
    <s v="280PKRLS"/>
    <n v="982"/>
    <s v="ALTROPICO"/>
    <s v="NAPO"/>
    <s v="ARCHIDONA"/>
    <s v="SAN PABLO DE USHPAYAKU"/>
    <s v="PUEBLO KICHWA DE RUKULLAKTA"/>
    <s v="YUMBO NARVAEZ IRMA SENAIDA"/>
    <s v="280PKRLS"/>
    <s v="1500854789"/>
    <n v="0"/>
    <n v="0.369605397876"/>
    <x v="1"/>
    <m/>
    <n v="50"/>
    <x v="1"/>
    <s v="RESTAURACION DE SISTEMAS PRODUCTIVOS"/>
    <s v="1500854789 - YUMBO NARVAEZ IRMA SENAIDA"/>
  </r>
  <r>
    <s v="1500728025 - TUNAY CHIMBO MAXI CARLOS"/>
    <s v="111PKRAW"/>
    <n v="1013"/>
    <s v="ALTROPICO"/>
    <s v="NAPO"/>
    <s v="ARCHIDONA"/>
    <s v="SAN PABLO DE USHPAYAKU"/>
    <s v="PUEBLO KICHWA DE RUKULLAKTA"/>
    <s v="TUNAY CHIMBO MAXI CARLOS"/>
    <s v="111PKRAW"/>
    <s v="1500728025"/>
    <n v="0"/>
    <n v="0.370207999826"/>
    <x v="1"/>
    <m/>
    <n v="50"/>
    <x v="1"/>
    <s v="RESTAURACION DE SISTEMAS PRODUCTIVOS"/>
    <s v="1500728025 - TUNAY CHIMBO MAXI CARLOS"/>
  </r>
  <r>
    <s v="1500639453 - AGUINDA ALVARADO INES VIOLETA"/>
    <s v="002PKRAU"/>
    <n v="385"/>
    <s v="ALTROPICO"/>
    <s v="NAPO"/>
    <s v="ARCHIDONA"/>
    <s v="SAN PABLO DE USHPAYAKU"/>
    <s v="PUEBLO KICHWA DE RUKULLAKTA"/>
    <s v="AGUINDA ALVARADO INES VIOLETA"/>
    <s v="002PKRAU"/>
    <s v="1500639453"/>
    <n v="0"/>
    <n v="0.37086637664799998"/>
    <x v="1"/>
    <m/>
    <n v="50"/>
    <x v="1"/>
    <s v="RESTAURACION DE SISTEMAS PRODUCTIVOS"/>
    <s v="1500639453 - AGUINDA ALVARADO INES VIOLETA"/>
  </r>
  <r>
    <s v="1500912942 - SHIGUANGO TAPUY MARCO GUILLERMO"/>
    <s v="143PKRIT"/>
    <n v="684"/>
    <s v="ALTROPICO"/>
    <s v="NAPO"/>
    <s v="ARCHIDONA"/>
    <s v="SAN PABLO DE USHPAYAKU"/>
    <s v="PUEBLO KICHWA DE RUKULLAKTA"/>
    <s v="SHIGUANGO TAPUY MARCO GUILLERMO"/>
    <s v="143PKRIT"/>
    <s v="1500912942"/>
    <n v="0"/>
    <n v="0.37204380233500001"/>
    <x v="1"/>
    <m/>
    <n v="50"/>
    <x v="1"/>
    <s v="RESTAURACION DE SISTEMAS PRODUCTIVOS"/>
    <s v="1500912942 - SHIGUANGO TAPUY MARCO GUILLERMO"/>
  </r>
  <r>
    <s v="1500880088 - YUMBO CHIMBO MONICA ELSA"/>
    <s v="711PKRYA"/>
    <n v="1101"/>
    <s v="ALTROPICO"/>
    <s v="NAPO"/>
    <s v="ARCHIDONA"/>
    <s v="SAN PABLO DE USHPAYAKU"/>
    <s v="PUEBLO KICHWA DE RUKULLAKTA"/>
    <s v="YUMBO CHIMBO MONICA ELSA"/>
    <s v="711PKRYA"/>
    <s v="1500880088"/>
    <n v="0"/>
    <n v="0.37299437416300002"/>
    <x v="1"/>
    <m/>
    <n v="50"/>
    <x v="1"/>
    <s v="RESTAURACION DE SISTEMAS PRODUCTIVOS"/>
    <s v="1500880088 - YUMBO CHIMBO MONICA ELSA"/>
  </r>
  <r>
    <s v="1500344492 - CHIMBO TAPUY SERGIO WALTER"/>
    <s v="670PKRVI"/>
    <n v="554"/>
    <s v="ALTROPICO"/>
    <s v="NAPO"/>
    <s v="ARCHIDONA"/>
    <s v="SAN PABLO DE USHPAYAKU"/>
    <s v="PUEBLO KICHWA DE RUKULLAKTA"/>
    <s v="CHIMBO TAPUY SERGIO WALTER"/>
    <s v="670PKRVI"/>
    <s v="1500344492"/>
    <n v="0"/>
    <n v="0.37327581984199998"/>
    <x v="1"/>
    <m/>
    <n v="50"/>
    <x v="1"/>
    <s v="RESTAURACION DE SISTEMAS PRODUCTIVOS"/>
    <s v="1500344492 - CHIMBO TAPUY SERGIO WALTER"/>
  </r>
  <r>
    <s v="1500503543 - GREFA CHIMBO MARIA DEL CARMEN"/>
    <s v="223PKRLS"/>
    <n v="583"/>
    <s v="ALTROPICO"/>
    <s v="NAPO"/>
    <s v="ARCHIDONA"/>
    <s v="SAN PABLO DE USHPAYAKU"/>
    <s v="PUEBLO KICHWA DE RUKULLAKTA"/>
    <s v="GREFA CHIMBO MARIA DEL CARMEN"/>
    <s v="223PKRLS"/>
    <s v="1500503543"/>
    <n v="0"/>
    <n v="0.374712209006"/>
    <x v="1"/>
    <m/>
    <n v="50"/>
    <x v="1"/>
    <s v="RESTAURACION DE SISTEMAS PRODUCTIVOS"/>
    <s v="1500503543 - GREFA CHIMBO MARIA DEL CARMEN"/>
  </r>
  <r>
    <s v="1501080228 - SHIGUANGO GREFA JAIME HOLGER"/>
    <s v="574PKRTA"/>
    <n v="661"/>
    <s v="ALTROPICO"/>
    <s v="NAPO"/>
    <s v="ARCHIDONA"/>
    <s v="SAN PABLO DE USHPAYAKU"/>
    <s v="PUEBLO KICHWA DE RUKULLAKTA"/>
    <s v="SHIGUANGO GREFA JAIME HOLGER"/>
    <s v="574PKRTA"/>
    <s v="1501080228"/>
    <n v="0"/>
    <n v="0.37502158037400002"/>
    <x v="1"/>
    <m/>
    <n v="50"/>
    <x v="1"/>
    <s v="RESTAURACION DE SISTEMAS PRODUCTIVOS"/>
    <s v="1501080228 - SHIGUANGO GREFA JAIME HOLGER"/>
  </r>
  <r>
    <s v="1500641558 - NARVAEZ TUNAY JAVIER TARCICIO"/>
    <s v="475PKRPO"/>
    <n v="757"/>
    <s v="ALTROPICO"/>
    <s v="NAPO"/>
    <s v="ARCHIDONA"/>
    <s v="SAN PABLO DE USHPAYAKU"/>
    <s v="PUEBLO KICHWA DE RUKULLAKTA"/>
    <s v="NARVAEZ TUNAY JAVIER TARCICIO"/>
    <s v="475PKRPO"/>
    <s v="1500641558"/>
    <n v="0"/>
    <n v="0.37658296239200001"/>
    <x v="1"/>
    <m/>
    <n v="50"/>
    <x v="1"/>
    <s v="RESTAURACION DE SISTEMAS PRODUCTIVOS"/>
    <s v="1500641558 - NARVAEZ TUNAY JAVIER TARCICIO"/>
  </r>
  <r>
    <s v="1600421398 - CUJI VARGAS JULIA ELISA"/>
    <s v="168CAHP"/>
    <n v="1246"/>
    <s v="ALTROPICO"/>
    <s v="PASTAZA"/>
    <s v="PASTAZA"/>
    <s v="CANELOS"/>
    <s v="CANELOS"/>
    <s v="CUJI VARGAS JULIA ELISA"/>
    <s v="168CAHP"/>
    <s v="1600421398"/>
    <n v="0"/>
    <n v="0.381102901529"/>
    <x v="1"/>
    <m/>
    <n v="50"/>
    <x v="1"/>
    <s v="RESTAURACION DE SISTEMAS PRODUCTIVOS"/>
    <s v="1600421398 - CUJI VARGAS JULIA ELISA"/>
  </r>
  <r>
    <s v="1600281115 - ILLANES VARGAS TEODORA CECILIA"/>
    <s v="077CASP"/>
    <n v="1173"/>
    <s v="ALTROPICO"/>
    <s v="PASTAZA"/>
    <s v="PASTAZA"/>
    <s v="CANELOS"/>
    <s v="CANELOS"/>
    <s v="ILLANES VARGAS TEODORA CECILIA"/>
    <s v="077CASP"/>
    <s v="1600281115"/>
    <n v="0"/>
    <n v="0.38656191221500003"/>
    <x v="1"/>
    <m/>
    <n v="50"/>
    <x v="1"/>
    <s v="RESTAURACION DE SISTEMAS PRODUCTIVOS"/>
    <s v="1600281115 - ILLANES VARGAS TEODORA CECILIA"/>
  </r>
  <r>
    <s v="1500778160 - GREFA TUNAY RAFAEL CLEVER"/>
    <s v="570PKRTA"/>
    <n v="604"/>
    <s v="ALTROPICO"/>
    <s v="NAPO"/>
    <s v="ARCHIDONA"/>
    <s v="SAN PABLO DE USHPAYAKU"/>
    <s v="PUEBLO KICHWA DE RUKULLAKTA"/>
    <s v="GREFA TUNAY RAFAEL CLEVER"/>
    <s v="570PKRTA"/>
    <s v="1500778160"/>
    <n v="0"/>
    <n v="0.38845229536199999"/>
    <x v="1"/>
    <m/>
    <n v="50"/>
    <x v="1"/>
    <s v="RESTAURACION DE SISTEMAS PRODUCTIVOS"/>
    <s v="1500778160 - GREFA TUNAY RAFAEL CLEVER"/>
  </r>
  <r>
    <s v="1500778160 - GREFA TUNAY RAFAEL CLEVER"/>
    <s v="569PKRTA"/>
    <n v="603"/>
    <s v="ALTROPICO"/>
    <s v="NAPO"/>
    <s v="ARCHIDONA"/>
    <s v="SAN PABLO DE USHPAYAKU"/>
    <s v="PUEBLO KICHWA DE RUKULLAKTA"/>
    <s v="GREFA TUNAY RAFAEL CLEVER"/>
    <s v="569PKRTA"/>
    <s v="1500778160"/>
    <n v="0"/>
    <n v="0.39084267705800002"/>
    <x v="1"/>
    <m/>
    <n v="50"/>
    <x v="1"/>
    <s v="RESTAURACION DE SISTEMAS PRODUCTIVOS"/>
    <s v="1500778160 - GREFA TUNAY RAFAEL CLEVER"/>
  </r>
  <r>
    <s v="1500313372 - SHIGUANGO GREFA CARMEN NORMA"/>
    <s v="882PKRTA"/>
    <n v="295"/>
    <s v="ALTROPICO"/>
    <s v="NAPO"/>
    <s v="ARCHIDONA"/>
    <s v="SAN PABLO DE USHPAYAKU"/>
    <s v="PUEBLO KICHWA DE RUKULLAKTA"/>
    <s v="SHIGUANGO GREFA CARMEN NORMA"/>
    <s v="882PKRTA"/>
    <s v="1500313372"/>
    <n v="0"/>
    <n v="0.39391378602299998"/>
    <x v="1"/>
    <m/>
    <n v="50"/>
    <x v="1"/>
    <s v="RESTAURACION DE SISTEMAS PRODUCTIVOS"/>
    <s v="1500313372 - SHIGUANGO GREFA CARMEN NORMA"/>
  </r>
  <r>
    <s v="1500284995 - CHIMBO ALVARADO JOSE MANUEL"/>
    <s v="654PKRVI"/>
    <n v="456"/>
    <s v="ALTROPICO"/>
    <s v="NAPO"/>
    <s v="ARCHIDONA"/>
    <s v="SAN PABLO DE USHPAYAKU"/>
    <s v="PUEBLO KICHWA DE RUKULLAKTA"/>
    <s v="CHIMBO ALVARADO JOSE MANUEL"/>
    <s v="654PKRVI"/>
    <s v="1500284995"/>
    <n v="0"/>
    <n v="0.39469742160299998"/>
    <x v="1"/>
    <m/>
    <n v="50"/>
    <x v="1"/>
    <s v="RESTAURACION DE SISTEMAS PRODUCTIVOS"/>
    <s v="1500284995 - CHIMBO ALVARADO JOSE MANUEL"/>
  </r>
  <r>
    <s v="1600373581 - ILLANES GREFA REMIGIO MANUEL"/>
    <s v="160CASP"/>
    <n v="1240"/>
    <s v="ALTROPICO"/>
    <s v="PASTAZA"/>
    <s v="PASTAZA"/>
    <s v="CANELOS"/>
    <s v="CANELOS"/>
    <s v="ILLANES GREFA REMIGIO MANUEL"/>
    <s v="160CASP"/>
    <s v="1600373581"/>
    <n v="0"/>
    <n v="0.39962498905400001"/>
    <x v="1"/>
    <m/>
    <n v="50"/>
    <x v="1"/>
    <s v="RESTAURACION DE SISTEMAS PRODUCTIVOS"/>
    <s v="1600373581 - ILLANES GREFA REMIGIO MANUEL"/>
  </r>
  <r>
    <s v="1600203242 - CANELOS ARANDA EBARISTO CAMILO"/>
    <s v="067CASP"/>
    <n v="1165"/>
    <s v="ALTROPICO"/>
    <s v="PASTAZA"/>
    <s v="PASTAZA"/>
    <s v="CANELOS"/>
    <s v="CANELOS"/>
    <s v="CANELOS ARANDA EBARISTO CAMILO"/>
    <s v="067CASP"/>
    <s v="1600203242"/>
    <n v="0"/>
    <n v="0.39967902631500002"/>
    <x v="1"/>
    <m/>
    <n v="50"/>
    <x v="1"/>
    <s v="RESTAURACION DE SISTEMAS PRODUCTIVOS"/>
    <s v="1600203242 - CANELOS ARANDA EBARISTO CAMILO"/>
  </r>
  <r>
    <s v="1500121627 - YUMBO ALVARADO ALBERTO"/>
    <s v="530PKRPO"/>
    <n v="1025"/>
    <s v="ALTROPICO"/>
    <s v="NAPO"/>
    <s v="ARCHIDONA"/>
    <s v="SAN PABLO DE USHPAYAKU"/>
    <s v="PUEBLO KICHWA DE RUKULLAKTA"/>
    <s v="YUMBO ALVARADO ALBERTO"/>
    <s v="530PKRPO"/>
    <s v="1500121627"/>
    <n v="0"/>
    <n v="0.40086012443699998"/>
    <x v="1"/>
    <m/>
    <n v="50"/>
    <x v="1"/>
    <s v="RESTAURACION DE SISTEMAS PRODUCTIVOS"/>
    <s v="1500121627 - YUMBO ALVARADO ALBERTO"/>
  </r>
  <r>
    <s v="1500147838 - SHIGUANGO NARVAEZ CARLOS RENE"/>
    <s v="268PKRLS"/>
    <n v="879"/>
    <s v="ALTROPICO"/>
    <s v="NAPO"/>
    <s v="ARCHIDONA"/>
    <s v="SAN PABLO DE USHPAYAKU"/>
    <s v="PUEBLO KICHWA DE RUKULLAKTA"/>
    <s v="SHIGUANGO NARVAEZ CARLOS RENE"/>
    <s v="268PKRLS"/>
    <s v="1500147838"/>
    <n v="0"/>
    <n v="0.40147375355699999"/>
    <x v="1"/>
    <m/>
    <n v="50"/>
    <x v="1"/>
    <s v="RESTAURACION DE SISTEMAS PRODUCTIVOS"/>
    <s v="1500147838 - SHIGUANGO NARVAEZ CARLOS RENE"/>
  </r>
  <r>
    <s v="1500679160 - NARVAEZ CHIMBO VERONICA MARLENE"/>
    <s v="238PKRLS"/>
    <n v="714"/>
    <s v="ALTROPICO"/>
    <s v="NAPO"/>
    <s v="ARCHIDONA"/>
    <s v="SAN PABLO DE USHPAYAKU"/>
    <s v="PUEBLO KICHWA DE RUKULLAKTA"/>
    <s v="NARVAEZ CHIMBO VERONICA MARLENE"/>
    <s v="238PKRLS"/>
    <s v="1500679160"/>
    <n v="0"/>
    <n v="0.40682632382799999"/>
    <x v="1"/>
    <m/>
    <n v="50"/>
    <x v="1"/>
    <s v="RESTAURACION DE SISTEMAS PRODUCTIVOS"/>
    <s v="1500679160 - NARVAEZ CHIMBO VERONICA MARLENE"/>
  </r>
  <r>
    <s v="2100866645 - NOA ILLANES GRICELDA YOSHIRA"/>
    <s v="279CAPA"/>
    <n v="1366"/>
    <s v="ALTROPICO"/>
    <s v="PASTAZA"/>
    <s v="PASTAZA"/>
    <s v="CANELOS"/>
    <s v="CANELOS"/>
    <s v="NOA ILLANES GRICELDA YOSHIRA"/>
    <s v="279CAPA"/>
    <s v="2100866645"/>
    <n v="0"/>
    <n v="0.40802245150700001"/>
    <x v="1"/>
    <m/>
    <n v="50"/>
    <x v="1"/>
    <s v="RESTAURACION DE SISTEMAS PRODUCTIVOS"/>
    <s v="2100866645 - NOA ILLANES GRICELDA YOSHIRA"/>
  </r>
  <r>
    <s v="1500726186 - SALAZAR CHIMBO OSCAR ANDRES"/>
    <s v="064PKRAW"/>
    <n v="770"/>
    <s v="ALTROPICO"/>
    <s v="NAPO"/>
    <s v="ARCHIDONA"/>
    <s v="SAN PABLO DE USHPAYAKU"/>
    <s v="PUEBLO KICHWA DE RUKULLAKTA"/>
    <s v="SALAZAR CHIMBO OSCAR ANDRES"/>
    <s v="064PKRAW"/>
    <s v="1500726186"/>
    <n v="0"/>
    <n v="0.40844848854900001"/>
    <x v="1"/>
    <m/>
    <n v="50"/>
    <x v="1"/>
    <s v="RESTAURACION DE SISTEMAS PRODUCTIVOS"/>
    <s v="1500726186 - SALAZAR CHIMBO OSCAR ANDRES"/>
  </r>
  <r>
    <s v="1500511462 - ANDY NARVAEZ LIDIA LUZMILA NELY"/>
    <s v="214PKRLS"/>
    <n v="441"/>
    <s v="ALTROPICO"/>
    <s v="NAPO"/>
    <s v="ARCHIDONA"/>
    <s v="SAN PABLO DE USHPAYAKU"/>
    <s v="PUEBLO KICHWA DE RUKULLAKTA"/>
    <s v="ANDY NARVAEZ LIDIA LUZMILA NELY"/>
    <s v="214PKRLS"/>
    <s v="1500511462"/>
    <n v="0"/>
    <n v="0.41037337528500001"/>
    <x v="1"/>
    <m/>
    <n v="50"/>
    <x v="1"/>
    <s v="RESTAURACION DE SISTEMAS PRODUCTIVOS"/>
    <s v="1500511462 - ANDY NARVAEZ LIDIA LUZMILA NELY"/>
  </r>
  <r>
    <s v="1501051914 - YUMBO CHIMBO LOURDES SOFIA"/>
    <s v="514PKRPO"/>
    <n v="974"/>
    <s v="ALTROPICO"/>
    <s v="NAPO"/>
    <s v="ARCHIDONA"/>
    <s v="SAN PABLO DE USHPAYAKU"/>
    <s v="PUEBLO KICHWA DE RUKULLAKTA"/>
    <s v="YUMBO CHIMBO LOURDES SOFIA"/>
    <s v="514PKRPO"/>
    <s v="1501051914"/>
    <n v="0"/>
    <n v="0.41077248093800001"/>
    <x v="1"/>
    <m/>
    <n v="50"/>
    <x v="1"/>
    <s v="RESTAURACION DE SISTEMAS PRODUCTIVOS"/>
    <s v="1501051914 - YUMBO CHIMBO LOURDES SOFIA"/>
  </r>
  <r>
    <s v="1500643448 - NARVAEZ YUMBO VICENTE JAIME"/>
    <s v="847PKRMS"/>
    <n v="260"/>
    <s v="ALTROPICO"/>
    <s v="NAPO"/>
    <s v="TENA"/>
    <s v="PUERTO MISAHUALLI"/>
    <s v="PUEBLO KICHWA DE RUKULLAKTA"/>
    <s v="NARVAEZ YUMBO VICENTE JAIME"/>
    <s v="847PKRMS"/>
    <s v="1500643448"/>
    <n v="1"/>
    <n v="6.9447986438499996"/>
    <x v="0"/>
    <m/>
    <m/>
    <x v="0"/>
    <s v="REGENERACION NATURAL ASISTIDA"/>
    <s v="1500643448 - NARVAEZ YUMBO VICENTE JAIME"/>
  </r>
  <r>
    <s v="1600550972 - SANTI ARANDA CELSO BRAULIO"/>
    <s v="079CACU"/>
    <n v="1175"/>
    <s v="ALTROPICO"/>
    <s v="PASTAZA"/>
    <s v="PASTAZA"/>
    <s v="CANELOS"/>
    <s v="CANELOS"/>
    <s v="SANTI ARANDA CELSO BRAULIO"/>
    <s v="079CACU"/>
    <s v="1600550972"/>
    <n v="0"/>
    <n v="0.41221165503500001"/>
    <x v="1"/>
    <m/>
    <n v="50"/>
    <x v="1"/>
    <s v="RESTAURACION DE SISTEMAS PRODUCTIVOS"/>
    <s v="1600550972 - SANTI ARANDA CELSO BRAULIO"/>
  </r>
  <r>
    <s v="1600550972 - SANTI ARANDA CELSO BRAULIO"/>
    <s v="080CACU"/>
    <n v="1176"/>
    <s v="ALTROPICO"/>
    <s v="PASTAZA"/>
    <s v="PASTAZA"/>
    <s v="CANELOS"/>
    <s v="CANELOS"/>
    <s v="SANTI ARANDA CELSO BRAULIO"/>
    <s v="080CACU"/>
    <s v="1600550972"/>
    <n v="0"/>
    <n v="0.41282097621199998"/>
    <x v="1"/>
    <m/>
    <n v="50"/>
    <x v="1"/>
    <s v="RESTAURACION DE SISTEMAS PRODUCTIVOS"/>
    <s v="1600550972 - SANTI ARANDA CELSO BRAULIO"/>
  </r>
  <r>
    <s v="1500302557 - YUMBO SHIGUANGO ESTELA ELENA"/>
    <s v="1110PKRMS"/>
    <n v="263"/>
    <s v="ALTROPICO"/>
    <s v="NAPO"/>
    <s v="ARCHIDONA"/>
    <s v="COTUNDO"/>
    <s v="PUEBLO KICHWA DE RUKULLAKTA"/>
    <s v="YUMBO SHIGUANGO ESTELA ELENA"/>
    <s v="1110PKRMS"/>
    <s v="1500302557"/>
    <n v="0"/>
    <n v="12.9135922002"/>
    <x v="0"/>
    <m/>
    <m/>
    <x v="0"/>
    <s v="REGENERACION NATURAL ASISTIDA"/>
    <s v="1500302557 - YUMBO SHIGUANGO ESTELA ELENA"/>
  </r>
  <r>
    <s v="1500115272 - TUNAY CHIMBO JUANA TERESA"/>
    <s v="046PKRAU"/>
    <n v="1011"/>
    <s v="ALTROPICO"/>
    <s v="NAPO"/>
    <s v="ARCHIDONA"/>
    <s v="SAN PABLO DE USHPAYAKU"/>
    <s v="PUEBLO KICHWA DE RUKULLAKTA"/>
    <s v="TUNAY CHIMBO JUANA TERESA"/>
    <s v="046PKRAU"/>
    <s v="1500115272"/>
    <n v="0"/>
    <n v="0.41426074051299999"/>
    <x v="1"/>
    <m/>
    <n v="50"/>
    <x v="1"/>
    <s v="RESTAURACION DE SISTEMAS PRODUCTIVOS"/>
    <s v="1500115272 - TUNAY CHIMBO JUANA TERESA"/>
  </r>
  <r>
    <s v="1500220346 - YUMBO CHIMBO JOSE RICARDO"/>
    <s v="513PKRPO"/>
    <n v="973"/>
    <s v="ALTROPICO"/>
    <s v="NAPO"/>
    <s v="ARCHIDONA"/>
    <s v="SAN PABLO DE USHPAYAKU"/>
    <s v="PUEBLO KICHWA DE RUKULLAKTA"/>
    <s v="YUMBO CHIMBO JOSE RICARDO"/>
    <s v="513PKRPO"/>
    <s v="1500220346"/>
    <n v="1"/>
    <n v="0.42309802079100001"/>
    <x v="1"/>
    <m/>
    <n v="50"/>
    <x v="1"/>
    <s v="RESTAURACION DE SISTEMAS PRODUCTIVOS"/>
    <s v="1500220346 - YUMBO CHIMBO JOSE RICARDO"/>
  </r>
  <r>
    <s v="1600278657 - CUJI VARGAS JULIAN VICENTE"/>
    <s v="053CAPA"/>
    <n v="1152"/>
    <s v="ALTROPICO"/>
    <s v="PASTAZA"/>
    <s v="PASTAZA"/>
    <s v="CANELOS"/>
    <s v="CANELOS"/>
    <s v="CUJI VARGAS JULIAN VICENTE"/>
    <s v="053CAPA"/>
    <s v="1600278657"/>
    <n v="0"/>
    <n v="0.42388092730900001"/>
    <x v="1"/>
    <m/>
    <n v="50"/>
    <x v="1"/>
    <s v="RESTAURACION DE SISTEMAS PRODUCTIVOS"/>
    <s v="1600278657 - CUJI VARGAS JULIAN VICENTE"/>
  </r>
  <r>
    <s v="1501023137 - CHIMBO TUNAY ROBERTO FERNANDO"/>
    <s v="815PKRIT"/>
    <n v="229"/>
    <s v="ALTROPICO"/>
    <s v="NAPO"/>
    <s v="ARCHIDONA"/>
    <s v="SAN PABLO DE USHPAYAKU"/>
    <s v="PUEBLO KICHWA DE RUKULLAKTA"/>
    <s v="CHIMBO TUNAY ROBERTO FERNANDO"/>
    <s v="815PKRIT"/>
    <s v="1501023137"/>
    <n v="0"/>
    <n v="0.42650362480100001"/>
    <x v="1"/>
    <m/>
    <n v="50"/>
    <x v="1"/>
    <s v="RESTAURACION DE SISTEMAS PRODUCTIVOS"/>
    <s v="1501023137 - CHIMBO TUNAY ROBERTO FERNANDO"/>
  </r>
  <r>
    <s v="1600437949 - SANTI CUJI ABDON MANUEL"/>
    <s v="311CAPA"/>
    <n v="1396"/>
    <s v="ALTROPICO"/>
    <s v="PASTAZA"/>
    <s v="PASTAZA"/>
    <s v="CANELOS"/>
    <s v="CANELOS"/>
    <s v="SANTI CUJI ABDON MANUEL"/>
    <s v="311CAPA"/>
    <s v="1600437949"/>
    <n v="0"/>
    <n v="0.42710963361199999"/>
    <x v="1"/>
    <m/>
    <n v="50"/>
    <x v="1"/>
    <s v="RESTAURACION DE SISTEMAS PRODUCTIVOS"/>
    <s v="1600437949 - SANTI CUJI ABDON MANUEL"/>
  </r>
  <r>
    <s v="1500444094 - NARVAEZ SHIGUANGO LUIS ERNESTO"/>
    <s v="246PKRLS"/>
    <n v="744"/>
    <s v="ALTROPICO"/>
    <s v="NAPO"/>
    <s v="ARCHIDONA"/>
    <s v="SAN PABLO DE USHPAYAKU"/>
    <s v="PUEBLO KICHWA DE RUKULLAKTA"/>
    <s v="NARVAEZ SHIGUANGO LUIS ERNESTO"/>
    <s v="246PKRLS"/>
    <s v="1500444094"/>
    <n v="0"/>
    <n v="0.42772299878999998"/>
    <x v="1"/>
    <m/>
    <n v="50"/>
    <x v="1"/>
    <s v="RESTAURACION DE SISTEMAS PRODUCTIVOS"/>
    <s v="1500444094 - NARVAEZ SHIGUANGO LUIS ERNESTO"/>
  </r>
  <r>
    <s v="1500562945 - CHIMBO SHIGUANGO JHONNY EDUARDO"/>
    <s v="661PKRVI"/>
    <n v="521"/>
    <s v="ALTROPICO"/>
    <s v="NAPO"/>
    <s v="ARCHIDONA"/>
    <s v="SAN PABLO DE USHPAYAKU"/>
    <s v="PUEBLO KICHWA DE RUKULLAKTA"/>
    <s v="CHIMBO SHIGUANGO JHONNY EDUARDO"/>
    <s v="661PKRVI"/>
    <s v="1500562945"/>
    <n v="0"/>
    <n v="0.43002672858500002"/>
    <x v="1"/>
    <m/>
    <n v="50"/>
    <x v="1"/>
    <s v="RESTAURACION DE SISTEMAS PRODUCTIVOS"/>
    <s v="1500562945 - CHIMBO SHIGUANGO JHONNY EDUARDO"/>
  </r>
  <r>
    <s v="1500471634 - SHIGUANGO ALVARADO JOSE BOLIVAR"/>
    <s v="479PKRPO"/>
    <n v="823"/>
    <s v="ALTROPICO"/>
    <s v="NAPO"/>
    <s v="ARCHIDONA"/>
    <s v="SAN PABLO DE USHPAYAKU"/>
    <s v="PUEBLO KICHWA DE RUKULLAKTA"/>
    <s v="SHIGUANGO ALVARADO JOSE BOLIVAR"/>
    <s v="479PKRPO"/>
    <s v="1500471634"/>
    <n v="0"/>
    <n v="0.43082699315400003"/>
    <x v="1"/>
    <m/>
    <n v="50"/>
    <x v="1"/>
    <s v="RESTAURACION DE SISTEMAS PRODUCTIVOS"/>
    <s v="1500471634 - SHIGUANGO ALVARADO JOSE BOLIVAR"/>
  </r>
  <r>
    <s v="1500853252 - GREFA GREFA EDISON WILMER"/>
    <s v="704PKRYA"/>
    <n v="1063"/>
    <s v="ALTROPICO"/>
    <s v="NAPO"/>
    <s v="ARCHIDONA"/>
    <s v="SAN PABLO DE USHPAYAKU"/>
    <s v="PUEBLO KICHWA DE RUKULLAKTA"/>
    <s v="GREFA GREFA EDISON WILMER"/>
    <s v="704PKRYA"/>
    <s v="1500853252"/>
    <n v="1"/>
    <n v="0.43296418765900002"/>
    <x v="1"/>
    <m/>
    <n v="50"/>
    <x v="1"/>
    <s v="RESTAURACION DE SISTEMAS PRODUCTIVOS"/>
    <s v="1500853252 - GREFA GREFA EDISON WILMER"/>
  </r>
  <r>
    <s v="1501034795 - NARVAEZ YUMBO GLORIA CARMEN"/>
    <s v="709PKRYA"/>
    <n v="1072"/>
    <s v="ALTROPICO"/>
    <s v="NAPO"/>
    <s v="ARCHIDONA"/>
    <s v="SAN PABLO DE USHPAYAKU"/>
    <s v="PUEBLO KICHWA DE RUKULLAKTA"/>
    <s v="NARVAEZ YUMBO GLORIA CARMEN"/>
    <s v="709PKRYA"/>
    <s v="1501034795"/>
    <n v="0"/>
    <n v="0.433424476462"/>
    <x v="1"/>
    <m/>
    <n v="50"/>
    <x v="1"/>
    <s v="RESTAURACION DE SISTEMAS PRODUCTIVOS"/>
    <s v="1501034795 - NARVAEZ YUMBO GLORIA CARMEN"/>
  </r>
  <r>
    <s v="1500631435 - CHIMBO HUATATOCA TERESA MARGARITA"/>
    <s v="681PKRVI"/>
    <n v="659"/>
    <s v="ALTROPICO"/>
    <s v="NAPO"/>
    <s v="ARCHIDONA"/>
    <s v="SAN PABLO DE USHPAYAKU"/>
    <s v="PUEBLO KICHWA DE RUKULLAKTA"/>
    <s v="CHIMBO HUATATOCA TERESA MARGARITA"/>
    <s v="681PKRVI"/>
    <s v="1500631435"/>
    <n v="0"/>
    <n v="0.43603653184500002"/>
    <x v="1"/>
    <m/>
    <n v="50"/>
    <x v="1"/>
    <s v="RESTAURACION DE SISTEMAS PRODUCTIVOS"/>
    <s v="1500631435 - CHIMBO HUATATOCA TERESA MARGARITA"/>
  </r>
  <r>
    <s v="1500948474 - CHIMBO SHIGUANGO CLEVER ARMANDO"/>
    <s v="358PKRNO"/>
    <n v="511"/>
    <s v="ALTROPICO"/>
    <s v="NAPO"/>
    <s v="ARCHIDONA"/>
    <s v="SAN PABLO DE USHPAYAKU"/>
    <s v="PUEBLO KICHWA DE RUKULLAKTA"/>
    <s v="CHIMBO SHIGUANGO CLEVER ARMANDO"/>
    <s v="358PKRNO"/>
    <s v="1500948474"/>
    <n v="0"/>
    <n v="0.43710797533599999"/>
    <x v="1"/>
    <m/>
    <n v="50"/>
    <x v="1"/>
    <s v="RESTAURACION DE SISTEMAS PRODUCTIVOS"/>
    <s v="1500948474 - CHIMBO SHIGUANGO CLEVER ARMANDO"/>
  </r>
  <r>
    <s v="1500170913 - GREFA MAMALLACTA CESAR IGNACIO"/>
    <s v="706PKRYA"/>
    <n v="1065"/>
    <s v="ALTROPICO"/>
    <s v="NAPO"/>
    <s v="ARCHIDONA"/>
    <s v="SAN PABLO DE USHPAYAKU"/>
    <s v="PUEBLO KICHWA DE RUKULLAKTA"/>
    <s v="GREFA MAMALLACTA CESAR IGNACIO"/>
    <s v="706PKRYA"/>
    <s v="1500170913"/>
    <n v="0"/>
    <n v="0.43817961027199998"/>
    <x v="1"/>
    <m/>
    <n v="50"/>
    <x v="1"/>
    <s v="RESTAURACION DE SISTEMAS PRODUCTIVOS"/>
    <s v="1500170913 - GREFA MAMALLACTA CESAR IGNACIO"/>
  </r>
  <r>
    <s v="1500073935 - TANGUILA CALAPUCHA VICENTE VENTURA"/>
    <s v="561PKRRU"/>
    <n v="955"/>
    <s v="ALTROPICO"/>
    <s v="NAPO"/>
    <s v="ARCHIDONA"/>
    <s v="SAN PABLO DE USHPAYAKU"/>
    <s v="PUEBLO KICHWA DE RUKULLAKTA"/>
    <s v="TANGUILA CALAPUCHA VICENTE VENTURA"/>
    <s v="561PKRRU"/>
    <s v="1500073935"/>
    <n v="0"/>
    <n v="0.439015915812"/>
    <x v="1"/>
    <m/>
    <n v="50"/>
    <x v="1"/>
    <s v="RESTAURACION DE SISTEMAS PRODUCTIVOS"/>
    <s v="1500073935 - TANGUILA CALAPUCHA VICENTE VENTURA"/>
  </r>
  <r>
    <s v="1500576564 - TAPUY SALAZAR JOSE ANIBAL"/>
    <s v="942PKRIT"/>
    <n v="130"/>
    <s v="ALTROPICO"/>
    <s v="NAPO"/>
    <s v="ARCHIDONA"/>
    <s v="SAN PABLO DE USHPAYAKU"/>
    <s v="PUEBLO KICHWA DE RUKULLAKTA"/>
    <s v="TAPUY SALAZAR JOSE ANIBAL"/>
    <s v="942PKRIT"/>
    <s v="1500576564"/>
    <n v="0"/>
    <n v="0.44078311336100001"/>
    <x v="1"/>
    <m/>
    <n v="50"/>
    <x v="1"/>
    <s v="RESTAURACION DE SISTEMAS PRODUCTIVOS"/>
    <s v="1500576564 - TAPUY SALAZAR JOSE ANIBAL"/>
  </r>
  <r>
    <s v="1500192594 - ANDY TANGUILA ROSA ANTONIA"/>
    <s v="567PKRTA"/>
    <n v="449"/>
    <s v="ALTROPICO"/>
    <s v="NAPO"/>
    <s v="ARCHIDONA"/>
    <s v="SAN PABLO DE USHPAYAKU"/>
    <s v="PUEBLO KICHWA DE RUKULLAKTA"/>
    <s v="ANDY TANGUILA ROSA ANTONIA"/>
    <s v="567PKRTA"/>
    <s v="1500192594"/>
    <n v="0"/>
    <n v="0.44584170623800001"/>
    <x v="1"/>
    <m/>
    <n v="50"/>
    <x v="1"/>
    <s v="RESTAURACION DE SISTEMAS PRODUCTIVOS"/>
    <s v="1500192594 - ANDY TANGUILA ROSA ANTONIA"/>
  </r>
  <r>
    <s v="1500187141 - SHIGUANGO ANDI LUIS FIDEL"/>
    <s v="879PKRTA"/>
    <n v="292"/>
    <s v="ALTROPICO"/>
    <s v="NAPO"/>
    <s v="ARCHIDONA"/>
    <s v="SAN PABLO DE USHPAYAKU"/>
    <s v="PUEBLO KICHWA DE RUKULLAKTA"/>
    <s v="SHIGUANGO ANDI LUIS FIDEL"/>
    <s v="879PKRTA"/>
    <s v="1500187141"/>
    <n v="0"/>
    <n v="0.45107941585700001"/>
    <x v="1"/>
    <m/>
    <n v="50"/>
    <x v="1"/>
    <s v="RESTAURACION DE SISTEMAS PRODUCTIVOS"/>
    <s v="1500187141 - SHIGUANGO ANDI LUIS FIDEL"/>
  </r>
  <r>
    <s v="1501262404 - TANGUILA ALVARADO ANGELICA NORALVA"/>
    <s v="157PKRIT"/>
    <n v="952"/>
    <s v="ALTROPICO"/>
    <s v="NAPO"/>
    <s v="ARCHIDONA"/>
    <s v="SAN PABLO DE USHPAYAKU"/>
    <s v="PUEBLO KICHWA DE RUKULLAKTA"/>
    <s v="TANGUILA ALVARADO ANGELICA NORALVA"/>
    <s v="157PKRIT"/>
    <s v="1501262404"/>
    <n v="0"/>
    <n v="0.45153169834500001"/>
    <x v="1"/>
    <m/>
    <n v="50"/>
    <x v="1"/>
    <s v="RESTAURACION DE SISTEMAS PRODUCTIVOS"/>
    <s v="1501262404 - TANGUILA ALVARADO ANGELICA NORALVA"/>
  </r>
  <r>
    <s v="1600421463 - VARGAS SANTI ROSA PASTORA"/>
    <s v="010CAPA"/>
    <n v="1118"/>
    <s v="ALTROPICO"/>
    <s v="PASTAZA"/>
    <s v="PASTAZA"/>
    <s v="EL TRIUNFO"/>
    <s v="CANELOS"/>
    <s v="VARGAS SANTI ROSA PASTORA"/>
    <s v="010CAPA"/>
    <s v="1600421463"/>
    <n v="0"/>
    <n v="0.451733902006"/>
    <x v="1"/>
    <m/>
    <n v="50"/>
    <x v="1"/>
    <s v="RESTAURACION DE SISTEMAS PRODUCTIVOS"/>
    <s v="1600421463 - VARGAS SANTI ROSA PASTORA"/>
  </r>
  <r>
    <s v="1500630817 - SHIGUANGO ANDY LUCIO REMIGIO"/>
    <s v="264PKRLS"/>
    <n v="835"/>
    <s v="ALTROPICO"/>
    <s v="NAPO"/>
    <s v="ARCHIDONA"/>
    <s v="SAN PABLO DE USHPAYAKU"/>
    <s v="PUEBLO KICHWA DE RUKULLAKTA"/>
    <s v="SHIGUANGO ANDY LUCIO REMIGIO"/>
    <s v="264PKRLS"/>
    <s v="1500630817"/>
    <n v="0"/>
    <n v="0.45393963163700002"/>
    <x v="1"/>
    <m/>
    <n v="50"/>
    <x v="1"/>
    <s v="RESTAURACION DE SISTEMAS PRODUCTIVOS"/>
    <s v="1500630817 - SHIGUANGO ANDY LUCIO REMIGIO"/>
  </r>
  <r>
    <s v="1500551401 - YUMBO SHIGUANGO CONCHITA GLADIS"/>
    <s v="517PKRPO"/>
    <n v="993"/>
    <s v="ALTROPICO"/>
    <s v="NAPO"/>
    <s v="ARCHIDONA"/>
    <s v="SAN PABLO DE USHPAYAKU"/>
    <s v="PUEBLO KICHWA DE RUKULLAKTA"/>
    <s v="YUMBO SHIGUANGO CONCHITA GLADIS"/>
    <s v="517PKRPO"/>
    <s v="1500551401"/>
    <n v="0"/>
    <n v="0.45438924190500002"/>
    <x v="1"/>
    <m/>
    <n v="50"/>
    <x v="1"/>
    <s v="RESTAURACION DE SISTEMAS PRODUCTIVOS"/>
    <s v="1500551401 - YUMBO SHIGUANGO CONCHITA GLADIS"/>
  </r>
  <r>
    <s v="1500108822 - CHIMBO ALVARADO PASCUAL LORENZO"/>
    <s v="402PKRNO"/>
    <n v="1099"/>
    <s v="ALTROPICO"/>
    <s v="NAPO"/>
    <s v="ARCHIDONA"/>
    <s v="SAN PABLO DE USHPAYAKU"/>
    <s v="PUEBLO KICHWA DE RUKULLAKTA"/>
    <s v="CHIMBO ALVARADO PASCUAL LORENZO"/>
    <s v="402PKRNO"/>
    <s v="1500108822"/>
    <n v="0"/>
    <n v="0.45522460759400002"/>
    <x v="1"/>
    <m/>
    <n v="50"/>
    <x v="1"/>
    <s v="RESTAURACION DE SISTEMAS PRODUCTIVOS"/>
    <s v="1500108822 - CHIMBO ALVARADO PASCUAL LORENZO"/>
  </r>
  <r>
    <s v="1600433096 - VARGAS INMUNDA PRISCILA CLARA"/>
    <s v="166CACU"/>
    <n v="1244"/>
    <s v="ALTROPICO"/>
    <s v="PASTAZA"/>
    <s v="PASTAZA"/>
    <s v="CANELOS"/>
    <s v="CANELOS"/>
    <s v="VARGAS INMUNDA PRISCILA CLARA"/>
    <s v="166CACU"/>
    <s v="1600433096"/>
    <n v="0"/>
    <n v="0.45612408160099999"/>
    <x v="1"/>
    <m/>
    <n v="50"/>
    <x v="1"/>
    <s v="RESTAURACION DE SISTEMAS PRODUCTIVOS"/>
    <s v="1600433096 - VARGAS INMUNDA PRISCILA CLARA"/>
  </r>
  <r>
    <s v="1500253974 - SHIGUANGO CHIMBO TERESA MANUELA"/>
    <s v="590PKRTA"/>
    <n v="858"/>
    <s v="ALTROPICO"/>
    <s v="NAPO"/>
    <s v="ARCHIDONA"/>
    <s v="SAN PABLO DE USHPAYAKU"/>
    <s v="PUEBLO KICHWA DE RUKULLAKTA"/>
    <s v="SHIGUANGO CHIMBO TERESA MANUELA"/>
    <s v="590PKRTA"/>
    <s v="1500253974"/>
    <n v="0"/>
    <n v="0.45735468535700002"/>
    <x v="1"/>
    <m/>
    <n v="50"/>
    <x v="1"/>
    <s v="RESTAURACION DE SISTEMAS PRODUCTIVOS"/>
    <s v="1500253974 - SHIGUANGO CHIMBO TERESA MANUELA"/>
  </r>
  <r>
    <s v="1500669021 - SHIGUANGO TAPUY ESPERANZA ESTHER"/>
    <s v="498PKRPO"/>
    <n v="920"/>
    <s v="ALTROPICO"/>
    <s v="NAPO"/>
    <s v="ARCHIDONA"/>
    <s v="SAN PABLO DE USHPAYAKU"/>
    <s v="PUEBLO KICHWA DE RUKULLAKTA"/>
    <s v="SHIGUANGO TAPUY ESPERANZA ESTHER"/>
    <s v="498PKRPO"/>
    <s v="1500669021"/>
    <n v="0"/>
    <n v="0.45983375416400002"/>
    <x v="1"/>
    <m/>
    <n v="50"/>
    <x v="1"/>
    <s v="RESTAURACION DE SISTEMAS PRODUCTIVOS"/>
    <s v="1500669021 - SHIGUANGO TAPUY ESPERANZA ESTHER"/>
  </r>
  <r>
    <s v="1500278625 - CHIMBO SHIGUANGO CECILIA ELVIA"/>
    <s v="659PKRVI"/>
    <n v="510"/>
    <s v="ALTROPICO"/>
    <s v="NAPO"/>
    <s v="ARCHIDONA"/>
    <s v="SAN PABLO DE USHPAYAKU"/>
    <s v="PUEBLO KICHWA DE RUKULLAKTA"/>
    <s v="CHIMBO SHIGUANGO CECILIA ELVIA"/>
    <s v="659PKRVI"/>
    <s v="1500278625"/>
    <n v="0"/>
    <n v="0.46021825219500001"/>
    <x v="1"/>
    <m/>
    <n v="50"/>
    <x v="1"/>
    <s v="RESTAURACION DE SISTEMAS PRODUCTIVOS"/>
    <s v="1500278625 - CHIMBO SHIGUANGO CECILIA ELVIA"/>
  </r>
  <r>
    <s v="1500375090 - SHIGUANGO YUMBO LURDES MARUJA"/>
    <s v="508PKRPO"/>
    <n v="945"/>
    <s v="ALTROPICO"/>
    <s v="NAPO"/>
    <s v="ARCHIDONA"/>
    <s v="SAN PABLO DE USHPAYAKU"/>
    <s v="PUEBLO KICHWA DE RUKULLAKTA"/>
    <s v="SHIGUANGO YUMBO LURDES MARUJA"/>
    <s v="508PKRPO"/>
    <s v="1500375090"/>
    <n v="0"/>
    <n v="0.46095473079600002"/>
    <x v="1"/>
    <m/>
    <n v="50"/>
    <x v="1"/>
    <s v="RESTAURACION DE SISTEMAS PRODUCTIVOS"/>
    <s v="1500375090 - SHIGUANGO YUMBO LURDES MARUJA"/>
  </r>
  <r>
    <s v="1500513252 - SALAZAR GREFA DANILO FELIPE"/>
    <s v="065PKRAW"/>
    <n v="772"/>
    <s v="ALTROPICO"/>
    <s v="NAPO"/>
    <s v="ARCHIDONA"/>
    <s v="SAN PABLO DE USHPAYAKU"/>
    <s v="PUEBLO KICHWA DE RUKULLAKTA"/>
    <s v="SALAZAR GREFA DANILO FELIPE"/>
    <s v="065PKRAW"/>
    <s v="1500513252"/>
    <n v="1"/>
    <n v="0.471065280493"/>
    <x v="1"/>
    <m/>
    <n v="50"/>
    <x v="1"/>
    <s v="RESTAURACION DE SISTEMAS PRODUCTIVOS"/>
    <s v="1500513252 - SALAZAR GREFA DANILO FELIPE"/>
  </r>
  <r>
    <s v="1501067399 - CHIMBO CHIMBO FANNY MARITZA"/>
    <s v="043PKRAU"/>
    <n v="644"/>
    <s v="ALTROPICO"/>
    <s v="NAPO"/>
    <s v="ARCHIDONA"/>
    <s v="SAN PABLO DE USHPAYAKU"/>
    <s v="PUEBLO KICHWA DE RUKULLAKTA"/>
    <s v="CHIMBO CHIMBO FANNY MARITZA"/>
    <s v="043PKRAU"/>
    <s v="1501067399"/>
    <n v="0"/>
    <n v="0.471279614008"/>
    <x v="1"/>
    <m/>
    <n v="50"/>
    <x v="1"/>
    <s v="RESTAURACION DE SISTEMAS PRODUCTIVOS"/>
    <s v="1501067399 - CHIMBO CHIMBO FANNY MARITZA"/>
  </r>
  <r>
    <s v="1501022451 - YUMBO CHIMBO BETHY MARISOL"/>
    <s v="163PKRIT"/>
    <n v="1030"/>
    <s v="ALTROPICO"/>
    <s v="NAPO"/>
    <s v="ARCHIDONA"/>
    <s v="SAN PABLO DE USHPAYAKU"/>
    <s v="PUEBLO KICHWA DE RUKULLAKTA"/>
    <s v="YUMBO CHIMBO BETHY MARISOL"/>
    <s v="163PKRIT"/>
    <s v="1501022451"/>
    <n v="0"/>
    <n v="0.471943270069"/>
    <x v="1"/>
    <m/>
    <n v="50"/>
    <x v="1"/>
    <s v="RESTAURACION DE SISTEMAS PRODUCTIVOS"/>
    <s v="1501022451 - YUMBO CHIMBO BETHY MARISOL"/>
  </r>
  <r>
    <s v="1500121627 - YUMBO ALVARADO ALBERTO"/>
    <s v="753PKRPO"/>
    <n v="363"/>
    <s v="ALTROPICO"/>
    <s v="NAPO"/>
    <s v="ARCHIDONA"/>
    <s v="SAN PABLO DE USHPAYAKU"/>
    <s v="PUEBLO KICHWA DE RUKULLAKTA"/>
    <s v="YUMBO ALVARADO ALBERTO"/>
    <s v="753PKRPO"/>
    <s v="1500121627"/>
    <n v="0"/>
    <n v="0.47262463104199998"/>
    <x v="1"/>
    <m/>
    <n v="50"/>
    <x v="1"/>
    <s v="RESTAURACION DE SISTEMAS PRODUCTIVOS"/>
    <s v="1500121627 - YUMBO ALVARADO ALBERTO"/>
  </r>
  <r>
    <s v="1500483399 - TUNAY SHIGUANGO LORENZO BOLIVAR"/>
    <s v="510PKRPO"/>
    <n v="964"/>
    <s v="ALTROPICO"/>
    <s v="NAPO"/>
    <s v="ARCHIDONA"/>
    <s v="SAN PABLO DE USHPAYAKU"/>
    <s v="PUEBLO KICHWA DE RUKULLAKTA"/>
    <s v="TUNAY SHIGUANGO LORENZO BOLIVAR"/>
    <s v="510PKRPO"/>
    <s v="1500483399"/>
    <n v="0"/>
    <n v="0.483661724663"/>
    <x v="1"/>
    <m/>
    <n v="50"/>
    <x v="1"/>
    <s v="RESTAURACION DE SISTEMAS PRODUCTIVOS"/>
    <s v="1500483399 - TUNAY SHIGUANGO LORENZO BOLIVAR"/>
  </r>
  <r>
    <s v="1500642390 - CHIMBO SHIGUANGO CARLOS MIGUEL"/>
    <s v="356PKRNO"/>
    <n v="506"/>
    <s v="ALTROPICO"/>
    <s v="NAPO"/>
    <s v="ARCHIDONA"/>
    <s v="SAN PABLO DE USHPAYAKU"/>
    <s v="PUEBLO KICHWA DE RUKULLAKTA"/>
    <s v="CHIMBO SHIGUANGO CARLOS MIGUEL"/>
    <s v="356PKRNO"/>
    <s v="1500642390"/>
    <n v="0"/>
    <n v="0.48531160931200001"/>
    <x v="1"/>
    <m/>
    <n v="50"/>
    <x v="1"/>
    <s v="RESTAURACION DE SISTEMAS PRODUCTIVOS"/>
    <s v="1500642390 - CHIMBO SHIGUANGO CARLOS MIGUEL"/>
  </r>
  <r>
    <s v="1500917297 - TUNAY SHIGUANGO ADRIANA LUCIA"/>
    <s v="502PKRPO"/>
    <n v="927"/>
    <s v="ALTROPICO"/>
    <s v="NAPO"/>
    <s v="ARCHIDONA"/>
    <s v="SAN PABLO DE USHPAYAKU"/>
    <s v="PUEBLO KICHWA DE RUKULLAKTA"/>
    <s v="TUNAY SHIGUANGO ADRIANA LUCIA"/>
    <s v="502PKRPO"/>
    <s v="1500917297"/>
    <n v="0"/>
    <n v="0.48613137456"/>
    <x v="1"/>
    <m/>
    <n v="50"/>
    <x v="1"/>
    <s v="RESTAURACION DE SISTEMAS PRODUCTIVOS"/>
    <s v="1500917297 - TUNAY SHIGUANGO ADRIANA LUCIA"/>
  </r>
  <r>
    <s v="1500639453 - AGUINDA ALVARADO INES VIOLETA"/>
    <s v="001PKRAU"/>
    <n v="384"/>
    <s v="ALTROPICO"/>
    <s v="NAPO"/>
    <s v="ARCHIDONA"/>
    <s v="SAN PABLO DE USHPAYAKU"/>
    <s v="PUEBLO KICHWA DE RUKULLAKTA"/>
    <s v="AGUINDA ALVARADO INES VIOLETA"/>
    <s v="001PKRAU"/>
    <s v="1500639453"/>
    <n v="0"/>
    <n v="0.48679694625999997"/>
    <x v="1"/>
    <m/>
    <n v="50"/>
    <x v="1"/>
    <s v="RESTAURACION DE SISTEMAS PRODUCTIVOS"/>
    <s v="1500639453 - AGUINDA ALVARADO INES VIOLETA"/>
  </r>
  <r>
    <s v="1500368657 - SHIGUANGO CHIMBO DIEGO ANTONIO"/>
    <s v="586PKRTA"/>
    <n v="847"/>
    <s v="ALTROPICO"/>
    <s v="NAPO"/>
    <s v="ARCHIDONA"/>
    <s v="SAN PABLO DE USHPAYAKU"/>
    <s v="PUEBLO KICHWA DE RUKULLAKTA"/>
    <s v="SHIGUANGO CHIMBO DIEGO ANTONIO"/>
    <s v="586PKRTA"/>
    <s v="1500368657"/>
    <n v="0"/>
    <n v="0.48857570688500002"/>
    <x v="1"/>
    <m/>
    <n v="50"/>
    <x v="1"/>
    <s v="RESTAURACION DE SISTEMAS PRODUCTIVOS"/>
    <s v="1500368657 - SHIGUANGO CHIMBO DIEGO ANTONIO"/>
  </r>
  <r>
    <s v="1500586456 - SHIGUANGO TAPUY ADELAIDA MARIBEL"/>
    <s v="496PKRPO"/>
    <n v="915"/>
    <s v="ALTROPICO"/>
    <s v="NAPO"/>
    <s v="ARCHIDONA"/>
    <s v="SAN PABLO DE USHPAYAKU"/>
    <s v="PUEBLO KICHWA DE RUKULLAKTA"/>
    <s v="SHIGUANGO TAPUY ADELAIDA MARIBEL"/>
    <s v="496PKRPO"/>
    <s v="1500586456"/>
    <n v="0"/>
    <n v="0.49017437670000003"/>
    <x v="1"/>
    <m/>
    <n v="50"/>
    <x v="1"/>
    <s v="RESTAURACION DE SISTEMAS PRODUCTIVOS"/>
    <s v="1500586456 - SHIGUANGO TAPUY ADELAIDA MARIBEL"/>
  </r>
  <r>
    <s v="1500872591 - CHIMBO SHIGUANGO SEGUNDO HUMBERTO"/>
    <s v="368PKRNO"/>
    <n v="536"/>
    <s v="ALTROPICO"/>
    <s v="NAPO"/>
    <s v="ARCHIDONA"/>
    <s v="SAN PABLO DE USHPAYAKU"/>
    <s v="PUEBLO KICHWA DE RUKULLAKTA"/>
    <s v="CHIMBO SHIGUANGO SEGUNDO HUMBERTO"/>
    <s v="368PKRNO"/>
    <s v="1500872591"/>
    <n v="0"/>
    <n v="0.49145864149500001"/>
    <x v="1"/>
    <m/>
    <n v="50"/>
    <x v="1"/>
    <s v="RESTAURACION DE SISTEMAS PRODUCTIVOS"/>
    <s v="1500872591 - CHIMBO SHIGUANGO SEGUNDO HUMBERTO"/>
  </r>
  <r>
    <s v="1500550965 - SHIGUANGO PIZANGO HILADIA YOLANDA"/>
    <s v="490PKRPO"/>
    <n v="893"/>
    <s v="ALTROPICO"/>
    <s v="NAPO"/>
    <s v="ARCHIDONA"/>
    <s v="SAN PABLO DE USHPAYAKU"/>
    <s v="PUEBLO KICHWA DE RUKULLAKTA"/>
    <s v="SHIGUANGO PIZANGO HILADIA YOLANDA"/>
    <s v="490PKRPO"/>
    <s v="1500550965"/>
    <n v="0"/>
    <n v="0.49267430323"/>
    <x v="1"/>
    <m/>
    <n v="50"/>
    <x v="1"/>
    <s v="RESTAURACION DE SISTEMAS PRODUCTIVOS"/>
    <s v="1500550965 - SHIGUANGO PIZANGO HILADIA YOLANDA"/>
  </r>
  <r>
    <s v="1500948474 - CHIMBO SHIGUANGO CLEVER ARMANDO"/>
    <s v="359PKRNO"/>
    <n v="512"/>
    <s v="ALTROPICO"/>
    <s v="NAPO"/>
    <s v="ARCHIDONA"/>
    <s v="SAN PABLO DE USHPAYAKU"/>
    <s v="PUEBLO KICHWA DE RUKULLAKTA"/>
    <s v="CHIMBO SHIGUANGO CLEVER ARMANDO"/>
    <s v="359PKRNO"/>
    <s v="1500948474"/>
    <n v="0"/>
    <n v="0.49516622254100001"/>
    <x v="1"/>
    <m/>
    <n v="50"/>
    <x v="1"/>
    <s v="RESTAURACION DE SISTEMAS PRODUCTIVOS"/>
    <s v="1500948474 - CHIMBO SHIGUANGO CLEVER ARMANDO"/>
  </r>
  <r>
    <s v="1500200546 - GREFA YUMBO MERCEDES LUCRECIA"/>
    <s v="572PKRTA"/>
    <n v="606"/>
    <s v="ALTROPICO"/>
    <s v="NAPO"/>
    <s v="ARCHIDONA"/>
    <s v="SAN PABLO DE USHPAYAKU"/>
    <s v="PUEBLO KICHWA DE RUKULLAKTA"/>
    <s v="GREFA YUMBO MERCEDES LUCRECIA"/>
    <s v="572PKRTA"/>
    <s v="1500200546"/>
    <n v="0"/>
    <n v="0.49647852925899999"/>
    <x v="1"/>
    <m/>
    <n v="50"/>
    <x v="1"/>
    <s v="RESTAURACION DE SISTEMAS PRODUCTIVOS"/>
    <s v="1500200546 - GREFA YUMBO MERCEDES LUCRECIA"/>
  </r>
  <r>
    <s v="1600278590 - VARGAS SANTI RUBEN ADAN"/>
    <s v="129CASP"/>
    <n v="1212"/>
    <s v="ALTROPICO"/>
    <s v="PASTAZA"/>
    <s v="PASTAZA"/>
    <s v="CANELOS"/>
    <s v="CANELOS"/>
    <s v="VARGAS SANTI RUBEN ADAN"/>
    <s v="129CASP"/>
    <s v="1600278590"/>
    <n v="0"/>
    <n v="0.49692150045099998"/>
    <x v="1"/>
    <m/>
    <n v="50"/>
    <x v="1"/>
    <s v="RESTAURACION DE SISTEMAS PRODUCTIVOS"/>
    <s v="1600278590 - VARGAS SANTI RUBEN ADAN"/>
  </r>
  <r>
    <s v="1500099880 - SHIGUANGO ALVARADO JUAN JOSE"/>
    <s v="1029PKRYW"/>
    <n v="106"/>
    <s v="ALTROPICO"/>
    <s v="NAPO"/>
    <s v="ARCHIDONA"/>
    <s v="COTUNDO"/>
    <s v="PUEBLO KICHWA DE RUKULLAKTA"/>
    <s v="SHIGUANGO ALVARADO JUAN JOSE"/>
    <s v="1029PKRYW"/>
    <s v="1500099880"/>
    <n v="0"/>
    <n v="0.49908874379099999"/>
    <x v="1"/>
    <m/>
    <n v="50"/>
    <x v="1"/>
    <s v="RESTAURACION DE SISTEMAS PRODUCTIVOS"/>
    <s v="1500099880 - SHIGUANGO ALVARADO JUAN JOSE"/>
  </r>
  <r>
    <s v="1500966633 - TUNAY SALAZAR CRISTIAN FERNANDO"/>
    <s v="800PKRAW"/>
    <n v="214"/>
    <s v="ALTROPICO"/>
    <s v="NAPO"/>
    <s v="ARCHIDONA"/>
    <s v="SAN PABLO DE USHPAYAKU"/>
    <s v="PUEBLO KICHWA DE RUKULLAKTA"/>
    <s v="TUNAY SALAZAR CRISTIAN FERNANDO"/>
    <s v="800PKRAW"/>
    <s v="1500966633"/>
    <n v="0"/>
    <n v="0.50118812814400004"/>
    <x v="1"/>
    <m/>
    <n v="50"/>
    <x v="1"/>
    <s v="RESTAURACION DE SISTEMAS PRODUCTIVOS"/>
    <s v="1500966633 - TUNAY SALAZAR CRISTIAN FERNANDO"/>
  </r>
  <r>
    <s v="1500479827 - TUNAY SALAZAR ANTONIO ELIAS"/>
    <s v="113PKRAW"/>
    <n v="1018"/>
    <s v="ALTROPICO"/>
    <s v="NAPO"/>
    <s v="ARCHIDONA"/>
    <s v="SAN PABLO DE USHPAYAKU"/>
    <s v="PUEBLO KICHWA DE RUKULLAKTA"/>
    <s v="TUNAY SALAZAR ANTONIO ELIAS"/>
    <s v="113PKRAW"/>
    <s v="1500479827"/>
    <n v="0"/>
    <n v="0.50132102041899995"/>
    <x v="1"/>
    <m/>
    <n v="50"/>
    <x v="1"/>
    <s v="RESTAURACION DE SISTEMAS PRODUCTIVOS"/>
    <s v="1500479827 - TUNAY SALAZAR ANTONIO ELIAS"/>
  </r>
  <r>
    <s v="1500483407 - YUMBO TAPUY CARMEN RENATA"/>
    <s v="525PKRPO"/>
    <n v="1004"/>
    <s v="ALTROPICO"/>
    <s v="NAPO"/>
    <s v="ARCHIDONA"/>
    <s v="SAN PABLO DE USHPAYAKU"/>
    <s v="PUEBLO KICHWA DE RUKULLAKTA"/>
    <s v="YUMBO TAPUY CARMEN RENATA"/>
    <s v="525PKRPO"/>
    <s v="1500483407"/>
    <n v="0"/>
    <n v="0.50227797300400001"/>
    <x v="1"/>
    <m/>
    <n v="50"/>
    <x v="1"/>
    <s v="RESTAURACION DE SISTEMAS PRODUCTIVOS"/>
    <s v="1500483407 - YUMBO TAPUY CARMEN RENATA"/>
  </r>
  <r>
    <s v="1500551971 - SHIGUANGO CHONGO JONNY FREDY"/>
    <s v="630PKRTA"/>
    <n v="1084"/>
    <s v="ALTROPICO"/>
    <s v="NAPO"/>
    <s v="ARCHIDONA"/>
    <s v="SAN PABLO DE USHPAYAKU"/>
    <s v="PUEBLO KICHWA DE RUKULLAKTA"/>
    <s v="SHIGUANGO CHONGO JONNY FREDY"/>
    <s v="630PKRTA"/>
    <s v="1500551971"/>
    <n v="0"/>
    <n v="0.50550479679000004"/>
    <x v="1"/>
    <m/>
    <n v="50"/>
    <x v="1"/>
    <s v="RESTAURACION DE SISTEMAS PRODUCTIVOS"/>
    <s v="1500551971 - SHIGUANGO CHONGO JONNY FREDY"/>
  </r>
  <r>
    <s v="1500594534 - SALAZAR NARVAEZ MELIDA JANETH"/>
    <s v="079PKRAW"/>
    <n v="787"/>
    <s v="ALTROPICO"/>
    <s v="NAPO"/>
    <s v="ARCHIDONA"/>
    <s v="SAN PABLO DE USHPAYAKU"/>
    <s v="PUEBLO KICHWA DE RUKULLAKTA"/>
    <s v="SALAZAR NARVAEZ MELIDA JANETH"/>
    <s v="079PKRAW"/>
    <s v="1500594534"/>
    <n v="0"/>
    <n v="0.51188594786599995"/>
    <x v="1"/>
    <m/>
    <n v="50"/>
    <x v="1"/>
    <s v="RESTAURACION DE SISTEMAS PRODUCTIVOS"/>
    <s v="1500594534 - SALAZAR NARVAEZ MELIDA JANETH"/>
  </r>
  <r>
    <s v="1500576531 - SALAZAR SHIGUANGO JORGE VICENTE"/>
    <s v="083PKRAW"/>
    <n v="796"/>
    <s v="ALTROPICO"/>
    <s v="NAPO"/>
    <s v="ARCHIDONA"/>
    <s v="SAN PABLO DE USHPAYAKU"/>
    <s v="PUEBLO KICHWA DE RUKULLAKTA"/>
    <s v="SALAZAR SHIGUANGO JORGE VICENTE"/>
    <s v="083PKRAW"/>
    <s v="1500576531"/>
    <n v="0"/>
    <n v="0.51728581550599995"/>
    <x v="1"/>
    <m/>
    <n v="50"/>
    <x v="1"/>
    <s v="RESTAURACION DE SISTEMAS PRODUCTIVOS"/>
    <s v="1500576531 - SALAZAR SHIGUANGO JORGE VICENTE"/>
  </r>
  <r>
    <s v="1500480833 - GREFA SHIGUANGO DELIA GLORIA"/>
    <s v="383PKRNO"/>
    <n v="596"/>
    <s v="ALTROPICO"/>
    <s v="NAPO"/>
    <s v="ARCHIDONA"/>
    <s v="SAN PABLO DE USHPAYAKU"/>
    <s v="PUEBLO KICHWA DE RUKULLAKTA"/>
    <s v="GREFA SHIGUANGO DELIA GLORIA"/>
    <s v="383PKRNO"/>
    <s v="1500480833"/>
    <n v="0"/>
    <n v="0.51932445878699995"/>
    <x v="1"/>
    <m/>
    <n v="50"/>
    <x v="1"/>
    <s v="RESTAURACION DE SISTEMAS PRODUCTIVOS"/>
    <s v="1500480833 - GREFA SHIGUANGO DELIA GLORIA"/>
  </r>
  <r>
    <s v="1500545072 - CHIMBO ALVARADO CLEVER AGUSTIN"/>
    <s v="901PKRVI"/>
    <n v="314"/>
    <s v="ALTROPICO"/>
    <s v="NAPO"/>
    <s v="ARCHIDONA"/>
    <s v="COTUNDO"/>
    <s v="PUEBLO KICHWA DE RUKULLAKTA"/>
    <s v="CHIMBO ALVARADO CLEVER AGUSTIN"/>
    <s v="901PKRVI"/>
    <s v="1500545072"/>
    <n v="1"/>
    <n v="17.312634031799998"/>
    <x v="0"/>
    <m/>
    <m/>
    <x v="0"/>
    <s v="REGENERACION NATURAL ASISTIDA"/>
    <s v="1500545072 - CHIMBO ALVARADO CLEVER AGUSTIN"/>
  </r>
  <r>
    <s v="1600586935 - NANGO MAYANCHA ROBERTO FERMIN"/>
    <s v="291CACU"/>
    <n v="1378"/>
    <s v="ALTROPICO"/>
    <s v="PASTAZA"/>
    <s v="PASTAZA"/>
    <s v="CANELOS"/>
    <s v="CANELOS"/>
    <s v="NANGO MAYANCHA ROBERTO FERMIN"/>
    <s v="291CACU"/>
    <s v="1600586935"/>
    <n v="0"/>
    <n v="0.51985745108500003"/>
    <x v="1"/>
    <m/>
    <n v="50"/>
    <x v="1"/>
    <s v="RESTAURACION DE SISTEMAS PRODUCTIVOS"/>
    <s v="1600586935 - NANGO MAYANCHA ROBERTO FERMIN"/>
  </r>
  <r>
    <s v="1500500994 - TANGUILA GREFA DELIA ROSALIA"/>
    <s v="699PKRYA"/>
    <n v="1042"/>
    <s v="ALTROPICO"/>
    <s v="NAPO"/>
    <s v="ARCHIDONA"/>
    <s v="SAN PABLO DE USHPAYAKU"/>
    <s v="PUEBLO KICHWA DE RUKULLAKTA"/>
    <s v="TANGUILA GREFA DELIA ROSALIA"/>
    <s v="699PKRYA"/>
    <s v="1500500994"/>
    <n v="0"/>
    <n v="0.522752672034"/>
    <x v="1"/>
    <m/>
    <n v="50"/>
    <x v="1"/>
    <s v="RESTAURACION DE SISTEMAS PRODUCTIVOS"/>
    <s v="1500500994 - TANGUILA GREFA DELIA ROSALIA"/>
  </r>
  <r>
    <s v="1600681322 - NANGO MAYANCHA CARMEN ALICIA"/>
    <s v="257CACU"/>
    <n v="1265"/>
    <s v="ALTROPICO"/>
    <s v="PASTAZA"/>
    <s v="PASTAZA"/>
    <s v="CANELOS"/>
    <s v="CANELOS"/>
    <s v="NANGO MAYANCHA CARMEN ALICIA"/>
    <s v="257CACU"/>
    <s v="1600681322"/>
    <n v="0"/>
    <n v="0.52321024725200005"/>
    <x v="1"/>
    <m/>
    <n v="50"/>
    <x v="1"/>
    <s v="RESTAURACION DE SISTEMAS PRODUCTIVOS"/>
    <s v="1600681322 - NANGO MAYANCHA CARMEN ALICIA"/>
  </r>
  <r>
    <s v="1500698996 - CHIMBO TUNAY ERNESTO RAMON"/>
    <s v="031PKRAU"/>
    <n v="559"/>
    <s v="ALTROPICO"/>
    <s v="NAPO"/>
    <s v="ARCHIDONA"/>
    <s v="SAN PABLO DE USHPAYAKU"/>
    <s v="PUEBLO KICHWA DE RUKULLAKTA"/>
    <s v="CHIMBO TUNAY ERNESTO RAMON"/>
    <s v="031PKRAU"/>
    <s v="1500698996"/>
    <n v="1"/>
    <n v="0.52326351092300005"/>
    <x v="1"/>
    <m/>
    <n v="50"/>
    <x v="1"/>
    <s v="RESTAURACION DE SISTEMAS PRODUCTIVOS"/>
    <s v="1500698996 - CHIMBO TUNAY ERNESTO RAMON"/>
  </r>
  <r>
    <s v="1500118169 - CHIMBO YUMBO JOSE MANUEL"/>
    <s v="125PKRIT"/>
    <n v="572"/>
    <s v="ALTROPICO"/>
    <s v="NAPO"/>
    <s v="ARCHIDONA"/>
    <s v="SAN PABLO DE USHPAYAKU"/>
    <s v="PUEBLO KICHWA DE RUKULLAKTA"/>
    <s v="CHIMBO YUMBO JOSE MANUEL"/>
    <s v="125PKRIT"/>
    <s v="1500118169"/>
    <n v="1"/>
    <n v="0.52623032516099999"/>
    <x v="1"/>
    <m/>
    <n v="50"/>
    <x v="1"/>
    <s v="RESTAURACION DE SISTEMAS PRODUCTIVOS"/>
    <s v="1500118169 - CHIMBO YUMBO JOSE MANUEL"/>
  </r>
  <r>
    <s v="1500785124 - GREFA SALAZAR ADRIANA ALEXANDRA"/>
    <s v="908PKRVI"/>
    <n v="320"/>
    <s v="ALTROPICO"/>
    <s v="NAPO"/>
    <s v="ARCHIDONA"/>
    <s v="SAN PABLO DE USHPAYAKU"/>
    <s v="PUEBLO KICHWA DE RUKULLAKTA"/>
    <s v="GREFA SALAZAR ADRIANA ALEXANDRA"/>
    <s v="908PKRVI"/>
    <s v="1500785124"/>
    <n v="0"/>
    <n v="9.6237254066499993"/>
    <x v="0"/>
    <m/>
    <m/>
    <x v="0"/>
    <s v="REGENERACION NATURAL ASISTIDA"/>
    <s v="1500785124 - GREFA SALAZAR ADRIANA ALEXANDRA"/>
  </r>
  <r>
    <s v="1500333180 - SHIGUANGO TAPUY HIPOLITO VENTURA"/>
    <s v="952PKRMA"/>
    <n v="140"/>
    <s v="ALTROPICO"/>
    <s v="NAPO"/>
    <s v="ARCHIDONA"/>
    <s v="COTUNDO"/>
    <s v="PUEBLO KICHWA DE RUKULLAKTA"/>
    <s v="SHIGUANGO TAPUY HIPOLITO VENTURA"/>
    <s v="952PKRMA"/>
    <s v="1500333180"/>
    <n v="0"/>
    <n v="0.52830387912099996"/>
    <x v="1"/>
    <m/>
    <n v="50"/>
    <x v="1"/>
    <s v="RESTAURACION DE SISTEMAS PRODUCTIVOS"/>
    <s v="1500333180 - SHIGUANGO TAPUY HIPOLITO VENTURA"/>
  </r>
  <r>
    <s v="1500550965 - SHIGUANGO PIZANGO HILADIA YOLANDA"/>
    <s v="489PKRPO"/>
    <n v="892"/>
    <s v="ALTROPICO"/>
    <s v="NAPO"/>
    <s v="ARCHIDONA"/>
    <s v="SAN PABLO DE USHPAYAKU"/>
    <s v="PUEBLO KICHWA DE RUKULLAKTA"/>
    <s v="SHIGUANGO PIZANGO HILADIA YOLANDA"/>
    <s v="489PKRPO"/>
    <s v="1500550965"/>
    <n v="0"/>
    <n v="0.52883168529500002"/>
    <x v="1"/>
    <m/>
    <n v="50"/>
    <x v="1"/>
    <s v="RESTAURACION DE SISTEMAS PRODUCTIVOS"/>
    <s v="1500550965 - SHIGUANGO PIZANGO HILADIA YOLANDA"/>
  </r>
  <r>
    <s v="1500438765 - SHIGUANGO ANDY LIDIA LOLA"/>
    <s v="262PKRLS"/>
    <n v="833"/>
    <s v="ALTROPICO"/>
    <s v="NAPO"/>
    <s v="ARCHIDONA"/>
    <s v="SAN PABLO DE USHPAYAKU"/>
    <s v="PUEBLO KICHWA DE RUKULLAKTA"/>
    <s v="SHIGUANGO ANDY LIDIA LOLA"/>
    <s v="262PKRLS"/>
    <s v="1500438765"/>
    <n v="0"/>
    <n v="0.52979280729400002"/>
    <x v="1"/>
    <m/>
    <n v="50"/>
    <x v="1"/>
    <s v="RESTAURACION DE SISTEMAS PRODUCTIVOS"/>
    <s v="1500438765 - SHIGUANGO ANDY LIDIA LOLA"/>
  </r>
  <r>
    <s v="1722878848 - ALVARADO TANGUILA HENRY JESUS"/>
    <s v="004PKRAU"/>
    <n v="428"/>
    <s v="ALTROPICO"/>
    <s v="NAPO"/>
    <s v="ARCHIDONA"/>
    <s v="SAN PABLO DE USHPAYAKU"/>
    <s v="PUEBLO KICHWA DE RUKULLAKTA"/>
    <s v="ALVARADO TANGUILA HENRY JESUS"/>
    <s v="004PKRAU"/>
    <s v="1722878848"/>
    <n v="0"/>
    <n v="0.53063734885299996"/>
    <x v="1"/>
    <m/>
    <n v="50"/>
    <x v="1"/>
    <s v="RESTAURACION DE SISTEMAS PRODUCTIVOS"/>
    <s v="1722878848 - ALVARADO TANGUILA HENRY JESUS"/>
  </r>
  <r>
    <s v="1500479827 - TUNAY SALAZAR ANTONIO ELIAS"/>
    <s v="799PKRAW"/>
    <n v="213"/>
    <s v="ALTROPICO"/>
    <s v="NAPO"/>
    <s v="ARCHIDONA"/>
    <s v="SAN PABLO DE USHPAYAKU"/>
    <s v="PUEBLO KICHWA DE RUKULLAKTA"/>
    <s v="TUNAY SALAZAR ANTONIO ELIAS"/>
    <s v="799PKRAW"/>
    <s v="1500479827"/>
    <n v="0"/>
    <n v="0.53720287621399998"/>
    <x v="1"/>
    <m/>
    <n v="50"/>
    <x v="1"/>
    <s v="RESTAURACION DE SISTEMAS PRODUCTIVOS"/>
    <s v="1500479827 - TUNAY SALAZAR ANTONIO ELIAS"/>
  </r>
  <r>
    <s v="1500551971 - SHIGUANGO CHONGO JONNY FREDY"/>
    <s v="629PKRTA"/>
    <n v="1083"/>
    <s v="ALTROPICO"/>
    <s v="NAPO"/>
    <s v="ARCHIDONA"/>
    <s v="SAN PABLO DE USHPAYAKU"/>
    <s v="PUEBLO KICHWA DE RUKULLAKTA"/>
    <s v="SHIGUANGO CHONGO JONNY FREDY"/>
    <s v="629PKRTA"/>
    <s v="1500551971"/>
    <n v="0"/>
    <n v="0.53836468444100005"/>
    <x v="1"/>
    <m/>
    <n v="50"/>
    <x v="1"/>
    <s v="RESTAURACION DE SISTEMAS PRODUCTIVOS"/>
    <s v="1500551971 - SHIGUANGO CHONGO JONNY FREDY"/>
  </r>
  <r>
    <s v="1500277277 - SALAZAR GREFA PIEDAD"/>
    <s v="072PKRAW"/>
    <n v="779"/>
    <s v="ALTROPICO"/>
    <s v="NAPO"/>
    <s v="ARCHIDONA"/>
    <s v="SAN PABLO DE USHPAYAKU"/>
    <s v="PUEBLO KICHWA DE RUKULLAKTA"/>
    <s v="SALAZAR GREFA PIEDAD"/>
    <s v="072PKRAW"/>
    <s v="1500277277"/>
    <n v="1"/>
    <n v="0.53970269537600002"/>
    <x v="1"/>
    <m/>
    <n v="50"/>
    <x v="1"/>
    <s v="RESTAURACION DE SISTEMAS PRODUCTIVOS"/>
    <s v="1500277277 - SALAZAR GREFA PIEDAD"/>
  </r>
  <r>
    <s v="1501009409 - SHIGUANGO SALAZAR GRACE XIMENA"/>
    <s v="102PKRAW"/>
    <n v="899"/>
    <s v="ALTROPICO"/>
    <s v="NAPO"/>
    <s v="ARCHIDONA"/>
    <s v="SAN PABLO DE USHPAYAKU"/>
    <s v="PUEBLO KICHWA DE RUKULLAKTA"/>
    <s v="SHIGUANGO SALAZAR GRACE XIMENA"/>
    <s v="102PKRAW"/>
    <s v="1501009409"/>
    <n v="0"/>
    <n v="0.54300300714799998"/>
    <x v="1"/>
    <m/>
    <n v="50"/>
    <x v="1"/>
    <s v="RESTAURACION DE SISTEMAS PRODUCTIVOS"/>
    <s v="1501009409 - SHIGUANGO SALAZAR GRACE XIMENA"/>
  </r>
  <r>
    <s v="1500586282 - NARVAEZ GREFA MARIA INES"/>
    <s v="469PKRPO"/>
    <n v="721"/>
    <s v="ALTROPICO"/>
    <s v="NAPO"/>
    <s v="ARCHIDONA"/>
    <s v="SAN PABLO DE USHPAYAKU"/>
    <s v="PUEBLO KICHWA DE RUKULLAKTA"/>
    <s v="NARVAEZ GREFA MARIA INES"/>
    <s v="469PKRPO"/>
    <s v="1500586282"/>
    <n v="0"/>
    <n v="0.54549302250200005"/>
    <x v="1"/>
    <m/>
    <n v="50"/>
    <x v="1"/>
    <s v="RESTAURACION DE SISTEMAS PRODUCTIVOS"/>
    <s v="1500586282 - NARVAEZ GREFA MARIA INES"/>
  </r>
  <r>
    <s v="1600757361 - ZABALA VARGAS MERCY FLOR"/>
    <s v="039CATZ"/>
    <n v="1143"/>
    <s v="ALTROPICO"/>
    <s v="PASTAZA"/>
    <s v="PASTAZA"/>
    <s v="CANELOS"/>
    <s v="CANELOS"/>
    <s v="ZABALA VARGAS MERCY FLOR"/>
    <s v="039CATZ"/>
    <s v="1600757361"/>
    <n v="0"/>
    <n v="0.55033571956100003"/>
    <x v="1"/>
    <m/>
    <n v="50"/>
    <x v="1"/>
    <s v="RESTAURACION DE SISTEMAS PRODUCTIVOS"/>
    <s v="1600757361 - ZABALA VARGAS MERCY FLOR"/>
  </r>
  <r>
    <s v="1500374853 - MAMALLACTA SHIGUANGO JORGE SEBASTIAN"/>
    <s v="432PKRPA"/>
    <n v="1100"/>
    <s v="ALTROPICO"/>
    <s v="NAPO"/>
    <s v="ARCHIDONA"/>
    <s v="COTUNDO"/>
    <s v="PUEBLO KICHWA DE RUKULLAKTA"/>
    <s v="MAMALLACTA SHIGUANGO JORGE SEBASTIAN"/>
    <s v="432PKRPA"/>
    <s v="1500374853"/>
    <n v="0"/>
    <n v="0.55076699696200004"/>
    <x v="1"/>
    <m/>
    <n v="50"/>
    <x v="1"/>
    <s v="RESTAURACION DE SISTEMAS PRODUCTIVOS"/>
    <s v="1500374853 - MAMALLACTA SHIGUANGO JORGE SEBASTIAN"/>
  </r>
  <r>
    <s v="1500651466 - CHIMBO LICUY GALO EDGAR"/>
    <s v="343PKRNO"/>
    <n v="476"/>
    <s v="ALTROPICO"/>
    <s v="NAPO"/>
    <s v="ARCHIDONA"/>
    <s v="SAN PABLO DE USHPAYAKU"/>
    <s v="PUEBLO KICHWA DE RUKULLAKTA"/>
    <s v="CHIMBO LICUY GALO EDGAR"/>
    <s v="343PKRNO"/>
    <s v="1500651466"/>
    <n v="0"/>
    <n v="0.55114412155000003"/>
    <x v="1"/>
    <m/>
    <n v="50"/>
    <x v="1"/>
    <s v="RESTAURACION DE SISTEMAS PRODUCTIVOS"/>
    <s v="1500651466 - CHIMBO LICUY GALO EDGAR"/>
  </r>
  <r>
    <s v="1501082166 - CHIMBO NARVAEZ VIRGILIO SEBASTIAN"/>
    <s v="350PKRNO"/>
    <n v="499"/>
    <s v="ALTROPICO"/>
    <s v="NAPO"/>
    <s v="ARCHIDONA"/>
    <s v="SAN PABLO DE USHPAYAKU"/>
    <s v="PUEBLO KICHWA DE RUKULLAKTA"/>
    <s v="CHIMBO NARVAEZ VIRGILIO SEBASTIAN"/>
    <s v="350PKRNO"/>
    <s v="1501082166"/>
    <n v="0"/>
    <n v="0.55584148420699997"/>
    <x v="1"/>
    <m/>
    <n v="50"/>
    <x v="1"/>
    <s v="RESTAURACION DE SISTEMAS PRODUCTIVOS"/>
    <s v="1501082166 - CHIMBO NARVAEZ VIRGILIO SEBASTIAN"/>
  </r>
  <r>
    <s v="1500601149 - CHIMBO GREFA MARIA GLENDA"/>
    <s v="982PKRRU"/>
    <n v="170"/>
    <s v="ALTROPICO"/>
    <s v="NAPO"/>
    <s v="ARCHIDONA"/>
    <s v="SAN PABLO DE USHPAYAKU"/>
    <s v="PUEBLO KICHWA DE RUKULLAKTA"/>
    <s v="CHIMBO GREFA MARIA GLENDA"/>
    <s v="982PKRRU"/>
    <s v="1500601149"/>
    <n v="1"/>
    <n v="0.555939796998"/>
    <x v="1"/>
    <m/>
    <n v="50"/>
    <x v="1"/>
    <s v="RESTAURACION DE SISTEMAS PRODUCTIVOS"/>
    <s v="1500601149 - CHIMBO GREFA MARIA GLENDA"/>
  </r>
  <r>
    <s v="1500875594 - SALAZAR GREFA PABLO FERMIN"/>
    <s v="071PKRAW"/>
    <n v="778"/>
    <s v="ALTROPICO"/>
    <s v="NAPO"/>
    <s v="ARCHIDONA"/>
    <s v="SAN PABLO DE USHPAYAKU"/>
    <s v="PUEBLO KICHWA DE RUKULLAKTA"/>
    <s v="SALAZAR GREFA PABLO FERMIN"/>
    <s v="071PKRAW"/>
    <s v="1500875594"/>
    <n v="0"/>
    <n v="0.555947132397"/>
    <x v="1"/>
    <m/>
    <n v="50"/>
    <x v="1"/>
    <s v="RESTAURACION DE SISTEMAS PRODUCTIVOS"/>
    <s v="1500875594 - SALAZAR GREFA PABLO FERMIN"/>
  </r>
  <r>
    <s v="1500028319 - NARVAEZ TANGUILA VENANCIO FRANCISCO"/>
    <s v="472PKRPO"/>
    <n v="750"/>
    <s v="ALTROPICO"/>
    <s v="NAPO"/>
    <s v="ARCHIDONA"/>
    <s v="SAN PABLO DE USHPAYAKU"/>
    <s v="PUEBLO KICHWA DE RUKULLAKTA"/>
    <s v="NARVAEZ TANGUILA VENANCIO FRANCISCO"/>
    <s v="472PKRPO"/>
    <s v="1500028319"/>
    <n v="0"/>
    <n v="0.55794546524400002"/>
    <x v="1"/>
    <m/>
    <n v="50"/>
    <x v="1"/>
    <s v="RESTAURACION DE SISTEMAS PRODUCTIVOS"/>
    <s v="1500028319 - NARVAEZ TANGUILA VENANCIO FRANCISCO"/>
  </r>
  <r>
    <s v="1500586456 - SHIGUANGO TAPUY ADELAIDA MARIBEL"/>
    <s v="495PKRPO"/>
    <n v="914"/>
    <s v="ALTROPICO"/>
    <s v="NAPO"/>
    <s v="ARCHIDONA"/>
    <s v="SAN PABLO DE USHPAYAKU"/>
    <s v="PUEBLO KICHWA DE RUKULLAKTA"/>
    <s v="SHIGUANGO TAPUY ADELAIDA MARIBEL"/>
    <s v="495PKRPO"/>
    <s v="1500586456"/>
    <n v="0"/>
    <n v="0.55875783061600004"/>
    <x v="1"/>
    <m/>
    <n v="50"/>
    <x v="1"/>
    <s v="RESTAURACION DE SISTEMAS PRODUCTIVOS"/>
    <s v="1500586456 - SHIGUANGO TAPUY ADELAIDA MARIBEL"/>
  </r>
  <r>
    <s v="1501246738 - CHIMBO TAPUI ELSA PIEDAD"/>
    <s v="930PKRIT"/>
    <n v="118"/>
    <s v="ALTROPICO"/>
    <s v="NAPO"/>
    <s v="ARCHIDONA"/>
    <s v="SAN PABLO DE USHPAYAKU"/>
    <s v="PUEBLO KICHWA DE RUKULLAKTA"/>
    <s v="CHIMBO TAPUI ELSA PIEDAD"/>
    <s v="930PKRIT"/>
    <s v="1501246738"/>
    <n v="1"/>
    <n v="0.55910984362500005"/>
    <x v="1"/>
    <m/>
    <n v="50"/>
    <x v="1"/>
    <s v="RESTAURACION DE SISTEMAS PRODUCTIVOS"/>
    <s v="1501246738 - CHIMBO TAPUI ELSA PIEDAD"/>
  </r>
  <r>
    <s v="1500757578 - SALAZAR NARVAEZ FANNY FLORA"/>
    <s v="581PKRTA"/>
    <n v="788"/>
    <s v="ALTROPICO"/>
    <s v="NAPO"/>
    <s v="ARCHIDONA"/>
    <s v="SAN PABLO DE USHPAYAKU"/>
    <s v="PUEBLO KICHWA DE RUKULLAKTA"/>
    <s v="SALAZAR NARVAEZ FANNY FLORA"/>
    <s v="581PKRTA"/>
    <s v="1500757578"/>
    <n v="0"/>
    <n v="0.56024543145799999"/>
    <x v="1"/>
    <m/>
    <n v="50"/>
    <x v="1"/>
    <s v="RESTAURACION DE SISTEMAS PRODUCTIVOS"/>
    <s v="1500757578 - SALAZAR NARVAEZ FANNY FLORA"/>
  </r>
  <r>
    <s v="1500763337 - SHIGUANGO SALAZAR YADIRA NOEMI"/>
    <s v="492PKRPO"/>
    <n v="907"/>
    <s v="ALTROPICO"/>
    <s v="NAPO"/>
    <s v="ARCHIDONA"/>
    <s v="SAN PABLO DE USHPAYAKU"/>
    <s v="PUEBLO KICHWA DE RUKULLAKTA"/>
    <s v="SHIGUANGO SALAZAR YADIRA NOEMI"/>
    <s v="492PKRPO"/>
    <s v="1500763337"/>
    <n v="0"/>
    <n v="0.56435338097700005"/>
    <x v="1"/>
    <m/>
    <n v="50"/>
    <x v="1"/>
    <s v="RESTAURACION DE SISTEMAS PRODUCTIVOS"/>
    <s v="1500763337 - SHIGUANGO SALAZAR YADIRA NOEMI"/>
  </r>
  <r>
    <s v="1500982721 - NARVAEZ SHIGUANGO CRISTIAN DAVID"/>
    <s v="746PKRPO"/>
    <n v="356"/>
    <s v="ALTROPICO"/>
    <s v="NAPO"/>
    <s v="ARCHIDONA"/>
    <s v="SAN PABLO DE USHPAYAKU"/>
    <s v="PUEBLO KICHWA DE RUKULLAKTA"/>
    <s v="NARVAEZ SHIGUANGO CRISTIAN DAVID"/>
    <s v="746PKRPO"/>
    <s v="1500982721"/>
    <n v="0"/>
    <n v="0.56460924970799997"/>
    <x v="1"/>
    <m/>
    <n v="50"/>
    <x v="1"/>
    <s v="RESTAURACION DE SISTEMAS PRODUCTIVOS"/>
    <s v="1500982721 - NARVAEZ SHIGUANGO CRISTIAN DAVID"/>
  </r>
  <r>
    <s v="1650006305 - ILLANES CERDA KURIPAKCHA ROSALIA"/>
    <s v="117CAPA"/>
    <n v="1203"/>
    <s v="ALTROPICO"/>
    <s v="PASTAZA"/>
    <s v="PASTAZA"/>
    <s v="CANELOS"/>
    <s v="CANELOS"/>
    <s v="ILLANES CERDA KURIPAKCHA ROSALIA"/>
    <s v="117CAPA"/>
    <s v="1650006305"/>
    <n v="0"/>
    <n v="0.56641394890399999"/>
    <x v="1"/>
    <m/>
    <n v="50"/>
    <x v="1"/>
    <s v="RESTAURACION DE SISTEMAS PRODUCTIVOS"/>
    <s v="1650006305 - ILLANES CERDA KURIPAKCHA ROSALIA"/>
  </r>
  <r>
    <s v="1002164620 - CUASQUE FARINANGO MARIA LUISA"/>
    <s v="033CAPA"/>
    <n v="1137"/>
    <s v="ALTROPICO"/>
    <s v="PASTAZA"/>
    <s v="PASTAZA"/>
    <s v="CANELOS"/>
    <s v="CANELOS"/>
    <s v="CUASQUE FARINANGO MARIA LUISA"/>
    <s v="033CAPA"/>
    <s v="1002164620"/>
    <n v="0"/>
    <n v="0.56759199147100003"/>
    <x v="1"/>
    <m/>
    <n v="50"/>
    <x v="1"/>
    <s v="RESTAURACION DE SISTEMAS PRODUCTIVOS"/>
    <s v="1002164620 - CUASQUE FARINANGO MARIA LUISA"/>
  </r>
  <r>
    <s v="1003556485 - PAI CANTINCUZ JUANA CECILIA"/>
    <s v="060PKRAW"/>
    <n v="764"/>
    <s v="ALTROPICO"/>
    <s v="NAPO"/>
    <s v="ARCHIDONA"/>
    <s v="SAN PABLO DE USHPAYAKU"/>
    <s v="PUEBLO KICHWA DE RUKULLAKTA"/>
    <s v="PAI CANTINCUZ JUANA CECILIA"/>
    <s v="060PKRAW"/>
    <s v="1003556485"/>
    <n v="0"/>
    <n v="0.56861404772699997"/>
    <x v="1"/>
    <m/>
    <n v="50"/>
    <x v="1"/>
    <s v="RESTAURACION DE SISTEMAS PRODUCTIVOS"/>
    <s v="1003556485 - PAI CANTINCUZ JUANA CECILIA"/>
  </r>
  <r>
    <s v="1500687148 - SALAZAR TUNAY MARCIA BEATRIZ"/>
    <s v="554PKRRU"/>
    <n v="810"/>
    <s v="ALTROPICO"/>
    <s v="NAPO"/>
    <s v="ARCHIDONA"/>
    <s v="SAN PABLO DE USHPAYAKU"/>
    <s v="PUEBLO KICHWA DE RUKULLAKTA"/>
    <s v="SALAZAR TUNAY MARCIA BEATRIZ"/>
    <s v="554PKRRU"/>
    <s v="1500687148"/>
    <n v="0"/>
    <n v="0.56957321358599999"/>
    <x v="1"/>
    <m/>
    <n v="50"/>
    <x v="1"/>
    <s v="RESTAURACION DE SISTEMAS PRODUCTIVOS"/>
    <s v="1500687148 - SALAZAR TUNAY MARCIA BEATRIZ"/>
  </r>
  <r>
    <s v="1002164620 - CUASQUE FARINANGO MARIA LUISA"/>
    <s v="192CAPA"/>
    <n v="1292"/>
    <s v="ALTROPICO"/>
    <s v="PASTAZA"/>
    <s v="PASTAZA"/>
    <s v="CANELOS"/>
    <s v="CANELOS"/>
    <s v="CUASQUE FARINANGO MARIA LUISA"/>
    <s v="192CAPA"/>
    <s v="1002164620"/>
    <n v="0"/>
    <n v="0.57229716369999994"/>
    <x v="1"/>
    <m/>
    <n v="50"/>
    <x v="1"/>
    <s v="RESTAURACION DE SISTEMAS PRODUCTIVOS"/>
    <s v="1002164620 - CUASQUE FARINANGO MARIA LUISA"/>
  </r>
  <r>
    <s v="1500563299 - CHIMBO SHIGUANGO MARCO LORENZO"/>
    <s v="737PKRLS"/>
    <n v="347"/>
    <s v="ALTROPICO"/>
    <s v="NAPO"/>
    <s v="ARCHIDONA"/>
    <s v="COTUNDO"/>
    <s v="PUEBLO KICHWA DE RUKULLAKTA"/>
    <s v="CHIMBO SHIGUANGO MARCO LORENZO"/>
    <s v="737PKRLS"/>
    <s v="1500563299"/>
    <n v="0"/>
    <n v="16.8234642902"/>
    <x v="0"/>
    <m/>
    <m/>
    <x v="0"/>
    <s v="REGENERACION NATURAL ASISTIDA"/>
    <s v="1500563299 - CHIMBO SHIGUANGO MARCO LORENZO"/>
  </r>
  <r>
    <s v="1500311590 - YUMBO CHIMBO MARCO ENRIQUE"/>
    <s v="537PKRPO"/>
    <n v="1053"/>
    <s v="ALTROPICO"/>
    <s v="NAPO"/>
    <s v="ARCHIDONA"/>
    <s v="SAN PABLO DE USHPAYAKU"/>
    <s v="PUEBLO KICHWA DE RUKULLAKTA"/>
    <s v="YUMBO CHIMBO MARCO ENRIQUE"/>
    <s v="537PKRPO"/>
    <s v="1500311590"/>
    <n v="0"/>
    <n v="0.57587363619200005"/>
    <x v="1"/>
    <m/>
    <n v="50"/>
    <x v="1"/>
    <s v="RESTAURACION DE SISTEMAS PRODUCTIVOS"/>
    <s v="1500311590 - YUMBO CHIMBO MARCO ENRIQUE"/>
  </r>
  <r>
    <s v="1600270662 - MAYANCHA SANTI HERIBERTO MARCIAL"/>
    <s v="106CAAP"/>
    <n v="1193"/>
    <s v="ALTROPICO"/>
    <s v="PASTAZA"/>
    <s v="PASTAZA"/>
    <s v="CANELOS"/>
    <s v="CANELOS"/>
    <s v="MAYANCHA SANTI HERIBERTO MARCIAL"/>
    <s v="106CAAP"/>
    <s v="1600270662"/>
    <n v="0"/>
    <n v="0.57591909680599995"/>
    <x v="1"/>
    <m/>
    <n v="50"/>
    <x v="1"/>
    <s v="RESTAURACION DE SISTEMAS PRODUCTIVOS"/>
    <s v="1600270662 - MAYANCHA SANTI HERIBERTO MARCIAL"/>
  </r>
  <r>
    <s v="1500503535 - AGUINDA TAPUY ROSARIO MARIBEL"/>
    <s v="565PKRTA"/>
    <n v="389"/>
    <s v="ALTROPICO"/>
    <s v="NAPO"/>
    <s v="ARCHIDONA"/>
    <s v="SAN PABLO DE USHPAYAKU"/>
    <s v="PUEBLO KICHWA DE RUKULLAKTA"/>
    <s v="AGUINDA TAPUY ROSARIO MARIBEL"/>
    <s v="565PKRTA"/>
    <s v="1500503535"/>
    <n v="0"/>
    <n v="0.57600569622300002"/>
    <x v="1"/>
    <m/>
    <n v="50"/>
    <x v="1"/>
    <s v="RESTAURACION DE SISTEMAS PRODUCTIVOS"/>
    <s v="1500503535 - AGUINDA TAPUY ROSARIO MARIBEL"/>
  </r>
  <r>
    <s v="1500623861 - SHIGUANGO TUNAY PATRICIA LUCILA"/>
    <s v="601PKRTA"/>
    <n v="932"/>
    <s v="ALTROPICO"/>
    <s v="NAPO"/>
    <s v="ARCHIDONA"/>
    <s v="SAN PABLO DE USHPAYAKU"/>
    <s v="PUEBLO KICHWA DE RUKULLAKTA"/>
    <s v="SHIGUANGO TUNAY PATRICIA LUCILA"/>
    <s v="601PKRTA"/>
    <s v="1500623861"/>
    <n v="0"/>
    <n v="0.57665366724800005"/>
    <x v="1"/>
    <m/>
    <n v="50"/>
    <x v="1"/>
    <s v="RESTAURACION DE SISTEMAS PRODUCTIVOS"/>
    <s v="1500623861 - SHIGUANGO TUNAY PATRICIA LUCILA"/>
  </r>
  <r>
    <s v="1500708480 - TANGUILA ALVARADO FLORA RUFINA"/>
    <s v="400PKRNO"/>
    <n v="954"/>
    <s v="ALTROPICO"/>
    <s v="NAPO"/>
    <s v="ARCHIDONA"/>
    <s v="SAN PABLO DE USHPAYAKU"/>
    <s v="PUEBLO KICHWA DE RUKULLAKTA"/>
    <s v="TANGUILA ALVARADO FLORA RUFINA"/>
    <s v="400PKRNO"/>
    <s v="1500708480"/>
    <n v="0"/>
    <n v="0.57838730144399997"/>
    <x v="1"/>
    <m/>
    <n v="50"/>
    <x v="1"/>
    <s v="RESTAURACION DE SISTEMAS PRODUCTIVOS"/>
    <s v="1500708480 - TANGUILA ALVARADO FLORA RUFINA"/>
  </r>
  <r>
    <s v="1716725963 - TUNAY SALAZAR LOLA MARTHA"/>
    <s v="801PKRAW"/>
    <n v="215"/>
    <s v="ALTROPICO"/>
    <s v="NAPO"/>
    <s v="ARCHIDONA"/>
    <s v="SAN PABLO DE USHPAYAKU"/>
    <s v="PUEBLO KICHWA DE RUKULLAKTA"/>
    <s v="TUNAY SALAZAR LOLA MARTHA"/>
    <s v="801PKRAW"/>
    <s v="1716725963"/>
    <n v="0"/>
    <n v="0.58013832156599998"/>
    <x v="1"/>
    <m/>
    <n v="50"/>
    <x v="1"/>
    <s v="RESTAURACION DE SISTEMAS PRODUCTIVOS"/>
    <s v="1716725963 - TUNAY SALAZAR LOLA MARTHA"/>
  </r>
  <r>
    <s v="1600825325 - VARGAS SANTI RITA PATRICIA"/>
    <s v="124CAPA"/>
    <n v="1209"/>
    <s v="ALTROPICO"/>
    <s v="PASTAZA"/>
    <s v="PASTAZA"/>
    <s v="EL TRIUNFO"/>
    <s v="CANELOS"/>
    <s v="VARGAS SANTI RITA PATRICIA"/>
    <s v="124CAPA"/>
    <s v="1600825325"/>
    <n v="0"/>
    <n v="0.58152011930400005"/>
    <x v="1"/>
    <m/>
    <n v="50"/>
    <x v="1"/>
    <s v="RESTAURACION DE SISTEMAS PRODUCTIVOS"/>
    <s v="1600825325 - VARGAS SANTI RITA PATRICIA"/>
  </r>
  <r>
    <s v="1500199219 - NARVAEZ CHIMBO JOSE JUAN"/>
    <s v="237PKRLS"/>
    <n v="708"/>
    <s v="ALTROPICO"/>
    <s v="NAPO"/>
    <s v="ARCHIDONA"/>
    <s v="SAN PABLO DE USHPAYAKU"/>
    <s v="PUEBLO KICHWA DE RUKULLAKTA"/>
    <s v="NARVAEZ CHIMBO JOSE JUAN"/>
    <s v="237PKRLS"/>
    <s v="1500199219"/>
    <n v="0"/>
    <n v="0.58256279079600004"/>
    <x v="1"/>
    <m/>
    <n v="50"/>
    <x v="1"/>
    <s v="RESTAURACION DE SISTEMAS PRODUCTIVOS"/>
    <s v="1500199219 - NARVAEZ CHIMBO JOSE JUAN"/>
  </r>
  <r>
    <s v="1501235970 - NARVAEZ NARVAEZ RAMON JOSE"/>
    <s v="412PKRPA"/>
    <n v="729"/>
    <s v="ALTROPICO"/>
    <s v="NAPO"/>
    <s v="ARCHIDONA"/>
    <s v="COTUNDO"/>
    <s v="PUEBLO KICHWA DE RUKULLAKTA"/>
    <s v="NARVAEZ NARVAEZ RAMON JOSE"/>
    <s v="412PKRPA"/>
    <s v="1501235970"/>
    <n v="0"/>
    <n v="0.58373561052900003"/>
    <x v="1"/>
    <m/>
    <n v="50"/>
    <x v="1"/>
    <s v="RESTAURACION DE SISTEMAS PRODUCTIVOS"/>
    <s v="1501235970 - NARVAEZ NARVAEZ RAMON JOSE"/>
  </r>
  <r>
    <s v="1501082166 - CHIMBO NARVAEZ VIRGILIO SEBASTIAN"/>
    <s v="349PKRNO"/>
    <n v="498"/>
    <s v="ALTROPICO"/>
    <s v="NAPO"/>
    <s v="ARCHIDONA"/>
    <s v="SAN PABLO DE USHPAYAKU"/>
    <s v="PUEBLO KICHWA DE RUKULLAKTA"/>
    <s v="CHIMBO NARVAEZ VIRGILIO SEBASTIAN"/>
    <s v="349PKRNO"/>
    <s v="1501082166"/>
    <n v="0"/>
    <n v="0.58554435730200005"/>
    <x v="1"/>
    <m/>
    <n v="50"/>
    <x v="1"/>
    <s v="RESTAURACION DE SISTEMAS PRODUCTIVOS"/>
    <s v="1501082166 - CHIMBO NARVAEZ VIRGILIO SEBASTIAN"/>
  </r>
  <r>
    <s v="1600278657 - CUJI VARGAS JULIAN VICENTE"/>
    <s v="051CAPA"/>
    <n v="1150"/>
    <s v="ALTROPICO"/>
    <s v="PASTAZA"/>
    <s v="PASTAZA"/>
    <s v="CANELOS"/>
    <s v="CANELOS"/>
    <s v="CUJI VARGAS JULIAN VICENTE"/>
    <s v="051CAPA"/>
    <s v="1600278657"/>
    <n v="0"/>
    <n v="0.58842816458000002"/>
    <x v="1"/>
    <m/>
    <n v="50"/>
    <x v="1"/>
    <s v="RESTAURACION DE SISTEMAS PRODUCTIVOS"/>
    <s v="1600278657 - CUJI VARGAS JULIAN VICENTE"/>
  </r>
  <r>
    <s v="1500528961 - SALAZAR SHIGUANGO CARLOS FEDERICO"/>
    <s v="081PKRAW"/>
    <n v="794"/>
    <s v="ALTROPICO"/>
    <s v="NAPO"/>
    <s v="ARCHIDONA"/>
    <s v="SAN PABLO DE USHPAYAKU"/>
    <s v="PUEBLO KICHWA DE RUKULLAKTA"/>
    <s v="SALAZAR SHIGUANGO CARLOS FEDERICO"/>
    <s v="081PKRAW"/>
    <s v="1500528961"/>
    <n v="0"/>
    <n v="0.590849187351"/>
    <x v="1"/>
    <m/>
    <n v="50"/>
    <x v="1"/>
    <s v="RESTAURACION DE SISTEMAS PRODUCTIVOS"/>
    <s v="1500528961 - SALAZAR SHIGUANGO CARLOS FEDERICO"/>
  </r>
  <r>
    <s v="1500474729 - TUNAY GREFA WILSON MURIALDO"/>
    <s v="890PKRTA"/>
    <n v="303"/>
    <s v="ALTROPICO"/>
    <s v="NAPO"/>
    <s v="ARCHIDONA"/>
    <s v="SAN PABLO DE USHPAYAKU"/>
    <s v="PUEBLO KICHWA DE RUKULLAKTA"/>
    <s v="TUNAY GREFA WILSON MURIALDO"/>
    <s v="890PKRTA"/>
    <s v="1500474729"/>
    <n v="1"/>
    <n v="0.59205570107899996"/>
    <x v="1"/>
    <m/>
    <n v="50"/>
    <x v="1"/>
    <s v="RESTAURACION DE SISTEMAS PRODUCTIVOS"/>
    <s v="1500474729 - TUNAY GREFA WILSON MURIALDO"/>
  </r>
  <r>
    <s v="1600389181 - VARGAS INMUNDA DELIA LILYAN"/>
    <s v="308CACU"/>
    <n v="1179"/>
    <s v="ALTROPICO"/>
    <s v="PASTAZA"/>
    <s v="PASTAZA"/>
    <s v="CANELOS"/>
    <s v="CANELOS"/>
    <s v="VARGAS INMUNDA DELIA LILYAN"/>
    <s v="308CACU"/>
    <s v="1600389181"/>
    <n v="0"/>
    <n v="0.59719230610399998"/>
    <x v="1"/>
    <m/>
    <n v="50"/>
    <x v="1"/>
    <s v="RESTAURACION DE SISTEMAS PRODUCTIVOS"/>
    <s v="1600389181 - VARGAS INMUNDA DELIA LILYAN"/>
  </r>
  <r>
    <s v="1600620353 - SANTI CANELOS PACIFICA ALBERTINA"/>
    <s v="140CASP"/>
    <n v="1221"/>
    <s v="ALTROPICO"/>
    <s v="PASTAZA"/>
    <s v="PASTAZA"/>
    <s v="CANELOS"/>
    <s v="CANELOS"/>
    <s v="SANTI CANELOS PACIFICA ALBERTINA"/>
    <s v="140CASP"/>
    <s v="1600620353"/>
    <n v="0"/>
    <n v="0.59787982412700003"/>
    <x v="1"/>
    <m/>
    <n v="50"/>
    <x v="1"/>
    <s v="RESTAURACION DE SISTEMAS PRODUCTIVOS"/>
    <s v="1600620353 - SANTI CANELOS PACIFICA ALBERTINA"/>
  </r>
  <r>
    <s v="1500143217 - ANDI SHIGUANGO MARIA"/>
    <s v="213PKRLS"/>
    <n v="438"/>
    <s v="ALTROPICO"/>
    <s v="NAPO"/>
    <s v="ARCHIDONA"/>
    <s v="SAN PABLO DE USHPAYAKU"/>
    <s v="PUEBLO KICHWA DE RUKULLAKTA"/>
    <s v="ANDI SHIGUANGO MARIA"/>
    <s v="213PKRLS"/>
    <s v="1500143217"/>
    <n v="0"/>
    <n v="0.59976831280300003"/>
    <x v="1"/>
    <m/>
    <n v="50"/>
    <x v="1"/>
    <s v="RESTAURACION DE SISTEMAS PRODUCTIVOS"/>
    <s v="1500143217 - ANDI SHIGUANGO MARIA"/>
  </r>
  <r>
    <s v="1600130817 - VARGAS ILLANES LUIS ANTONIO"/>
    <s v="228CAPL"/>
    <n v="1339"/>
    <s v="ALTROPICO"/>
    <s v="PASTAZA"/>
    <s v="PASTAZA"/>
    <s v="CANELOS"/>
    <s v="CANELOS"/>
    <s v="VARGAS ILLANES LUIS ANTONIO"/>
    <s v="228CAPL"/>
    <s v="1600130817"/>
    <n v="0"/>
    <n v="0.59981453542499996"/>
    <x v="1"/>
    <m/>
    <n v="50"/>
    <x v="1"/>
    <s v="RESTAURACION DE SISTEMAS PRODUCTIVOS"/>
    <s v="1600130817 - VARGAS ILLANES LUIS ANTONIO"/>
  </r>
  <r>
    <s v="1501064255 - SHIGUANGO ALVARADO OCTAVIO FIDEL"/>
    <s v="958PKRPA"/>
    <n v="146"/>
    <s v="ALTROPICO"/>
    <s v="NAPO"/>
    <s v="ARCHIDONA"/>
    <s v="COTUNDO"/>
    <s v="PUEBLO KICHWA DE RUKULLAKTA"/>
    <s v="SHIGUANGO ALVARADO OCTAVIO FIDEL"/>
    <s v="958PKRPA"/>
    <s v="1501064255"/>
    <n v="0"/>
    <n v="0.60133778018700001"/>
    <x v="1"/>
    <m/>
    <n v="50"/>
    <x v="1"/>
    <s v="RESTAURACION DE SISTEMAS PRODUCTIVOS"/>
    <s v="1501064255 - SHIGUANGO ALVARADO OCTAVIO FIDEL"/>
  </r>
  <r>
    <s v="1600028325 - VARGAS SANTI RICHAR JAVIER"/>
    <s v="273CAPA"/>
    <n v="1360"/>
    <s v="ALTROPICO"/>
    <s v="PASTAZA"/>
    <s v="PASTAZA"/>
    <s v="CANELOS"/>
    <s v="CANELOS"/>
    <s v="VARGAS SANTI RICHAR JAVIER"/>
    <s v="273CAPA"/>
    <s v="1600028325"/>
    <n v="1"/>
    <n v="0.60243555233599999"/>
    <x v="1"/>
    <m/>
    <n v="50"/>
    <x v="1"/>
    <s v="RESTAURACION DE SISTEMAS PRODUCTIVOS"/>
    <s v="1600028325 - VARGAS SANTI RICHAR JAVIER"/>
  </r>
  <r>
    <s v="1600681322 - NANGO MAYANCHA CARMEN ALICIA"/>
    <s v="259CACU"/>
    <n v="1267"/>
    <s v="ALTROPICO"/>
    <s v="PASTAZA"/>
    <s v="PASTAZA"/>
    <s v="CANELOS"/>
    <s v="CANELOS"/>
    <s v="NANGO MAYANCHA CARMEN ALICIA"/>
    <s v="259CACU"/>
    <s v="1600681322"/>
    <n v="0"/>
    <n v="0.60409070141999999"/>
    <x v="1"/>
    <m/>
    <n v="50"/>
    <x v="1"/>
    <s v="RESTAURACION DE SISTEMAS PRODUCTIVOS"/>
    <s v="1600681322 - NANGO MAYANCHA CARMEN ALICIA"/>
  </r>
  <r>
    <s v="1500240252 - SHIGUANGO HUATATOCA ANITA VERONICA"/>
    <s v="233PKRLS"/>
    <n v="672"/>
    <s v="ALTROPICO"/>
    <s v="NAPO"/>
    <s v="ARCHIDONA"/>
    <s v="SAN PABLO DE USHPAYAKU"/>
    <s v="PUEBLO KICHWA DE RUKULLAKTA"/>
    <s v="SHIGUANGO HUATATOCA ANITA VERONICA"/>
    <s v="233PKRLS"/>
    <s v="1500240252"/>
    <n v="0"/>
    <n v="0.60815239733799997"/>
    <x v="1"/>
    <m/>
    <n v="50"/>
    <x v="1"/>
    <s v="RESTAURACION DE SISTEMAS PRODUCTIVOS"/>
    <s v="1500240252 - SHIGUANGO HUATATOCA ANITA VERONICA"/>
  </r>
  <r>
    <s v="1500743933 - TUNAY SALAZAR ROSA MARISOL"/>
    <s v="802PKRAW"/>
    <n v="216"/>
    <s v="ALTROPICO"/>
    <s v="NAPO"/>
    <s v="ARCHIDONA"/>
    <s v="SAN PABLO DE USHPAYAKU"/>
    <s v="PUEBLO KICHWA DE RUKULLAKTA"/>
    <s v="TUNAY SALAZAR ROSA MARISOL"/>
    <s v="802PKRAW"/>
    <s v="1500743933"/>
    <n v="0"/>
    <n v="0.60836994836699998"/>
    <x v="1"/>
    <m/>
    <n v="50"/>
    <x v="1"/>
    <s v="RESTAURACION DE SISTEMAS PRODUCTIVOS"/>
    <s v="1500743933 - TUNAY SALAZAR ROSA MARISOL"/>
  </r>
  <r>
    <s v="1600281115 - ILLANES VARGAS TEODORA CECILIA"/>
    <s v="078CASP"/>
    <n v="1174"/>
    <s v="ALTROPICO"/>
    <s v="PASTAZA"/>
    <s v="PASTAZA"/>
    <s v="CANELOS"/>
    <s v="CANELOS"/>
    <s v="ILLANES VARGAS TEODORA CECILIA"/>
    <s v="078CASP"/>
    <s v="1600281115"/>
    <n v="0"/>
    <n v="0.60905857403899999"/>
    <x v="1"/>
    <m/>
    <n v="50"/>
    <x v="1"/>
    <s v="RESTAURACION DE SISTEMAS PRODUCTIVOS"/>
    <s v="1600281115 - ILLANES VARGAS TEODORA CECILIA"/>
  </r>
  <r>
    <s v="1500576085 - CHIMBO TAPUY ANITA ROSARIO"/>
    <s v="021PKRAU"/>
    <n v="544"/>
    <s v="ALTROPICO"/>
    <s v="NAPO"/>
    <s v="ARCHIDONA"/>
    <s v="SAN PABLO DE USHPAYAKU"/>
    <s v="PUEBLO KICHWA DE RUKULLAKTA"/>
    <s v="CHIMBO TAPUY ANITA ROSARIO"/>
    <s v="021PKRAU"/>
    <s v="1500576085"/>
    <n v="1"/>
    <n v="0.61061152807100005"/>
    <x v="1"/>
    <m/>
    <n v="50"/>
    <x v="1"/>
    <s v="RESTAURACION DE SISTEMAS PRODUCTIVOS"/>
    <s v="1500576085 - CHIMBO TAPUY ANITA ROSARIO"/>
  </r>
  <r>
    <s v="1500158587 - TUNAY SHIGUANGO ROSARIO MARIA"/>
    <s v="401PKRNO"/>
    <n v="966"/>
    <s v="ALTROPICO"/>
    <s v="NAPO"/>
    <s v="ARCHIDONA"/>
    <s v="SAN PABLO DE USHPAYAKU"/>
    <s v="PUEBLO KICHWA DE RUKULLAKTA"/>
    <s v="TUNAY SHIGUANGO ROSARIO MARIA"/>
    <s v="401PKRNO"/>
    <s v="1500158587"/>
    <n v="0"/>
    <n v="0.61316598666199995"/>
    <x v="1"/>
    <m/>
    <n v="50"/>
    <x v="1"/>
    <s v="RESTAURACION DE SISTEMAS PRODUCTIVOS"/>
    <s v="1500158587 - TUNAY SHIGUANGO ROSARIO MARIA"/>
  </r>
  <r>
    <s v="1500032565 - TAPUY SALAZAR JAIME FEDERICO"/>
    <s v="162PKRIT"/>
    <n v="962"/>
    <s v="ALTROPICO"/>
    <s v="NAPO"/>
    <s v="ARCHIDONA"/>
    <s v="SAN PABLO DE USHPAYAKU"/>
    <s v="PUEBLO KICHWA DE RUKULLAKTA"/>
    <s v="TAPUY SALAZAR JAIME FEDERICO"/>
    <s v="162PKRIT"/>
    <s v="1500032565"/>
    <n v="0"/>
    <n v="0.61344182317899998"/>
    <x v="1"/>
    <m/>
    <n v="50"/>
    <x v="1"/>
    <s v="RESTAURACION DE SISTEMAS PRODUCTIVOS"/>
    <s v="1500032565 - TAPUY SALAZAR JAIME FEDERICO"/>
  </r>
  <r>
    <s v="1600421398 - CUJI VARGAS JULIA ELISA"/>
    <s v="169CAHP"/>
    <n v="1247"/>
    <s v="ALTROPICO"/>
    <s v="PASTAZA"/>
    <s v="PASTAZA"/>
    <s v="CANELOS"/>
    <s v="CANELOS"/>
    <s v="CUJI VARGAS JULIA ELISA"/>
    <s v="169CAHP"/>
    <s v="1600421398"/>
    <n v="0"/>
    <n v="0.61440885244400001"/>
    <x v="1"/>
    <m/>
    <n v="50"/>
    <x v="1"/>
    <s v="RESTAURACION DE SISTEMAS PRODUCTIVOS"/>
    <s v="1600421398 - CUJI VARGAS JULIA ELISA"/>
  </r>
  <r>
    <s v="1501106312 - YUMBO CHIMBO CESAR FREDY"/>
    <s v="336PKRMS"/>
    <n v="1031"/>
    <s v="ALTROPICO"/>
    <s v="NAPO"/>
    <s v="ARCHIDONA"/>
    <s v="COTUNDO"/>
    <s v="PUEBLO KICHWA DE RUKULLAKTA"/>
    <s v="YUMBO CHIMBO CESAR FREDY"/>
    <s v="336PKRMS"/>
    <s v="1501106312"/>
    <n v="0"/>
    <n v="0.61503682801299997"/>
    <x v="1"/>
    <m/>
    <n v="50"/>
    <x v="1"/>
    <s v="RESTAURACION DE SISTEMAS PRODUCTIVOS"/>
    <s v="1501106312 - YUMBO CHIMBO CESAR FREDY"/>
  </r>
  <r>
    <s v="1500411093 - NARVAEZ CHIMBO ROSARIO MONICA"/>
    <s v="688PKRVI"/>
    <n v="712"/>
    <s v="ALTROPICO"/>
    <s v="NAPO"/>
    <s v="ARCHIDONA"/>
    <s v="SAN PABLO DE USHPAYAKU"/>
    <s v="PUEBLO KICHWA DE RUKULLAKTA"/>
    <s v="NARVAEZ CHIMBO ROSARIO MONICA"/>
    <s v="688PKRVI"/>
    <s v="1500411093"/>
    <n v="0"/>
    <n v="0.61514971373000005"/>
    <x v="1"/>
    <m/>
    <n v="50"/>
    <x v="1"/>
    <s v="RESTAURACION DE SISTEMAS PRODUCTIVOS"/>
    <s v="1500411093 - NARVAEZ CHIMBO ROSARIO MONICA"/>
  </r>
  <r>
    <s v="1500869852 - SHIGUANGO TUNAY KARLA MARIELA"/>
    <s v="618PKRTA"/>
    <n v="1040"/>
    <s v="ALTROPICO"/>
    <s v="NAPO"/>
    <s v="ARCHIDONA"/>
    <s v="SAN PABLO DE USHPAYAKU"/>
    <s v="PUEBLO KICHWA DE RUKULLAKTA"/>
    <s v="SHIGUANGO TUNAY KARLA MARIELA"/>
    <s v="618PKRTA"/>
    <s v="1500869852"/>
    <n v="1"/>
    <n v="0.61592906826299998"/>
    <x v="1"/>
    <m/>
    <n v="50"/>
    <x v="1"/>
    <s v="RESTAURACION DE SISTEMAS PRODUCTIVOS"/>
    <s v="1500869852 - SHIGUANGO TUNAY KARLA MARIELA"/>
  </r>
  <r>
    <s v="1500526478 - ALVARADO CHIMBO MARICELA DOROTEA"/>
    <s v="052PKRAW"/>
    <n v="412"/>
    <s v="ALTROPICO"/>
    <s v="NAPO"/>
    <s v="ARCHIDONA"/>
    <s v="SAN PABLO DE USHPAYAKU"/>
    <s v="PUEBLO KICHWA DE RUKULLAKTA"/>
    <s v="ALVARADO CHIMBO MARICELA DOROTEA"/>
    <s v="052PKRAW"/>
    <s v="1500526478"/>
    <n v="0"/>
    <n v="0.619254980894"/>
    <x v="1"/>
    <m/>
    <n v="50"/>
    <x v="1"/>
    <s v="RESTAURACION DE SISTEMAS PRODUCTIVOS"/>
    <s v="1500526478 - ALVARADO CHIMBO MARICELA DOROTEA"/>
  </r>
  <r>
    <s v="1500503535 - AGUINDA TAPUY ROSARIO MARIBEL"/>
    <s v="566PKRTA"/>
    <n v="390"/>
    <s v="ALTROPICO"/>
    <s v="NAPO"/>
    <s v="ARCHIDONA"/>
    <s v="SAN PABLO DE USHPAYAKU"/>
    <s v="PUEBLO KICHWA DE RUKULLAKTA"/>
    <s v="AGUINDA TAPUY ROSARIO MARIBEL"/>
    <s v="566PKRTA"/>
    <s v="1500503535"/>
    <n v="0"/>
    <n v="0.61979057608499999"/>
    <x v="1"/>
    <m/>
    <n v="50"/>
    <x v="1"/>
    <s v="RESTAURACION DE SISTEMAS PRODUCTIVOS"/>
    <s v="1500503535 - AGUINDA TAPUY ROSARIO MARIBEL"/>
  </r>
  <r>
    <s v="1500919241 - AGUINDA TAPUY EUGENIA VIOLETA"/>
    <s v="564PKRTA"/>
    <n v="388"/>
    <s v="ALTROPICO"/>
    <s v="NAPO"/>
    <s v="ARCHIDONA"/>
    <s v="SAN PABLO DE USHPAYAKU"/>
    <s v="PUEBLO KICHWA DE RUKULLAKTA"/>
    <s v="AGUINDA TAPUY EUGENIA VIOLETA"/>
    <s v="564PKRTA"/>
    <s v="1500919241"/>
    <n v="0"/>
    <n v="0.62134699877199995"/>
    <x v="1"/>
    <m/>
    <n v="50"/>
    <x v="1"/>
    <s v="RESTAURACION DE SISTEMAS PRODUCTIVOS"/>
    <s v="1500919241 - AGUINDA TAPUY EUGENIA VIOLETA"/>
  </r>
  <r>
    <s v="1500428675 - ALVARADO AVILEZ NELSON ALBERTO"/>
    <s v="445PKRPO"/>
    <n v="403"/>
    <s v="ALTROPICO"/>
    <s v="NAPO"/>
    <s v="ARCHIDONA"/>
    <s v="SAN PABLO DE USHPAYAKU"/>
    <s v="PUEBLO KICHWA DE RUKULLAKTA"/>
    <s v="ALVARADO AVILEZ NELSON ALBERTO"/>
    <s v="445PKRPO"/>
    <s v="1500428675"/>
    <n v="0"/>
    <n v="0.62347586939099997"/>
    <x v="1"/>
    <m/>
    <n v="50"/>
    <x v="1"/>
    <s v="RESTAURACION DE SISTEMAS PRODUCTIVOS"/>
    <s v="1500428675 - ALVARADO AVILEZ NELSON ALBERTO"/>
  </r>
  <r>
    <s v="1500801855 - AGUINDA CHIMBO DORIS SONIA"/>
    <s v="803PKRIT"/>
    <n v="217"/>
    <s v="ALTROPICO"/>
    <s v="NAPO"/>
    <s v="ARCHIDONA"/>
    <s v="SAN PABLO DE USHPAYAKU"/>
    <s v="PUEBLO KICHWA DE RUKULLAKTA"/>
    <s v="AGUINDA CHIMBO DORIS SONIA"/>
    <s v="803PKRIT"/>
    <s v="1500801855"/>
    <n v="0"/>
    <n v="0.62383386959200005"/>
    <x v="1"/>
    <m/>
    <n v="50"/>
    <x v="1"/>
    <s v="RESTAURACION DE SISTEMAS PRODUCTIVOS"/>
    <s v="1500801855 - AGUINDA CHIMBO DORIS SONIA"/>
  </r>
  <r>
    <s v="1500240252 - SHIGUANGO HUATATOCA ANITA VERONICA"/>
    <s v="232PKRLS"/>
    <n v="671"/>
    <s v="ALTROPICO"/>
    <s v="NAPO"/>
    <s v="ARCHIDONA"/>
    <s v="SAN PABLO DE USHPAYAKU"/>
    <s v="PUEBLO KICHWA DE RUKULLAKTA"/>
    <s v="SHIGUANGO HUATATOCA ANITA VERONICA"/>
    <s v="232PKRLS"/>
    <s v="1500240252"/>
    <n v="0"/>
    <n v="0.62481856174299999"/>
    <x v="1"/>
    <m/>
    <n v="50"/>
    <x v="1"/>
    <s v="RESTAURACION DE SISTEMAS PRODUCTIVOS"/>
    <s v="1500240252 - SHIGUANGO HUATATOCA ANITA VERONICA"/>
  </r>
  <r>
    <s v="1500586282 - NARVAEZ GREFA MARIA INES"/>
    <s v="468PKRPO"/>
    <n v="720"/>
    <s v="ALTROPICO"/>
    <s v="NAPO"/>
    <s v="ARCHIDONA"/>
    <s v="SAN PABLO DE USHPAYAKU"/>
    <s v="PUEBLO KICHWA DE RUKULLAKTA"/>
    <s v="NARVAEZ GREFA MARIA INES"/>
    <s v="468PKRPO"/>
    <s v="1500586282"/>
    <n v="0"/>
    <n v="0.6256809753"/>
    <x v="1"/>
    <m/>
    <n v="50"/>
    <x v="1"/>
    <s v="RESTAURACION DE SISTEMAS PRODUCTIVOS"/>
    <s v="1500586282 - NARVAEZ GREFA MARIA INES"/>
  </r>
  <r>
    <s v="1500152549 - SHIGUANGO GREFA MIGUEL ANGEL"/>
    <s v="638PKRUR"/>
    <n v="665"/>
    <s v="ALTROPICO"/>
    <s v="NAPO"/>
    <s v="ARCHIDONA"/>
    <s v="COTUNDO"/>
    <s v="PUEBLO KICHWA DE RUKULLAKTA"/>
    <s v="SHIGUANGO GREFA MIGUEL ANGEL"/>
    <s v="638PKRUR"/>
    <s v="1500152549"/>
    <n v="1"/>
    <n v="0.629399424087"/>
    <x v="1"/>
    <m/>
    <n v="50"/>
    <x v="1"/>
    <s v="RESTAURACION DE SISTEMAS PRODUCTIVOS"/>
    <s v="1500152549 - SHIGUANGO GREFA MIGUEL ANGEL"/>
  </r>
  <r>
    <s v="1500121627 - YUMBO ALVARADO ALBERTO"/>
    <s v="531PKRPO"/>
    <n v="1026"/>
    <s v="ALTROPICO"/>
    <s v="NAPO"/>
    <s v="ARCHIDONA"/>
    <s v="SAN PABLO DE USHPAYAKU"/>
    <s v="PUEBLO KICHWA DE RUKULLAKTA"/>
    <s v="YUMBO ALVARADO ALBERTO"/>
    <s v="531PKRPO"/>
    <s v="1500121627"/>
    <n v="0"/>
    <n v="0.62965046058999996"/>
    <x v="1"/>
    <m/>
    <n v="50"/>
    <x v="1"/>
    <s v="RESTAURACION DE SISTEMAS PRODUCTIVOS"/>
    <s v="1500121627 - YUMBO ALVARADO ALBERTO"/>
  </r>
  <r>
    <s v="1650006305 - ILLANES CERDA KURIPAKCHA ROSALIA"/>
    <s v="116CAPA"/>
    <n v="1202"/>
    <s v="ALTROPICO"/>
    <s v="PASTAZA"/>
    <s v="PASTAZA"/>
    <s v="CANELOS"/>
    <s v="CANELOS"/>
    <s v="ILLANES CERDA KURIPAKCHA ROSALIA"/>
    <s v="116CAPA"/>
    <s v="1650006305"/>
    <n v="0"/>
    <n v="0.62982379663999999"/>
    <x v="1"/>
    <m/>
    <n v="50"/>
    <x v="1"/>
    <s v="RESTAURACION DE SISTEMAS PRODUCTIVOS"/>
    <s v="1650006305 - ILLANES CERDA KURIPAKCHA ROSALIA"/>
  </r>
  <r>
    <s v="1500564883 - SALAZAR SHIGUANGO LEONARDO MAXIMO"/>
    <s v="085PKRAW"/>
    <n v="798"/>
    <s v="ALTROPICO"/>
    <s v="NAPO"/>
    <s v="ARCHIDONA"/>
    <s v="SAN PABLO DE USHPAYAKU"/>
    <s v="PUEBLO KICHWA DE RUKULLAKTA"/>
    <s v="SALAZAR SHIGUANGO LEONARDO MAXIMO"/>
    <s v="085PKRAW"/>
    <s v="1500564883"/>
    <n v="0"/>
    <n v="0.63223728587500005"/>
    <x v="1"/>
    <m/>
    <n v="50"/>
    <x v="1"/>
    <s v="RESTAURACION DE SISTEMAS PRODUCTIVOS"/>
    <s v="1500564883 - SALAZAR SHIGUANGO LEONARDO MAXIMO"/>
  </r>
  <r>
    <s v="1500128689 - ALVARADO TANGUILA VENANCIO SERGIO"/>
    <s v="209PKRLS"/>
    <n v="432"/>
    <s v="ALTROPICO"/>
    <s v="NAPO"/>
    <s v="ARCHIDONA"/>
    <s v="SAN PABLO DE USHPAYAKU"/>
    <s v="PUEBLO KICHWA DE RUKULLAKTA"/>
    <s v="ALVARADO TANGUILA VENANCIO SERGIO"/>
    <s v="209PKRLS"/>
    <s v="1500128689"/>
    <n v="0"/>
    <n v="0.63235981425700005"/>
    <x v="1"/>
    <m/>
    <n v="50"/>
    <x v="1"/>
    <s v="RESTAURACION DE SISTEMAS PRODUCTIVOS"/>
    <s v="1500128689 - ALVARADO TANGUILA VENANCIO SERGIO"/>
  </r>
  <r>
    <s v="1500653256 - ALVARADO SHIGUANGO BERTHA VERONICA"/>
    <s v="652PKRVI"/>
    <n v="422"/>
    <s v="ALTROPICO"/>
    <s v="NAPO"/>
    <s v="ARCHIDONA"/>
    <s v="SAN PABLO DE USHPAYAKU"/>
    <s v="PUEBLO KICHWA DE RUKULLAKTA"/>
    <s v="ALVARADO SHIGUANGO BERTHA VERONICA"/>
    <s v="652PKRVI"/>
    <s v="1500653256"/>
    <n v="0"/>
    <n v="0.63462882036000001"/>
    <x v="1"/>
    <m/>
    <n v="50"/>
    <x v="1"/>
    <s v="RESTAURACION DE SISTEMAS PRODUCTIVOS"/>
    <s v="1500653256 - ALVARADO SHIGUANGO BERTHA VERONICA"/>
  </r>
  <r>
    <s v="1500728025 - TUNAY CHIMBO MAXI CARLOS"/>
    <s v="112PKRAW"/>
    <n v="1014"/>
    <s v="ALTROPICO"/>
    <s v="NAPO"/>
    <s v="ARCHIDONA"/>
    <s v="SAN PABLO DE USHPAYAKU"/>
    <s v="PUEBLO KICHWA DE RUKULLAKTA"/>
    <s v="TUNAY CHIMBO MAXI CARLOS"/>
    <s v="112PKRAW"/>
    <s v="1500728025"/>
    <n v="0"/>
    <n v="0.63592747238199998"/>
    <x v="1"/>
    <m/>
    <n v="50"/>
    <x v="1"/>
    <s v="RESTAURACION DE SISTEMAS PRODUCTIVOS"/>
    <s v="1500728025 - TUNAY CHIMBO MAXI CARLOS"/>
  </r>
  <r>
    <s v="1500479827 - TUNAY SALAZAR ANTONIO ELIAS"/>
    <s v="798PKRAW"/>
    <n v="212"/>
    <s v="ALTROPICO"/>
    <s v="NAPO"/>
    <s v="ARCHIDONA"/>
    <s v="SAN PABLO DE USHPAYAKU"/>
    <s v="PUEBLO KICHWA DE RUKULLAKTA"/>
    <s v="TUNAY SALAZAR ANTONIO ELIAS"/>
    <s v="798PKRAW"/>
    <s v="1500479827"/>
    <n v="0"/>
    <n v="0.63814595199000002"/>
    <x v="1"/>
    <m/>
    <n v="50"/>
    <x v="1"/>
    <s v="RESTAURACION DE SISTEMAS PRODUCTIVOS"/>
    <s v="1500479827 - TUNAY SALAZAR ANTONIO ELIAS"/>
  </r>
  <r>
    <s v="1802542116 - CHIMBO YUMBO CARMEN LUCRECIA"/>
    <s v="377PKRNO"/>
    <n v="570"/>
    <s v="ALTROPICO"/>
    <s v="NAPO"/>
    <s v="ARCHIDONA"/>
    <s v="SAN PABLO DE USHPAYAKU"/>
    <s v="PUEBLO KICHWA DE RUKULLAKTA"/>
    <s v="CHIMBO YUMBO CARMEN LUCRECIA"/>
    <s v="377PKRNO"/>
    <s v="1802542116"/>
    <n v="0"/>
    <n v="0.64176735167300003"/>
    <x v="1"/>
    <m/>
    <n v="50"/>
    <x v="1"/>
    <s v="RESTAURACION DE SISTEMAS PRODUCTIVOS"/>
    <s v="1802542116 - CHIMBO YUMBO CARMEN LUCRECIA"/>
  </r>
  <r>
    <s v="1600742405 - SANTI ARANDA LISBETH MELANIA"/>
    <s v="119CACU"/>
    <n v="1205"/>
    <s v="ALTROPICO"/>
    <s v="PASTAZA"/>
    <s v="PASTAZA"/>
    <s v="CANELOS"/>
    <s v="CANELOS"/>
    <s v="SANTI ARANDA LISBETH MELANIA"/>
    <s v="119CACU"/>
    <s v="1600742405"/>
    <n v="0"/>
    <n v="0.64340887612200004"/>
    <x v="1"/>
    <m/>
    <n v="50"/>
    <x v="1"/>
    <s v="RESTAURACION DE SISTEMAS PRODUCTIVOS"/>
    <s v="1600742405 - SANTI ARANDA LISBETH MELANIA"/>
  </r>
  <r>
    <s v="1002164620 - CUASQUE FARINANGO MARIA LUISA"/>
    <s v="215CAPA"/>
    <n v="1326"/>
    <s v="ALTROPICO"/>
    <s v="PASTAZA"/>
    <s v="PASTAZA"/>
    <s v="CANELOS"/>
    <s v="CANELOS"/>
    <s v="CUASQUE FARINANGO MARIA LUISA"/>
    <s v="215CAPA"/>
    <s v="1002164620"/>
    <n v="0"/>
    <n v="0.64345322524500004"/>
    <x v="1"/>
    <m/>
    <n v="50"/>
    <x v="1"/>
    <s v="RESTAURACION DE SISTEMAS PRODUCTIVOS"/>
    <s v="1002164620 - CUASQUE FARINANGO MARIA LUISA"/>
  </r>
  <r>
    <s v="1500785405 - ALVARADO ANDY MARTHA INES"/>
    <s v="442PKRPO"/>
    <n v="395"/>
    <s v="ALTROPICO"/>
    <s v="NAPO"/>
    <s v="ARCHIDONA"/>
    <s v="SAN PABLO DE USHPAYAKU"/>
    <s v="PUEBLO KICHWA DE RUKULLAKTA"/>
    <s v="ALVARADO ANDY MARTHA INES"/>
    <s v="442PKRPO"/>
    <s v="1500785405"/>
    <n v="0"/>
    <n v="0.64454852612400004"/>
    <x v="1"/>
    <m/>
    <n v="50"/>
    <x v="1"/>
    <s v="RESTAURACION DE SISTEMAS PRODUCTIVOS"/>
    <s v="1500785405 - ALVARADO ANDY MARTHA INES"/>
  </r>
  <r>
    <s v="1501034795 - NARVAEZ YUMBO GLORIA CARMEN"/>
    <s v="710PKRYA"/>
    <n v="1073"/>
    <s v="ALTROPICO"/>
    <s v="NAPO"/>
    <s v="ARCHIDONA"/>
    <s v="SAN PABLO DE USHPAYAKU"/>
    <s v="PUEBLO KICHWA DE RUKULLAKTA"/>
    <s v="NARVAEZ YUMBO GLORIA CARMEN"/>
    <s v="710PKRYA"/>
    <s v="1501034795"/>
    <n v="0"/>
    <n v="0.64683635952100005"/>
    <x v="1"/>
    <m/>
    <n v="50"/>
    <x v="1"/>
    <s v="RESTAURACION DE SISTEMAS PRODUCTIVOS"/>
    <s v="1501034795 - NARVAEZ YUMBO GLORIA CARMEN"/>
  </r>
  <r>
    <s v="1500868474 - CHIMBO LICUY MARIO MANUEL"/>
    <s v="345PKRNO"/>
    <n v="478"/>
    <s v="ALTROPICO"/>
    <s v="NAPO"/>
    <s v="ARCHIDONA"/>
    <s v="SAN PABLO DE USHPAYAKU"/>
    <s v="PUEBLO KICHWA DE RUKULLAKTA"/>
    <s v="CHIMBO LICUY MARIO MANUEL"/>
    <s v="345PKRNO"/>
    <s v="1500868474"/>
    <n v="0"/>
    <n v="0.64848382355400003"/>
    <x v="1"/>
    <m/>
    <n v="50"/>
    <x v="1"/>
    <s v="RESTAURACION DE SISTEMAS PRODUCTIVOS"/>
    <s v="1500868474 - CHIMBO LICUY MARIO MANUEL"/>
  </r>
  <r>
    <s v="1500912942 - SHIGUANGO TAPUY MARCO GUILLERMO"/>
    <s v="144PKRIT"/>
    <n v="685"/>
    <s v="ALTROPICO"/>
    <s v="NAPO"/>
    <s v="ARCHIDONA"/>
    <s v="SAN PABLO DE USHPAYAKU"/>
    <s v="PUEBLO KICHWA DE RUKULLAKTA"/>
    <s v="SHIGUANGO TAPUY MARCO GUILLERMO"/>
    <s v="144PKRIT"/>
    <s v="1500912942"/>
    <n v="0"/>
    <n v="0.64976190853299998"/>
    <x v="1"/>
    <m/>
    <n v="50"/>
    <x v="1"/>
    <s v="RESTAURACION DE SISTEMAS PRODUCTIVOS"/>
    <s v="1500912942 - SHIGUANGO TAPUY MARCO GUILLERMO"/>
  </r>
  <r>
    <s v="1500985724 - SHIGUANGO NARVAEZ NELVA MARIBEL"/>
    <s v="273PKRLS"/>
    <n v="886"/>
    <s v="ALTROPICO"/>
    <s v="NAPO"/>
    <s v="ARCHIDONA"/>
    <s v="SAN PABLO DE USHPAYAKU"/>
    <s v="PUEBLO KICHWA DE RUKULLAKTA"/>
    <s v="SHIGUANGO NARVAEZ NELVA MARIBEL"/>
    <s v="273PKRLS"/>
    <s v="1500985724"/>
    <n v="0"/>
    <n v="0.65007461315600001"/>
    <x v="1"/>
    <m/>
    <n v="50"/>
    <x v="1"/>
    <s v="RESTAURACION DE SISTEMAS PRODUCTIVOS"/>
    <s v="1500985724 - SHIGUANGO NARVAEZ NELVA MARIBEL"/>
  </r>
  <r>
    <s v="1500004294 - CHIMBO GREFA DIEGO DOMINGO"/>
    <s v="137PKRIT"/>
    <n v="647"/>
    <s v="ALTROPICO"/>
    <s v="NAPO"/>
    <s v="ARCHIDONA"/>
    <s v="SAN PABLO DE USHPAYAKU"/>
    <s v="PUEBLO KICHWA DE RUKULLAKTA"/>
    <s v="CHIMBO GREFA DIEGO DOMINGO"/>
    <s v="137PKRIT"/>
    <s v="1500004294"/>
    <n v="0"/>
    <n v="0.65081490453400004"/>
    <x v="1"/>
    <m/>
    <n v="50"/>
    <x v="1"/>
    <s v="RESTAURACION DE SISTEMAS PRODUCTIVOS"/>
    <s v="1500004294 - CHIMBO GREFA DIEGO DOMINGO"/>
  </r>
  <r>
    <s v="1500228463 - NARVAEZ ANDI LUIS VICENTE"/>
    <s v="745PKRPO"/>
    <n v="355"/>
    <s v="ALTROPICO"/>
    <s v="NAPO"/>
    <s v="ARCHIDONA"/>
    <s v="SAN PABLO DE USHPAYAKU"/>
    <s v="PUEBLO KICHWA DE RUKULLAKTA"/>
    <s v="NARVAEZ ANDI LUIS VICENTE"/>
    <s v="745PKRPO"/>
    <s v="1500228463"/>
    <n v="0"/>
    <n v="0.65607985510800004"/>
    <x v="1"/>
    <m/>
    <n v="50"/>
    <x v="1"/>
    <s v="RESTAURACION DE SISTEMAS PRODUCTIVOS"/>
    <s v="1500228463 - NARVAEZ ANDI LUIS VICENTE"/>
  </r>
  <r>
    <s v="1501018871 - ALVARADO ANDI YESICA JANETH"/>
    <s v="288PKRMA"/>
    <n v="400"/>
    <s v="ALTROPICO"/>
    <s v="NAPO"/>
    <s v="ARCHIDONA"/>
    <s v="COTUNDO"/>
    <s v="PUEBLO KICHWA DE RUKULLAKTA"/>
    <s v="ALVARADO ANDI YESICA JANETH"/>
    <s v="288PKRMA"/>
    <s v="1501018871"/>
    <n v="0"/>
    <n v="0.65613235989899998"/>
    <x v="1"/>
    <m/>
    <n v="50"/>
    <x v="1"/>
    <s v="RESTAURACION DE SISTEMAS PRODUCTIVOS"/>
    <s v="1501018871 - ALVARADO ANDI YESICA JANETH"/>
  </r>
  <r>
    <s v="1500271646 - CHIMBO LICUY CARLOTA FABIOLA"/>
    <s v="220PKRLS"/>
    <n v="474"/>
    <s v="ALTROPICO"/>
    <s v="NAPO"/>
    <s v="ARCHIDONA"/>
    <s v="SAN PABLO DE USHPAYAKU"/>
    <s v="PUEBLO KICHWA DE RUKULLAKTA"/>
    <s v="CHIMBO LICUY CARLOTA FABIOLA"/>
    <s v="220PKRLS"/>
    <s v="1500271646"/>
    <n v="0"/>
    <n v="0.65853178142500002"/>
    <x v="1"/>
    <m/>
    <n v="50"/>
    <x v="1"/>
    <s v="RESTAURACION DE SISTEMAS PRODUCTIVOS"/>
    <s v="1500271646 - CHIMBO LICUY CARLOTA FABIOLA"/>
  </r>
  <r>
    <s v="1500010366 - GREFA ALVARADO PAULINO"/>
    <s v="933PKRIT"/>
    <n v="121"/>
    <s v="ALTROPICO"/>
    <s v="NAPO"/>
    <s v="ARCHIDONA"/>
    <s v="SAN PABLO DE USHPAYAKU"/>
    <s v="PUEBLO KICHWA DE RUKULLAKTA"/>
    <s v="GREFA ALVARADO PAULINO"/>
    <s v="933PKRIT"/>
    <s v="1500010366"/>
    <n v="0"/>
    <n v="0.65900095501300004"/>
    <x v="1"/>
    <m/>
    <n v="50"/>
    <x v="1"/>
    <s v="RESTAURACION DE SISTEMAS PRODUCTIVOS"/>
    <s v="1500010366 - GREFA ALVARADO PAULINO"/>
  </r>
  <r>
    <s v="1500479827 - TUNAY SALAZAR ANTONIO ELIAS"/>
    <s v="797PKRAW"/>
    <n v="211"/>
    <s v="ALTROPICO"/>
    <s v="NAPO"/>
    <s v="ARCHIDONA"/>
    <s v="SAN PABLO DE USHPAYAKU"/>
    <s v="PUEBLO KICHWA DE RUKULLAKTA"/>
    <s v="TUNAY SALAZAR ANTONIO ELIAS"/>
    <s v="797PKRAW"/>
    <s v="1500479827"/>
    <n v="0"/>
    <n v="0.659768597693"/>
    <x v="1"/>
    <m/>
    <n v="50"/>
    <x v="1"/>
    <s v="RESTAURACION DE SISTEMAS PRODUCTIVOS"/>
    <s v="1500479827 - TUNAY SALAZAR ANTONIO ELIAS"/>
  </r>
  <r>
    <s v="1500891385 - NARVAEZ SHIGUANGO PABLO FERMIN"/>
    <s v="471PKRPO"/>
    <n v="747"/>
    <s v="ALTROPICO"/>
    <s v="NAPO"/>
    <s v="ARCHIDONA"/>
    <s v="SAN PABLO DE USHPAYAKU"/>
    <s v="PUEBLO KICHWA DE RUKULLAKTA"/>
    <s v="NARVAEZ SHIGUANGO PABLO FERMIN"/>
    <s v="471PKRPO"/>
    <s v="1500891385"/>
    <n v="0"/>
    <n v="0.66082127509199995"/>
    <x v="1"/>
    <m/>
    <n v="50"/>
    <x v="1"/>
    <s v="RESTAURACION DE SISTEMAS PRODUCTIVOS"/>
    <s v="1500891385 - NARVAEZ SHIGUANGO PABLO FERMIN"/>
  </r>
  <r>
    <s v="1600229916 - ILLANES VARGAS NESTOR HECTOR"/>
    <s v="121CACU"/>
    <n v="1207"/>
    <s v="ALTROPICO"/>
    <s v="PASTAZA"/>
    <s v="PASTAZA"/>
    <s v="CANELOS"/>
    <s v="CANELOS"/>
    <s v="ILLANES VARGAS NESTOR HECTOR"/>
    <s v="121CACU"/>
    <s v="1600229916"/>
    <n v="0"/>
    <n v="0.662055698656"/>
    <x v="1"/>
    <m/>
    <n v="50"/>
    <x v="1"/>
    <s v="RESTAURACION DE SISTEMAS PRODUCTIVOS"/>
    <s v="1600229916 - ILLANES VARGAS NESTOR HECTOR"/>
  </r>
  <r>
    <s v="1500206386 - TUNAY DIHUA CLEMENCIA MARUJA BEATRIZ"/>
    <s v="619PKRTA"/>
    <n v="1045"/>
    <s v="ALTROPICO"/>
    <s v="NAPO"/>
    <s v="ARCHIDONA"/>
    <s v="SAN PABLO DE USHPAYAKU"/>
    <s v="PUEBLO KICHWA DE RUKULLAKTA"/>
    <s v="TUNAY DIHUA CLEMENCIA MARUJA BEATRIZ"/>
    <s v="619PKRTA"/>
    <s v="1500206386"/>
    <n v="0"/>
    <n v="0.66331643014300001"/>
    <x v="1"/>
    <m/>
    <n v="50"/>
    <x v="1"/>
    <s v="RESTAURACION DE SISTEMAS PRODUCTIVOS"/>
    <s v="1500206386 - TUNAY DIHUA CLEMENCIA MARUJA BEATRIZ"/>
  </r>
  <r>
    <s v="1500551294 - ALVARADO ANDY ROSA ISABEL"/>
    <s v="050PKRAW"/>
    <n v="399"/>
    <s v="ALTROPICO"/>
    <s v="NAPO"/>
    <s v="ARCHIDONA"/>
    <s v="SAN PABLO DE USHPAYAKU"/>
    <s v="PUEBLO KICHWA DE RUKULLAKTA"/>
    <s v="ALVARADO ANDY ROSA ISABEL"/>
    <s v="050PKRAW"/>
    <s v="1500551294"/>
    <n v="0"/>
    <n v="0.66543951091599995"/>
    <x v="1"/>
    <m/>
    <n v="50"/>
    <x v="1"/>
    <s v="RESTAURACION DE SISTEMAS PRODUCTIVOS"/>
    <s v="1500551294 - ALVARADO ANDY ROSA ISABEL"/>
  </r>
  <r>
    <s v="1500875578 - CALAPUCHA YUMBO LUCIA NATALIA"/>
    <s v="1006PKRAW"/>
    <n v="83"/>
    <s v="ALTROPICO"/>
    <s v="NAPO"/>
    <s v="ARCHIDONA"/>
    <s v="SAN PABLO DE USHPAYAKU"/>
    <s v="PUEBLO KICHWA DE RUKULLAKTA"/>
    <s v="CALAPUCHA YUMBO LUCIA NATALIA"/>
    <s v="1006PKRAW"/>
    <s v="1500875578"/>
    <n v="0"/>
    <n v="0.67297305628299997"/>
    <x v="1"/>
    <m/>
    <n v="50"/>
    <x v="1"/>
    <s v="RESTAURACION DE SISTEMAS PRODUCTIVOS"/>
    <s v="1500875578 - CALAPUCHA YUMBO LUCIA NATALIA"/>
  </r>
  <r>
    <s v="1500340599 - SHIGUANGO AVILEZ BOLIVAR ALBERTO"/>
    <s v="974PKRPO"/>
    <n v="162"/>
    <s v="ALTROPICO"/>
    <s v="NAPO"/>
    <s v="ARCHIDONA"/>
    <s v="SAN PABLO DE USHPAYAKU"/>
    <s v="PUEBLO KICHWA DE RUKULLAKTA"/>
    <s v="SHIGUANGO AVILEZ BOLIVAR ALBERTO"/>
    <s v="974PKRPO"/>
    <s v="1500340599"/>
    <n v="0"/>
    <n v="0.67379254754399998"/>
    <x v="1"/>
    <m/>
    <n v="50"/>
    <x v="1"/>
    <s v="RESTAURACION DE SISTEMAS PRODUCTIVOS"/>
    <s v="1500340599 - SHIGUANGO AVILEZ BOLIVAR ALBERTO"/>
  </r>
  <r>
    <s v="1500429335 - ALVARADO CHIMBO DELIA ANTONIA"/>
    <s v="448PKRPO"/>
    <n v="408"/>
    <s v="ALTROPICO"/>
    <s v="NAPO"/>
    <s v="ARCHIDONA"/>
    <s v="SAN PABLO DE USHPAYAKU"/>
    <s v="PUEBLO KICHWA DE RUKULLAKTA"/>
    <s v="ALVARADO CHIMBO DELIA ANTONIA"/>
    <s v="448PKRPO"/>
    <s v="1500429335"/>
    <n v="1"/>
    <n v="0.67390298758900002"/>
    <x v="1"/>
    <m/>
    <n v="50"/>
    <x v="1"/>
    <s v="RESTAURACION DE SISTEMAS PRODUCTIVOS"/>
    <s v="1500429335 - ALVARADO CHIMBO DELIA ANTONIA"/>
  </r>
  <r>
    <s v="1500031396 - NARVAEZ ANDY PEDRO LORENZO IGNACIO"/>
    <s v="234PKRLS"/>
    <n v="700"/>
    <s v="ALTROPICO"/>
    <s v="NAPO"/>
    <s v="ARCHIDONA"/>
    <s v="SAN PABLO DE USHPAYAKU"/>
    <s v="PUEBLO KICHWA DE RUKULLAKTA"/>
    <s v="NARVAEZ ANDY PEDRO LORENZO IGNACIO"/>
    <s v="234PKRLS"/>
    <s v="1500031396"/>
    <n v="0"/>
    <n v="0.67543579530800002"/>
    <x v="1"/>
    <m/>
    <n v="50"/>
    <x v="1"/>
    <s v="RESTAURACION DE SISTEMAS PRODUCTIVOS"/>
    <s v="1500031396 - NARVAEZ ANDY PEDRO LORENZO IGNACIO"/>
  </r>
  <r>
    <s v="1500748114 - NARVAEZ SHIGUANGO LIVIO RICARDO"/>
    <s v="247PKRLS"/>
    <n v="745"/>
    <s v="ALTROPICO"/>
    <s v="NAPO"/>
    <s v="ARCHIDONA"/>
    <s v="SAN PABLO DE USHPAYAKU"/>
    <s v="PUEBLO KICHWA DE RUKULLAKTA"/>
    <s v="NARVAEZ SHIGUANGO LIVIO RICARDO"/>
    <s v="247PKRLS"/>
    <s v="1500748114"/>
    <n v="0"/>
    <n v="0.67576929719000001"/>
    <x v="1"/>
    <m/>
    <n v="50"/>
    <x v="1"/>
    <s v="RESTAURACION DE SISTEMAS PRODUCTIVOS"/>
    <s v="1500748114 - NARVAEZ SHIGUANGO LIVIO RICARDO"/>
  </r>
  <r>
    <s v="1500428675 - ALVARADO AVILEZ NELSON ALBERTO"/>
    <s v="443PKRPO"/>
    <n v="401"/>
    <s v="ALTROPICO"/>
    <s v="NAPO"/>
    <s v="ARCHIDONA"/>
    <s v="SAN PABLO DE USHPAYAKU"/>
    <s v="PUEBLO KICHWA DE RUKULLAKTA"/>
    <s v="ALVARADO AVILEZ NELSON ALBERTO"/>
    <s v="443PKRPO"/>
    <s v="1500428675"/>
    <n v="0"/>
    <n v="0.67677627610500002"/>
    <x v="1"/>
    <m/>
    <n v="50"/>
    <x v="1"/>
    <s v="RESTAURACION DE SISTEMAS PRODUCTIVOS"/>
    <s v="1500428675 - ALVARADO AVILEZ NELSON ALBERTO"/>
  </r>
  <r>
    <s v="1500445893 - SHIGUANGO ALVARADO OSWALDO BARTOLO"/>
    <s v="627PKRTA"/>
    <n v="1080"/>
    <s v="ALTROPICO"/>
    <s v="NAPO"/>
    <s v="ARCHIDONA"/>
    <s v="SAN PABLO DE USHPAYAKU"/>
    <s v="PUEBLO KICHWA DE RUKULLAKTA"/>
    <s v="SHIGUANGO ALVARADO OSWALDO BARTOLO"/>
    <s v="627PKRTA"/>
    <s v="1500445893"/>
    <n v="0"/>
    <n v="0.67783444577999996"/>
    <x v="1"/>
    <m/>
    <n v="50"/>
    <x v="1"/>
    <s v="RESTAURACION DE SISTEMAS PRODUCTIVOS"/>
    <s v="1500445893 - SHIGUANGO ALVARADO OSWALDO BARTOLO"/>
  </r>
  <r>
    <s v="1707882864 - GREFA CHIMBO JUANA CATALINA"/>
    <s v="703PKRYA"/>
    <n v="1062"/>
    <s v="ALTROPICO"/>
    <s v="NAPO"/>
    <s v="ARCHIDONA"/>
    <s v="SAN PABLO DE USHPAYAKU"/>
    <s v="PUEBLO KICHWA DE RUKULLAKTA"/>
    <s v="GREFA CHIMBO JUANA CATALINA"/>
    <s v="703PKRYA"/>
    <s v="1707882864"/>
    <n v="0"/>
    <n v="0.67884508017199996"/>
    <x v="1"/>
    <m/>
    <n v="50"/>
    <x v="1"/>
    <s v="RESTAURACION DE SISTEMAS PRODUCTIVOS"/>
    <s v="1707882864 - GREFA CHIMBO JUANA CATALINA"/>
  </r>
  <r>
    <s v="1500271646 - CHIMBO LICUY CARLOTA FABIOLA"/>
    <s v="221PKRLS"/>
    <n v="475"/>
    <s v="ALTROPICO"/>
    <s v="NAPO"/>
    <s v="ARCHIDONA"/>
    <s v="COTUNDO"/>
    <s v="PUEBLO KICHWA DE RUKULLAKTA"/>
    <s v="CHIMBO LICUY CARLOTA FABIOLA"/>
    <s v="221PKRLS"/>
    <s v="1500271646"/>
    <n v="0"/>
    <n v="0.68046420024800003"/>
    <x v="1"/>
    <m/>
    <n v="50"/>
    <x v="1"/>
    <s v="RESTAURACION DE SISTEMAS PRODUCTIVOS"/>
    <s v="1500271646 - CHIMBO LICUY CARLOTA FABIOLA"/>
  </r>
  <r>
    <s v="1500077373 - CHIMBO YUMBO ANTONIO"/>
    <s v="376PKRNO"/>
    <n v="569"/>
    <s v="ALTROPICO"/>
    <s v="NAPO"/>
    <s v="ARCHIDONA"/>
    <s v="SAN PABLO DE USHPAYAKU"/>
    <s v="PUEBLO KICHWA DE RUKULLAKTA"/>
    <s v="CHIMBO YUMBO ANTONIO"/>
    <s v="376PKRNO"/>
    <s v="1500077373"/>
    <n v="0"/>
    <n v="0.68182594806600005"/>
    <x v="1"/>
    <m/>
    <n v="50"/>
    <x v="1"/>
    <s v="RESTAURACION DE SISTEMAS PRODUCTIVOS"/>
    <s v="1500077373 - CHIMBO YUMBO ANTONIO"/>
  </r>
  <r>
    <s v="2200397491 - CALAPUCHA SHIGUANGO MARIA FERNANDA"/>
    <s v="548PKRRU"/>
    <n v="618"/>
    <s v="ALTROPICO"/>
    <s v="NAPO"/>
    <s v="ARCHIDONA"/>
    <s v="ARCHIDONA"/>
    <s v="PUEBLO KICHWA DE RUKULLAKTA"/>
    <s v="CALAPUCHA SHIGUANGO MARIA FERNANDA"/>
    <s v="548PKRRU"/>
    <s v="2200397491"/>
    <n v="1"/>
    <n v="0.68226194795200001"/>
    <x v="1"/>
    <m/>
    <n v="50"/>
    <x v="1"/>
    <s v="RESTAURACION DE SISTEMAS PRODUCTIVOS"/>
    <s v="2200397491 - CALAPUCHA SHIGUANGO MARIA FERNANDA"/>
  </r>
  <r>
    <s v="1600698649 - VARGAS SANTI FREDY AGUSTIN"/>
    <s v="094CAPA"/>
    <n v="1186"/>
    <s v="ALTROPICO"/>
    <s v="PASTAZA"/>
    <s v="PASTAZA"/>
    <s v="EL TRIUNFO"/>
    <s v="CANELOS"/>
    <s v="VARGAS SANTI FREDY AGUSTIN"/>
    <s v="094CAPA"/>
    <s v="1600698649"/>
    <n v="0"/>
    <n v="0.68371288810899999"/>
    <x v="1"/>
    <m/>
    <n v="50"/>
    <x v="1"/>
    <s v="RESTAURACION DE SISTEMAS PRODUCTIVOS"/>
    <s v="1600698649 - VARGAS SANTI FREDY AGUSTIN"/>
  </r>
  <r>
    <s v="1600278657 - CUJI VARGAS JULIAN VICENTE"/>
    <s v="052CAPA"/>
    <n v="1151"/>
    <s v="ALTROPICO"/>
    <s v="PASTAZA"/>
    <s v="PASTAZA"/>
    <s v="CANELOS"/>
    <s v="CANELOS"/>
    <s v="CUJI VARGAS JULIAN VICENTE"/>
    <s v="052CAPA"/>
    <s v="1600278657"/>
    <n v="0"/>
    <n v="0.68581970501199996"/>
    <x v="1"/>
    <m/>
    <n v="50"/>
    <x v="1"/>
    <s v="RESTAURACION DE SISTEMAS PRODUCTIVOS"/>
    <s v="1600278657 - CUJI VARGAS JULIAN VICENTE"/>
  </r>
  <r>
    <s v="1500340599 - SHIGUANGO AVILEZ BOLIVAR ALBERTO"/>
    <s v="973PKRPO"/>
    <n v="161"/>
    <s v="ALTROPICO"/>
    <s v="NAPO"/>
    <s v="ARCHIDONA"/>
    <s v="SAN PABLO DE USHPAYAKU"/>
    <s v="PUEBLO KICHWA DE RUKULLAKTA"/>
    <s v="SHIGUANGO AVILEZ BOLIVAR ALBERTO"/>
    <s v="973PKRPO"/>
    <s v="1500340599"/>
    <n v="0"/>
    <n v="0.68739824969899999"/>
    <x v="1"/>
    <m/>
    <n v="50"/>
    <x v="1"/>
    <s v="RESTAURACION DE SISTEMAS PRODUCTIVOS"/>
    <s v="1500340599 - SHIGUANGO AVILEZ BOLIVAR ALBERTO"/>
  </r>
  <r>
    <s v="1600054041 - CANELOS ARANDA APARICIO CRISTOBAL"/>
    <s v="213CASP"/>
    <n v="1324"/>
    <s v="ALTROPICO"/>
    <s v="PASTAZA"/>
    <s v="PASTAZA"/>
    <s v="CANELOS"/>
    <s v="CANELOS"/>
    <s v="CANELOS ARANDA APARICIO CRISTOBAL"/>
    <s v="213CASP"/>
    <s v="1600054041"/>
    <n v="0"/>
    <n v="0.68755484451299997"/>
    <x v="1"/>
    <m/>
    <n v="50"/>
    <x v="1"/>
    <s v="RESTAURACION DE SISTEMAS PRODUCTIVOS"/>
    <s v="1600054041 - CANELOS ARANDA APARICIO CRISTOBAL"/>
  </r>
  <r>
    <s v="1650006305 - ILLANES CERDA KURIPAKCHA ROSALIA"/>
    <s v="115CAPA"/>
    <n v="1201"/>
    <s v="ALTROPICO"/>
    <s v="PASTAZA"/>
    <s v="PASTAZA"/>
    <s v="CANELOS"/>
    <s v="CANELOS"/>
    <s v="ILLANES CERDA KURIPAKCHA ROSALIA"/>
    <s v="115CAPA"/>
    <s v="1650006305"/>
    <n v="0"/>
    <n v="0.68867529774799996"/>
    <x v="1"/>
    <m/>
    <n v="50"/>
    <x v="1"/>
    <s v="RESTAURACION DE SISTEMAS PRODUCTIVOS"/>
    <s v="1650006305 - ILLANES CERDA KURIPAKCHA ROSALIA"/>
  </r>
  <r>
    <s v="1501073603 - SHIGUANGO GREFA LUIS MAURO"/>
    <s v="576PKRTA"/>
    <n v="663"/>
    <s v="ALTROPICO"/>
    <s v="NAPO"/>
    <s v="ARCHIDONA"/>
    <s v="SAN PABLO DE USHPAYAKU"/>
    <s v="PUEBLO KICHWA DE RUKULLAKTA"/>
    <s v="SHIGUANGO GREFA LUIS MAURO"/>
    <s v="576PKRTA"/>
    <s v="1501073603"/>
    <n v="0"/>
    <n v="0.68883984299199996"/>
    <x v="1"/>
    <m/>
    <n v="50"/>
    <x v="1"/>
    <s v="RESTAURACION DE SISTEMAS PRODUCTIVOS"/>
    <s v="1501073603 - SHIGUANGO GREFA LUIS MAURO"/>
  </r>
  <r>
    <s v="1500692056 - GUALINGA VEGAY TITO PABLO"/>
    <s v="405PKRPA"/>
    <n v="608"/>
    <s v="ALTROPICO"/>
    <s v="NAPO"/>
    <s v="ARCHIDONA"/>
    <s v="COTUNDO"/>
    <s v="PUEBLO KICHWA DE RUKULLAKTA"/>
    <s v="GUALINGA VEGAY TITO PABLO"/>
    <s v="405PKRPA"/>
    <s v="1500692056"/>
    <n v="0"/>
    <n v="0.69098660080200003"/>
    <x v="1"/>
    <m/>
    <n v="50"/>
    <x v="1"/>
    <s v="RESTAURACION DE SISTEMAS PRODUCTIVOS"/>
    <s v="1500692056 - GUALINGA VEGAY TITO PABLO"/>
  </r>
  <r>
    <s v="1500666241 - SHIGUANGO ANDY EDUARDO LIVIO"/>
    <s v="582PKRTA"/>
    <n v="832"/>
    <s v="ALTROPICO"/>
    <s v="NAPO"/>
    <s v="ARCHIDONA"/>
    <s v="SAN PABLO DE USHPAYAKU"/>
    <s v="PUEBLO KICHWA DE RUKULLAKTA"/>
    <s v="SHIGUANGO ANDY EDUARDO LIVIO"/>
    <s v="582PKRTA"/>
    <s v="1500666241"/>
    <n v="0"/>
    <n v="0.69171742842700001"/>
    <x v="1"/>
    <m/>
    <n v="50"/>
    <x v="1"/>
    <s v="RESTAURACION DE SISTEMAS PRODUCTIVOS"/>
    <s v="1500666241 - SHIGUANGO ANDY EDUARDO LIVIO"/>
  </r>
  <r>
    <s v="1500493984 - ALVARADO SHIGUANGO PEDRO MOISES"/>
    <s v="653PKRVI"/>
    <n v="423"/>
    <s v="ALTROPICO"/>
    <s v="NAPO"/>
    <s v="ARCHIDONA"/>
    <s v="SAN PABLO DE USHPAYAKU"/>
    <s v="PUEBLO KICHWA DE RUKULLAKTA"/>
    <s v="ALVARADO SHIGUANGO PEDRO MOISES"/>
    <s v="653PKRVI"/>
    <s v="1500493984"/>
    <n v="0"/>
    <n v="0.69205450416100001"/>
    <x v="1"/>
    <m/>
    <n v="50"/>
    <x v="1"/>
    <s v="RESTAURACION DE SISTEMAS PRODUCTIVOS"/>
    <s v="1500493984 - ALVARADO SHIGUANGO PEDRO MOISES"/>
  </r>
  <r>
    <s v="1500917503 - TAPUY YUMBO CLIDER LENIN"/>
    <s v="579PKRTA"/>
    <n v="687"/>
    <s v="ALTROPICO"/>
    <s v="NAPO"/>
    <s v="ARCHIDONA"/>
    <s v="SAN PABLO DE USHPAYAKU"/>
    <s v="PUEBLO KICHWA DE RUKULLAKTA"/>
    <s v="TAPUY YUMBO CLIDER LENIN"/>
    <s v="579PKRTA"/>
    <s v="1500917503"/>
    <n v="0"/>
    <n v="0.69240743647900005"/>
    <x v="1"/>
    <m/>
    <n v="50"/>
    <x v="1"/>
    <s v="RESTAURACION DE SISTEMAS PRODUCTIVOS"/>
    <s v="1500917503 - TAPUY YUMBO CLIDER LENIN"/>
  </r>
  <r>
    <s v="1500445125 - SHIGUANGO SALAZAR NORMA SISTINA"/>
    <s v="491PKRPO"/>
    <n v="902"/>
    <s v="ALTROPICO"/>
    <s v="NAPO"/>
    <s v="ARCHIDONA"/>
    <s v="SAN PABLO DE USHPAYAKU"/>
    <s v="PUEBLO KICHWA DE RUKULLAKTA"/>
    <s v="SHIGUANGO SALAZAR NORMA SISTINA"/>
    <s v="491PKRPO"/>
    <s v="1500445125"/>
    <n v="0"/>
    <n v="0.69254867628299999"/>
    <x v="1"/>
    <m/>
    <n v="50"/>
    <x v="1"/>
    <s v="RESTAURACION DE SISTEMAS PRODUCTIVOS"/>
    <s v="1500445125 - SHIGUANGO SALAZAR NORMA SISTINA"/>
  </r>
  <r>
    <s v="1501067399 - CHIMBO CHIMBO FANNY MARITZA"/>
    <s v="042PKRAU"/>
    <n v="643"/>
    <s v="ALTROPICO"/>
    <s v="NAPO"/>
    <s v="ARCHIDONA"/>
    <s v="SAN PABLO DE USHPAYAKU"/>
    <s v="PUEBLO KICHWA DE RUKULLAKTA"/>
    <s v="CHIMBO CHIMBO FANNY MARITZA"/>
    <s v="042PKRAU"/>
    <s v="1501067399"/>
    <n v="0"/>
    <n v="0.692901770857"/>
    <x v="1"/>
    <m/>
    <n v="50"/>
    <x v="1"/>
    <s v="RESTAURACION DE SISTEMAS PRODUCTIVOS"/>
    <s v="1501067399 - CHIMBO CHIMBO FANNY MARITZA"/>
  </r>
  <r>
    <s v="1501069874 - CHIMBO GREFA APOLINARIO VITERI"/>
    <s v="871PKRRU"/>
    <n v="284"/>
    <s v="ALTROPICO"/>
    <s v="NAPO"/>
    <s v="ARCHIDONA"/>
    <s v="SAN PABLO DE USHPAYAKU"/>
    <s v="PUEBLO KICHWA DE RUKULLAKTA"/>
    <s v="CHIMBO GREFA APOLINARIO VITERI"/>
    <s v="871PKRRU"/>
    <s v="1501069874"/>
    <n v="0"/>
    <n v="0.69411504311899996"/>
    <x v="1"/>
    <m/>
    <n v="50"/>
    <x v="1"/>
    <s v="RESTAURACION DE SISTEMAS PRODUCTIVOS"/>
    <s v="1501069874 - CHIMBO GREFA APOLINARIO VITERI"/>
  </r>
  <r>
    <s v="1500954563 - CHIMBO CHIMBO LUIDA SISA"/>
    <s v="921PKRAU"/>
    <n v="109"/>
    <s v="ALTROPICO"/>
    <s v="NAPO"/>
    <s v="ARCHIDONA"/>
    <s v="SAN PABLO DE USHPAYAKU"/>
    <s v="PUEBLO KICHWA DE RUKULLAKTA"/>
    <s v="CHIMBO CHIMBO LUIDA SISA"/>
    <s v="921PKRAU"/>
    <s v="1500954563"/>
    <n v="0"/>
    <n v="0.69505071915500005"/>
    <x v="1"/>
    <m/>
    <n v="50"/>
    <x v="1"/>
    <s v="RESTAURACION DE SISTEMAS PRODUCTIVOS"/>
    <s v="1500954563 - CHIMBO CHIMBO LUIDA SISA"/>
  </r>
  <r>
    <s v="1500776776 - SALAZAR GREFA EDWIN EDUARDO"/>
    <s v="067PKRAW"/>
    <n v="774"/>
    <s v="ALTROPICO"/>
    <s v="NAPO"/>
    <s v="ARCHIDONA"/>
    <s v="SAN PABLO DE USHPAYAKU"/>
    <s v="PUEBLO KICHWA DE RUKULLAKTA"/>
    <s v="SALAZAR GREFA EDWIN EDUARDO"/>
    <s v="067PKRAW"/>
    <s v="1500776776"/>
    <n v="0"/>
    <n v="0.69566479427500005"/>
    <x v="1"/>
    <m/>
    <n v="50"/>
    <x v="1"/>
    <s v="RESTAURACION DE SISTEMAS PRODUCTIVOS"/>
    <s v="1500776776 - SALAZAR GREFA EDWIN EDUARDO"/>
  </r>
  <r>
    <s v="1500471634 - SHIGUANGO ALVARADO JOSE BOLIVAR"/>
    <s v="480PKRPO"/>
    <n v="824"/>
    <s v="ALTROPICO"/>
    <s v="NAPO"/>
    <s v="ARCHIDONA"/>
    <s v="SAN PABLO DE USHPAYAKU"/>
    <s v="PUEBLO KICHWA DE RUKULLAKTA"/>
    <s v="SHIGUANGO ALVARADO JOSE BOLIVAR"/>
    <s v="480PKRPO"/>
    <s v="1500471634"/>
    <n v="0"/>
    <n v="0.706320210969"/>
    <x v="1"/>
    <m/>
    <n v="50"/>
    <x v="1"/>
    <s v="RESTAURACION DE SISTEMAS PRODUCTIVOS"/>
    <s v="1500471634 - SHIGUANGO ALVARADO JOSE BOLIVAR"/>
  </r>
  <r>
    <s v="1501036030 - YUMBO CHIMBO YOLANDA CLEMENCIA"/>
    <s v="702PKRYA"/>
    <n v="1058"/>
    <s v="ALTROPICO"/>
    <s v="NAPO"/>
    <s v="ARCHIDONA"/>
    <s v="SAN PABLO DE USHPAYAKU"/>
    <s v="PUEBLO KICHWA DE RUKULLAKTA"/>
    <s v="YUMBO CHIMBO YOLANDA CLEMENCIA"/>
    <s v="702PKRYA"/>
    <s v="1501036030"/>
    <n v="0"/>
    <n v="0.70699971332400002"/>
    <x v="1"/>
    <m/>
    <n v="50"/>
    <x v="1"/>
    <s v="RESTAURACION DE SISTEMAS PRODUCTIVOS"/>
    <s v="1501036030 - YUMBO CHIMBO YOLANDA CLEMENCIA"/>
  </r>
  <r>
    <s v="1500875594 - SALAZAR GREFA PABLO FERMIN"/>
    <s v="923PKRAW"/>
    <n v="111"/>
    <s v="ALTROPICO"/>
    <s v="NAPO"/>
    <s v="ARCHIDONA"/>
    <s v="SAN PABLO DE USHPAYAKU"/>
    <s v="PUEBLO KICHWA DE RUKULLAKTA"/>
    <s v="SALAZAR GREFA PABLO FERMIN"/>
    <s v="923PKRAW"/>
    <s v="1500875594"/>
    <n v="0"/>
    <n v="0.71272194607100003"/>
    <x v="1"/>
    <m/>
    <n v="50"/>
    <x v="1"/>
    <s v="RESTAURACION DE SISTEMAS PRODUCTIVOS"/>
    <s v="1500875594 - SALAZAR GREFA PABLO FERMIN"/>
  </r>
  <r>
    <s v="1500208911 - CHIMBO ALVARADO JORGE ANTONIO"/>
    <s v="388PKRNO"/>
    <n v="641"/>
    <s v="ALTROPICO"/>
    <s v="NAPO"/>
    <s v="ARCHIDONA"/>
    <s v="SAN PABLO DE USHPAYAKU"/>
    <s v="PUEBLO KICHWA DE RUKULLAKTA"/>
    <s v="CHIMBO ALVARADO JORGE ANTONIO"/>
    <s v="388PKRNO"/>
    <s v="1500208911"/>
    <n v="0"/>
    <n v="0.71370794496500001"/>
    <x v="1"/>
    <m/>
    <n v="50"/>
    <x v="1"/>
    <s v="RESTAURACION DE SISTEMAS PRODUCTIVOS"/>
    <s v="1500208911 - CHIMBO ALVARADO JORGE ANTONIO"/>
  </r>
  <r>
    <s v="1500253305 - NARVAEZ SHIGUANGO CESAR JOSE"/>
    <s v="330PKRMS"/>
    <n v="735"/>
    <s v="ALTROPICO"/>
    <s v="NAPO"/>
    <s v="ARCHIDONA"/>
    <s v="COTUNDO"/>
    <s v="PUEBLO KICHWA DE RUKULLAKTA"/>
    <s v="NARVAEZ SHIGUANGO CESAR JOSE"/>
    <s v="330PKRMS"/>
    <s v="1500253305"/>
    <n v="0"/>
    <n v="0.71762644116300001"/>
    <x v="1"/>
    <m/>
    <n v="50"/>
    <x v="1"/>
    <s v="RESTAURACION DE SISTEMAS PRODUCTIVOS"/>
    <s v="1500253305 - NARVAEZ SHIGUANGO CESAR JOSE"/>
  </r>
  <r>
    <s v="1500658834 - SHIGUANGO NARVAEZ NORMA ANGELINA"/>
    <s v="275PKRLS"/>
    <n v="888"/>
    <s v="ALTROPICO"/>
    <s v="NAPO"/>
    <s v="ARCHIDONA"/>
    <s v="SAN PABLO DE USHPAYAKU"/>
    <s v="PUEBLO KICHWA DE RUKULLAKTA"/>
    <s v="SHIGUANGO NARVAEZ NORMA ANGELINA"/>
    <s v="275PKRLS"/>
    <s v="1500658834"/>
    <n v="0"/>
    <n v="0.71900195172400005"/>
    <x v="1"/>
    <m/>
    <n v="50"/>
    <x v="1"/>
    <s v="RESTAURACION DE SISTEMAS PRODUCTIVOS"/>
    <s v="1500658834 - SHIGUANGO NARVAEZ NORMA ANGELINA"/>
  </r>
  <r>
    <s v="1500758824 - CHIMBO AGUINDA MOISES ENRIQUE"/>
    <s v="039PKRAU"/>
    <n v="629"/>
    <s v="ALTROPICO"/>
    <s v="NAPO"/>
    <s v="ARCHIDONA"/>
    <s v="SAN PABLO DE USHPAYAKU"/>
    <s v="PUEBLO KICHWA DE RUKULLAKTA"/>
    <s v="CHIMBO AGUINDA MOISES ENRIQUE"/>
    <s v="039PKRAU"/>
    <s v="1500758824"/>
    <n v="0"/>
    <n v="0.72081711839200002"/>
    <x v="1"/>
    <m/>
    <n v="50"/>
    <x v="1"/>
    <s v="RESTAURACION DE SISTEMAS PRODUCTIVOS"/>
    <s v="1500758824 - CHIMBO AGUINDA MOISES ENRIQUE"/>
  </r>
  <r>
    <s v="1500423973 - MAMALLACTA CHONGO NELLY LOURDES"/>
    <s v="708PKRYA"/>
    <n v="1070"/>
    <s v="ALTROPICO"/>
    <s v="NAPO"/>
    <s v="ARCHIDONA"/>
    <s v="SAN PABLO DE USHPAYAKU"/>
    <s v="PUEBLO KICHWA DE RUKULLAKTA"/>
    <s v="MAMALLACTA CHONGO NELLY LOURDES"/>
    <s v="708PKRYA"/>
    <s v="1500423973"/>
    <n v="0"/>
    <n v="0.72152680252500001"/>
    <x v="1"/>
    <m/>
    <n v="50"/>
    <x v="1"/>
    <s v="RESTAURACION DE SISTEMAS PRODUCTIVOS"/>
    <s v="1500423973 - MAMALLACTA CHONGO NELLY LOURDES"/>
  </r>
  <r>
    <s v="1600748881 - BAIHUA CAIGA WILMER JOHNNY"/>
    <s v="775PKRAU"/>
    <n v="189"/>
    <s v="ALTROPICO"/>
    <s v="NAPO"/>
    <s v="ARCHIDONA"/>
    <s v="SAN PABLO DE USHPAYAKU"/>
    <s v="PUEBLO KICHWA DE RUKULLAKTA"/>
    <s v="BAIHUA CAIGA WILMER JOHNNY"/>
    <s v="775PKRAU"/>
    <s v="1600748881"/>
    <n v="0"/>
    <n v="0.72226001085199998"/>
    <x v="1"/>
    <m/>
    <n v="50"/>
    <x v="1"/>
    <s v="RESTAURACION DE SISTEMAS PRODUCTIVOS"/>
    <s v="1600748881 - BAIHUA CAIGA WILMER JOHNNY"/>
  </r>
  <r>
    <s v="1600130817 - VARGAS ILLANES LUIS ANTONIO"/>
    <s v="227CAPL"/>
    <n v="1338"/>
    <s v="ALTROPICO"/>
    <s v="PASTAZA"/>
    <s v="PASTAZA"/>
    <s v="CANELOS"/>
    <s v="CANELOS"/>
    <s v="VARGAS ILLANES LUIS ANTONIO"/>
    <s v="227CAPL"/>
    <s v="1600130817"/>
    <n v="0"/>
    <n v="0.72319918674000006"/>
    <x v="1"/>
    <m/>
    <n v="50"/>
    <x v="1"/>
    <s v="RESTAURACION DE SISTEMAS PRODUCTIVOS"/>
    <s v="1600130817 - VARGAS ILLANES LUIS ANTONIO"/>
  </r>
  <r>
    <s v="1500513252 - CHIMBO SALAZAR HECTOR ADOLFO"/>
    <s v="055PKRAW"/>
    <n v="500"/>
    <s v="ALTROPICO"/>
    <s v="NAPO"/>
    <s v="ARCHIDONA"/>
    <s v="SAN PABLO DE USHPAYAKU"/>
    <s v="PUEBLO KICHWA DE RUKULLAKTA"/>
    <s v="CHIMBO SALAZAR HECTOR ADOLFO"/>
    <s v="055PKRAW"/>
    <s v="1500513252"/>
    <n v="1"/>
    <n v="0.72573880025399995"/>
    <x v="1"/>
    <m/>
    <n v="50"/>
    <x v="1"/>
    <s v="RESTAURACION DE SISTEMAS PRODUCTIVOS"/>
    <s v="1500513252 - CHIMBO SALAZAR HECTOR ADOLFO"/>
  </r>
  <r>
    <s v="1500679160 - NARVAEZ CHIMBO VERONICA MARLENE"/>
    <s v="239PKRLS"/>
    <n v="715"/>
    <s v="ALTROPICO"/>
    <s v="NAPO"/>
    <s v="ARCHIDONA"/>
    <s v="SAN PABLO DE USHPAYAKU"/>
    <s v="PUEBLO KICHWA DE RUKULLAKTA"/>
    <s v="NARVAEZ CHIMBO VERONICA MARLENE"/>
    <s v="239PKRLS"/>
    <s v="1500679160"/>
    <n v="0"/>
    <n v="0.72822439666100003"/>
    <x v="1"/>
    <m/>
    <n v="50"/>
    <x v="1"/>
    <s v="RESTAURACION DE SISTEMAS PRODUCTIVOS"/>
    <s v="1500679160 - NARVAEZ CHIMBO VERONICA MARLENE"/>
  </r>
  <r>
    <s v="1600825325 - VARGAS SANTI RITA PATRICIA"/>
    <s v="125CAPA"/>
    <n v="1210"/>
    <s v="ALTROPICO"/>
    <s v="PASTAZA"/>
    <s v="PASTAZA"/>
    <s v="EL TRIUNFO"/>
    <s v="CANELOS"/>
    <s v="VARGAS SANTI RITA PATRICIA"/>
    <s v="125CAPA"/>
    <s v="1600825325"/>
    <n v="0"/>
    <n v="0.72888871638300001"/>
    <x v="1"/>
    <m/>
    <n v="50"/>
    <x v="1"/>
    <s v="RESTAURACION DE SISTEMAS PRODUCTIVOS"/>
    <s v="1600825325 - VARGAS SANTI RITA PATRICIA"/>
  </r>
  <r>
    <s v="1500763766 - CHIMBO NARVAEZ BERTHA MARIA"/>
    <s v="121PKRIT"/>
    <n v="485"/>
    <s v="ALTROPICO"/>
    <s v="NAPO"/>
    <s v="ARCHIDONA"/>
    <s v="SAN PABLO DE USHPAYAKU"/>
    <s v="PUEBLO KICHWA DE RUKULLAKTA"/>
    <s v="CHIMBO NARVAEZ BERTHA MARIA"/>
    <s v="121PKRIT"/>
    <s v="1500763766"/>
    <n v="0"/>
    <n v="0.729687542917"/>
    <x v="1"/>
    <m/>
    <n v="50"/>
    <x v="1"/>
    <s v="RESTAURACION DE SISTEMAS PRODUCTIVOS"/>
    <s v="1500763766 - CHIMBO NARVAEZ BERTHA MARIA"/>
  </r>
  <r>
    <s v="1500256035 - SHIGUANGO CHIMBO RICARDO GUILLERMO"/>
    <s v="147PKRIT"/>
    <n v="855"/>
    <s v="ALTROPICO"/>
    <s v="NAPO"/>
    <s v="ARCHIDONA"/>
    <s v="SAN PABLO DE USHPAYAKU"/>
    <s v="PUEBLO KICHWA DE RUKULLAKTA"/>
    <s v="SHIGUANGO CHIMBO RICARDO GUILLERMO"/>
    <s v="147PKRIT"/>
    <s v="1500256035"/>
    <n v="0"/>
    <n v="0.73040633548"/>
    <x v="1"/>
    <m/>
    <n v="50"/>
    <x v="1"/>
    <s v="RESTAURACION DE SISTEMAS PRODUCTIVOS"/>
    <s v="1500256035 - SHIGUANGO CHIMBO RICARDO GUILLERMO"/>
  </r>
  <r>
    <s v="1500515653 - CHIMBO TAPUY BERTHA MARIA"/>
    <s v="024PKRAU"/>
    <n v="547"/>
    <s v="ALTROPICO"/>
    <s v="NAPO"/>
    <s v="ARCHIDONA"/>
    <s v="SAN PABLO DE USHPAYAKU"/>
    <s v="PUEBLO KICHWA DE RUKULLAKTA"/>
    <s v="CHIMBO TAPUY BERTHA MARIA"/>
    <s v="024PKRAU"/>
    <s v="1500515653"/>
    <n v="1"/>
    <n v="0.73102584291499995"/>
    <x v="1"/>
    <m/>
    <n v="50"/>
    <x v="1"/>
    <s v="RESTAURACION DE SISTEMAS PRODUCTIVOS"/>
    <s v="1500515653 - CHIMBO TAPUY BERTHA MARIA"/>
  </r>
  <r>
    <s v="1500321086 - ALVARADO CHIMBO FRANCISCO GABRIEL"/>
    <s v="003PKRAU"/>
    <n v="411"/>
    <s v="ALTROPICO"/>
    <s v="NAPO"/>
    <s v="ARCHIDONA"/>
    <s v="SAN PABLO DE USHPAYAKU"/>
    <s v="PUEBLO KICHWA DE RUKULLAKTA"/>
    <s v="ALVARADO CHIMBO FRANCISCO GABRIEL"/>
    <s v="003PKRAU"/>
    <s v="1500321086"/>
    <n v="0"/>
    <n v="0.73369712792099995"/>
    <x v="1"/>
    <m/>
    <n v="50"/>
    <x v="1"/>
    <s v="RESTAURACION DE SISTEMAS PRODUCTIVOS"/>
    <s v="1500321086 - ALVARADO CHIMBO FRANCISCO GABRIEL"/>
  </r>
  <r>
    <s v="1500758170 - ALVARADO CHIMBO TELMO RAMIRO"/>
    <s v="651PKRVI"/>
    <n v="415"/>
    <s v="ALTROPICO"/>
    <s v="NAPO"/>
    <s v="ARCHIDONA"/>
    <s v="SAN PABLO DE USHPAYAKU"/>
    <s v="PUEBLO KICHWA DE RUKULLAKTA"/>
    <s v="ALVARADO CHIMBO TELMO RAMIRO"/>
    <s v="651PKRVI"/>
    <s v="1500758170"/>
    <n v="0"/>
    <n v="0.73444483718999998"/>
    <x v="1"/>
    <m/>
    <n v="50"/>
    <x v="1"/>
    <s v="RESTAURACION DE SISTEMAS PRODUCTIVOS"/>
    <s v="1500758170 - ALVARADO CHIMBO TELMO RAMIRO"/>
  </r>
  <r>
    <s v="1600212870 - VARGAS SANTI BERENCIANA ERUGACION"/>
    <s v="040CAPA"/>
    <n v="1144"/>
    <s v="ALTROPICO"/>
    <s v="PASTAZA"/>
    <s v="PASTAZA"/>
    <s v="CANELOS"/>
    <s v="CANELOS"/>
    <s v="VARGAS SANTI BERENCIANA ERUGACION"/>
    <s v="040CAPA"/>
    <s v="1600212870"/>
    <n v="0"/>
    <n v="0.73551477340000004"/>
    <x v="1"/>
    <m/>
    <n v="50"/>
    <x v="1"/>
    <s v="RESTAURACION DE SISTEMAS PRODUCTIVOS"/>
    <s v="1600212870 - VARGAS SANTI BERENCIANA ERUGACION"/>
  </r>
  <r>
    <s v="1600856007 - SANTI CANELOS CRISTINA FILOMENA"/>
    <s v="143CASP"/>
    <n v="1224"/>
    <s v="ALTROPICO"/>
    <s v="PASTAZA"/>
    <s v="PASTAZA"/>
    <s v="CANELOS"/>
    <s v="CANELOS"/>
    <s v="SANTI CANELOS CRISTINA FILOMENA"/>
    <s v="143CASP"/>
    <s v="1600856007"/>
    <n v="0"/>
    <n v="0.73573159648399999"/>
    <x v="1"/>
    <m/>
    <n v="50"/>
    <x v="1"/>
    <s v="RESTAURACION DE SISTEMAS PRODUCTIVOS"/>
    <s v="1600856007 - SANTI CANELOS CRISTINA FILOMENA"/>
  </r>
  <r>
    <s v="1500137946 - CHIMBO ALVARADO MANUELA ANTONIA"/>
    <s v="741PKRPO"/>
    <n v="351"/>
    <s v="ALTROPICO"/>
    <s v="NAPO"/>
    <s v="ARCHIDONA"/>
    <s v="SAN PABLO DE USHPAYAKU"/>
    <s v="PUEBLO KICHWA DE RUKULLAKTA"/>
    <s v="CHIMBO ALVARADO MANUELA ANTONIA"/>
    <s v="741PKRPO"/>
    <s v="1500137946"/>
    <n v="0"/>
    <n v="0.742952335804"/>
    <x v="1"/>
    <m/>
    <n v="50"/>
    <x v="1"/>
    <s v="RESTAURACION DE SISTEMAS PRODUCTIVOS"/>
    <s v="1500137946 - CHIMBO ALVARADO MANUELA ANTONIA"/>
  </r>
  <r>
    <s v="1600361628 - CANELOS PADILLA FERMIN ISIDRO"/>
    <s v="147CAHP"/>
    <n v="1228"/>
    <s v="ALTROPICO"/>
    <s v="PASTAZA"/>
    <s v="PASTAZA"/>
    <s v="CANELOS"/>
    <s v="CANELOS"/>
    <s v="CANELOS PADILLA FERMIN ISIDRO"/>
    <s v="147CAHP"/>
    <s v="1600361628"/>
    <n v="0"/>
    <n v="0.74612782582100001"/>
    <x v="1"/>
    <m/>
    <n v="50"/>
    <x v="1"/>
    <s v="RESTAURACION DE SISTEMAS PRODUCTIVOS"/>
    <s v="1600361628 - CANELOS PADILLA FERMIN ISIDRO"/>
  </r>
  <r>
    <s v="1500213523 - MAMALLACTA CHIMBO ADELMO"/>
    <s v="546PKRRU"/>
    <n v="612"/>
    <s v="ALTROPICO"/>
    <s v="NAPO"/>
    <s v="ARCHIDONA"/>
    <s v="ARCHIDONA"/>
    <s v="PUEBLO KICHWA DE RUKULLAKTA"/>
    <s v="MAMALLACTA CHIMBO ADELMO"/>
    <s v="546PKRRU"/>
    <s v="1500213523"/>
    <n v="0"/>
    <n v="0.74900184145799997"/>
    <x v="1"/>
    <m/>
    <n v="50"/>
    <x v="1"/>
    <s v="RESTAURACION DE SISTEMAS PRODUCTIVOS"/>
    <s v="1500213523 - MAMALLACTA CHIMBO ADELMO"/>
  </r>
  <r>
    <s v="1500601412 - CHIMBO SHIGUANGO ALBERTO MAXIMILIANO"/>
    <s v="352PKRNO"/>
    <n v="502"/>
    <s v="ALTROPICO"/>
    <s v="NAPO"/>
    <s v="ARCHIDONA"/>
    <s v="SAN PABLO DE USHPAYAKU"/>
    <s v="PUEBLO KICHWA DE RUKULLAKTA"/>
    <s v="CHIMBO SHIGUANGO ALBERTO MAXIMILIANO"/>
    <s v="352PKRNO"/>
    <s v="1500601412"/>
    <n v="0"/>
    <n v="0.75071085642500002"/>
    <x v="1"/>
    <m/>
    <n v="50"/>
    <x v="1"/>
    <s v="RESTAURACION DE SISTEMAS PRODUCTIVOS"/>
    <s v="1500601412 - CHIMBO SHIGUANGO ALBERTO MAXIMILIANO"/>
  </r>
  <r>
    <s v="1500827777 - CHIMBO SHIGUANGO MAGDA ELIZABETH"/>
    <s v="222PKRLS"/>
    <n v="528"/>
    <s v="ALTROPICO"/>
    <s v="NAPO"/>
    <s v="ARCHIDONA"/>
    <s v="SAN PABLO DE USHPAYAKU"/>
    <s v="PUEBLO KICHWA DE RUKULLAKTA"/>
    <s v="CHIMBO SHIGUANGO MAGDA ELIZABETH"/>
    <s v="222PKRLS"/>
    <s v="1500827777"/>
    <n v="0"/>
    <n v="0.75254412614099997"/>
    <x v="1"/>
    <m/>
    <n v="50"/>
    <x v="1"/>
    <s v="RESTAURACION DE SISTEMAS PRODUCTIVOS"/>
    <s v="1500827777 - CHIMBO SHIGUANGO MAGDA ELIZABETH"/>
  </r>
  <r>
    <s v="1500940984 - GREFA SHIGUANGO WIDINSON NIXON"/>
    <s v="936PKRIT"/>
    <n v="124"/>
    <s v="ALTROPICO"/>
    <s v="NAPO"/>
    <s v="ARCHIDONA"/>
    <s v="SAN PABLO DE USHPAYAKU"/>
    <s v="PUEBLO KICHWA DE RUKULLAKTA"/>
    <s v="GREFA SHIGUANGO WIDINSON NIXON"/>
    <s v="936PKRIT"/>
    <s v="1500940984"/>
    <n v="0"/>
    <n v="0.75504675621200001"/>
    <x v="1"/>
    <m/>
    <n v="50"/>
    <x v="1"/>
    <s v="RESTAURACION DE SISTEMAS PRODUCTIVOS"/>
    <s v="1500940984 - GREFA SHIGUANGO WIDINSON NIXON"/>
  </r>
  <r>
    <s v="1500521784 - GREFA SHIGUANGO JOSE FREDY"/>
    <s v="134PKRIT"/>
    <n v="599"/>
    <s v="ALTROPICO"/>
    <s v="NAPO"/>
    <s v="ARCHIDONA"/>
    <s v="SAN PABLO DE USHPAYAKU"/>
    <s v="PUEBLO KICHWA DE RUKULLAKTA"/>
    <s v="GREFA SHIGUANGO JOSE FREDY"/>
    <s v="134PKRIT"/>
    <s v="1500521784"/>
    <n v="1"/>
    <n v="0.75644319398399995"/>
    <x v="1"/>
    <m/>
    <n v="50"/>
    <x v="1"/>
    <s v="RESTAURACION DE SISTEMAS PRODUCTIVOS"/>
    <s v="1500521784 - GREFA SHIGUANGO JOSE FREDY"/>
  </r>
  <r>
    <s v="1500128689 - ALVARADO TANGUILA VENANCIO SERGIO"/>
    <s v="210PKRLS"/>
    <n v="433"/>
    <s v="ALTROPICO"/>
    <s v="NAPO"/>
    <s v="ARCHIDONA"/>
    <s v="SAN PABLO DE USHPAYAKU"/>
    <s v="PUEBLO KICHWA DE RUKULLAKTA"/>
    <s v="ALVARADO TANGUILA VENANCIO SERGIO"/>
    <s v="210PKRLS"/>
    <s v="1500128689"/>
    <n v="0"/>
    <n v="0.75828856831900004"/>
    <x v="1"/>
    <m/>
    <n v="50"/>
    <x v="1"/>
    <s v="RESTAURACION DE SISTEMAS PRODUCTIVOS"/>
    <s v="1500128689 - ALVARADO TANGUILA VENANCIO SERGIO"/>
  </r>
  <r>
    <s v="1500772239 - TAMAYO NARVAEZ MARIA ISABEL"/>
    <s v="108PKRAW"/>
    <n v="951"/>
    <s v="ALTROPICO"/>
    <s v="NAPO"/>
    <s v="ARCHIDONA"/>
    <s v="SAN PABLO DE USHPAYAKU"/>
    <s v="PUEBLO KICHWA DE RUKULLAKTA"/>
    <s v="TAMAYO NARVAEZ MARIA ISABEL"/>
    <s v="108PKRAW"/>
    <s v="1500772239"/>
    <n v="0"/>
    <n v="0.76189502439900003"/>
    <x v="1"/>
    <m/>
    <n v="50"/>
    <x v="1"/>
    <s v="RESTAURACION DE SISTEMAS PRODUCTIVOS"/>
    <s v="1500772239 - TAMAYO NARVAEZ MARIA ISABEL"/>
  </r>
  <r>
    <s v="1500898802 - CHIMBO SHIGUANGO EDWIN FERNANDO"/>
    <s v="056PKRAW"/>
    <n v="515"/>
    <s v="ALTROPICO"/>
    <s v="NAPO"/>
    <s v="ARCHIDONA"/>
    <s v="SAN PABLO DE USHPAYAKU"/>
    <s v="PUEBLO KICHWA DE RUKULLAKTA"/>
    <s v="CHIMBO SHIGUANGO EDWIN FERNANDO"/>
    <s v="056PKRAW"/>
    <s v="1500898802"/>
    <n v="0"/>
    <n v="0.76725352463300001"/>
    <x v="1"/>
    <m/>
    <n v="50"/>
    <x v="1"/>
    <s v="RESTAURACION DE SISTEMAS PRODUCTIVOS"/>
    <s v="1500898802 - CHIMBO SHIGUANGO EDWIN FERNANDO"/>
  </r>
  <r>
    <s v="1600550501 - CANELOS TANCHIMA VALERIO IGNACIO"/>
    <s v="206CASP"/>
    <n v="1317"/>
    <s v="ALTROPICO"/>
    <s v="PASTAZA"/>
    <s v="PASTAZA"/>
    <s v="CANELOS"/>
    <s v="CANELOS"/>
    <s v="CANELOS TANCHIMA VALERIO IGNACIO"/>
    <s v="206CASP"/>
    <s v="1600550501"/>
    <n v="0"/>
    <n v="0.76913978527899995"/>
    <x v="1"/>
    <m/>
    <n v="50"/>
    <x v="1"/>
    <s v="RESTAURACION DE SISTEMAS PRODUCTIVOS"/>
    <s v="1600550501 - CANELOS TANCHIMA VALERIO IGNACIO"/>
  </r>
  <r>
    <s v="1600951766 - RAMIREZ TANCHIMA DEYSI CLARITA"/>
    <s v="087CAPA"/>
    <n v="1180"/>
    <s v="ALTROPICO"/>
    <s v="PASTAZA"/>
    <s v="PASTAZA"/>
    <s v="CANELOS"/>
    <s v="CANELOS"/>
    <s v="RAMIREZ TANCHIMA DEYSI CLARITA"/>
    <s v="087CAPA"/>
    <s v="1600951766"/>
    <n v="0"/>
    <n v="0.77391353998400003"/>
    <x v="1"/>
    <m/>
    <n v="50"/>
    <x v="1"/>
    <s v="RESTAURACION DE SISTEMAS PRODUCTIVOS"/>
    <s v="1600951766 - RAMIREZ TANCHIMA DEYSI CLARITA"/>
  </r>
  <r>
    <s v="1500500994 - TANGUILA GREFA DELIA ROSALIA"/>
    <s v="698PKRYA"/>
    <n v="1041"/>
    <s v="ALTROPICO"/>
    <s v="NAPO"/>
    <s v="ARCHIDONA"/>
    <s v="SAN PABLO DE USHPAYAKU"/>
    <s v="PUEBLO KICHWA DE RUKULLAKTA"/>
    <s v="TANGUILA GREFA DELIA ROSALIA"/>
    <s v="698PKRYA"/>
    <s v="1500500994"/>
    <n v="0"/>
    <n v="0.77741942041500001"/>
    <x v="1"/>
    <m/>
    <n v="50"/>
    <x v="1"/>
    <s v="RESTAURACION DE SISTEMAS PRODUCTIVOS"/>
    <s v="1500500994 - TANGUILA GREFA DELIA ROSALIA"/>
  </r>
  <r>
    <s v="1500438799 - YUMBO NARVAEZ MAGDALENA ANTONIA"/>
    <s v="283PKRLS"/>
    <n v="986"/>
    <s v="ALTROPICO"/>
    <s v="NAPO"/>
    <s v="ARCHIDONA"/>
    <s v="SAN PABLO DE USHPAYAKU"/>
    <s v="PUEBLO KICHWA DE RUKULLAKTA"/>
    <s v="YUMBO NARVAEZ MAGDALENA ANTONIA"/>
    <s v="283PKRLS"/>
    <s v="1500438799"/>
    <n v="0"/>
    <n v="0.77876977289299998"/>
    <x v="1"/>
    <m/>
    <n v="50"/>
    <x v="1"/>
    <s v="RESTAURACION DE SISTEMAS PRODUCTIVOS"/>
    <s v="1500438799 - YUMBO NARVAEZ MAGDALENA ANTONIA"/>
  </r>
  <r>
    <s v="1500410426 - CHIMBO SHIGUANGO MARIO CESAR"/>
    <s v="295PKRMA"/>
    <n v="532"/>
    <s v="ALTROPICO"/>
    <s v="NAPO"/>
    <s v="ARCHIDONA"/>
    <s v="SAN PABLO DE USHPAYAKU"/>
    <s v="PUEBLO KICHWA DE RUKULLAKTA"/>
    <s v="CHIMBO SHIGUANGO MARIO CESAR"/>
    <s v="295PKRMA"/>
    <s v="1500410426"/>
    <n v="0"/>
    <n v="0.78115917667199997"/>
    <x v="1"/>
    <m/>
    <n v="50"/>
    <x v="1"/>
    <s v="RESTAURACION DE SISTEMAS PRODUCTIVOS"/>
    <s v="1500410426 - CHIMBO SHIGUANGO MARIO CESAR"/>
  </r>
  <r>
    <s v="1500984628 - TAPUY YUMBO CARMEN YADIRA"/>
    <s v="186PKRIT"/>
    <n v="1090"/>
    <s v="ALTROPICO"/>
    <s v="NAPO"/>
    <s v="ARCHIDONA"/>
    <s v="SAN PABLO DE USHPAYAKU"/>
    <s v="PUEBLO KICHWA DE RUKULLAKTA"/>
    <s v="TAPUY YUMBO CARMEN YADIRA"/>
    <s v="186PKRIT"/>
    <s v="1500984628"/>
    <n v="0"/>
    <n v="0.78220167083699998"/>
    <x v="1"/>
    <m/>
    <n v="50"/>
    <x v="1"/>
    <s v="RESTAURACION DE SISTEMAS PRODUCTIVOS"/>
    <s v="1500984628 - TAPUY YUMBO CARMEN YADIRA"/>
  </r>
  <r>
    <s v="1500910474 - SHIGUANGO TANGUILA NELIDA SOLEDAD"/>
    <s v="598PKRTA"/>
    <n v="913"/>
    <s v="ALTROPICO"/>
    <s v="NAPO"/>
    <s v="ARCHIDONA"/>
    <s v="SAN PABLO DE USHPAYAKU"/>
    <s v="PUEBLO KICHWA DE RUKULLAKTA"/>
    <s v="SHIGUANGO TANGUILA NELIDA SOLEDAD"/>
    <s v="598PKRTA"/>
    <s v="1500910474"/>
    <n v="0"/>
    <n v="0.78360413116799998"/>
    <x v="1"/>
    <m/>
    <n v="50"/>
    <x v="1"/>
    <s v="RESTAURACION DE SISTEMAS PRODUCTIVOS"/>
    <s v="1500910474 - SHIGUANGO TANGUILA NELIDA SOLEDAD"/>
  </r>
  <r>
    <s v="1501060386 - CHIMBO YUMBO IRMA JAQUELINE"/>
    <s v="634PKRUR"/>
    <n v="571"/>
    <s v="ALTROPICO"/>
    <s v="NAPO"/>
    <s v="ARCHIDONA"/>
    <s v="COTUNDO"/>
    <s v="PUEBLO KICHWA DE RUKULLAKTA"/>
    <s v="CHIMBO YUMBO IRMA JAQUELINE"/>
    <s v="634PKRUR"/>
    <s v="1501060386"/>
    <n v="0"/>
    <n v="0.78561839825500002"/>
    <x v="1"/>
    <m/>
    <n v="50"/>
    <x v="1"/>
    <s v="RESTAURACION DE SISTEMAS PRODUCTIVOS"/>
    <s v="1501060386 - CHIMBO YUMBO IRMA JAQUELINE"/>
  </r>
  <r>
    <s v="1600586935 - NANGO MAYANCHA ROBERTO FERMIN"/>
    <s v="059CACU"/>
    <n v="1158"/>
    <s v="ALTROPICO"/>
    <s v="PASTAZA"/>
    <s v="PASTAZA"/>
    <s v="CANELOS"/>
    <s v="CANELOS"/>
    <s v="NANGO MAYANCHA ROBERTO FERMIN"/>
    <s v="059CACU"/>
    <s v="1600586935"/>
    <n v="0"/>
    <n v="0.78654534116700003"/>
    <x v="1"/>
    <m/>
    <n v="50"/>
    <x v="1"/>
    <s v="RESTAURACION DE SISTEMAS PRODUCTIVOS"/>
    <s v="1600586935 - NANGO MAYANCHA ROBERTO FERMIN"/>
  </r>
  <r>
    <s v="1600757361 - ZABALA VARGAS MERCY FLOR"/>
    <s v="038CATZ"/>
    <n v="1142"/>
    <s v="ALTROPICO"/>
    <s v="PASTAZA"/>
    <s v="PASTAZA"/>
    <s v="CANELOS"/>
    <s v="CANELOS"/>
    <s v="ZABALA VARGAS MERCY FLOR"/>
    <s v="038CATZ"/>
    <s v="1600757361"/>
    <n v="0"/>
    <n v="0.78671635014200003"/>
    <x v="1"/>
    <m/>
    <n v="50"/>
    <x v="1"/>
    <s v="RESTAURACION DE SISTEMAS PRODUCTIVOS"/>
    <s v="1600757361 - ZABALA VARGAS MERCY FLOR"/>
  </r>
  <r>
    <s v="1500628050 - SALAZAR GREFA CLAUDIA MARISOL"/>
    <s v="781PKRAW"/>
    <n v="195"/>
    <s v="ALTROPICO"/>
    <s v="NAPO"/>
    <s v="ARCHIDONA"/>
    <s v="SAN PABLO DE USHPAYAKU"/>
    <s v="PUEBLO KICHWA DE RUKULLAKTA"/>
    <s v="SALAZAR GREFA CLAUDIA MARISOL"/>
    <s v="781PKRAW"/>
    <s v="1500628050"/>
    <n v="0"/>
    <n v="0.78862358637999996"/>
    <x v="1"/>
    <m/>
    <n v="50"/>
    <x v="1"/>
    <s v="RESTAURACION DE SISTEMAS PRODUCTIVOS"/>
    <s v="1500628050 - SALAZAR GREFA CLAUDIA MARISOL"/>
  </r>
  <r>
    <s v="1500393507 - SALAZAR YUMBO AUGUSTO EDUARDO"/>
    <s v="097PKRAW"/>
    <n v="812"/>
    <s v="ALTROPICO"/>
    <s v="NAPO"/>
    <s v="ARCHIDONA"/>
    <s v="SAN PABLO DE USHPAYAKU"/>
    <s v="PUEBLO KICHWA DE RUKULLAKTA"/>
    <s v="SALAZAR YUMBO AUGUSTO EDUARDO"/>
    <s v="097PKRAW"/>
    <s v="1500393507"/>
    <n v="0"/>
    <n v="0.78869557818000002"/>
    <x v="1"/>
    <m/>
    <n v="50"/>
    <x v="1"/>
    <s v="RESTAURACION DE SISTEMAS PRODUCTIVOS"/>
    <s v="1500393507 - SALAZAR YUMBO AUGUSTO EDUARDO"/>
  </r>
  <r>
    <s v="1500244676 - SALAZAR GREFA ANITA MAGDALENA"/>
    <s v="175PKRIT"/>
    <n v="1074"/>
    <s v="ALTROPICO"/>
    <s v="NAPO"/>
    <s v="ARCHIDONA"/>
    <s v="SAN PABLO DE USHPAYAKU"/>
    <s v="PUEBLO KICHWA DE RUKULLAKTA"/>
    <s v="SALAZAR GREFA ANITA MAGDALENA"/>
    <s v="175PKRIT"/>
    <s v="1500244676"/>
    <n v="0"/>
    <n v="0.78993368887000004"/>
    <x v="1"/>
    <m/>
    <n v="50"/>
    <x v="1"/>
    <s v="RESTAURACION DE SISTEMAS PRODUCTIVOS"/>
    <s v="1500244676 - SALAZAR GREFA ANITA MAGDALENA"/>
  </r>
  <r>
    <s v="1500745508 - CHIMBO SHIGUANGO ANGEL CLEVER"/>
    <s v="355PKRNO"/>
    <n v="505"/>
    <s v="ALTROPICO"/>
    <s v="NAPO"/>
    <s v="ARCHIDONA"/>
    <s v="SAN PABLO DE USHPAYAKU"/>
    <s v="PUEBLO KICHWA DE RUKULLAKTA"/>
    <s v="CHIMBO SHIGUANGO ANGEL CLEVER"/>
    <s v="355PKRNO"/>
    <s v="1500745508"/>
    <n v="0"/>
    <n v="0.79022084383699998"/>
    <x v="1"/>
    <m/>
    <n v="50"/>
    <x v="1"/>
    <s v="RESTAURACION DE SISTEMAS PRODUCTIVOS"/>
    <s v="1500745508 - CHIMBO SHIGUANGO ANGEL CLEVER"/>
  </r>
  <r>
    <s v="1500256035 - SHIGUANGO CHIMBO RICARDO GUILLERMO"/>
    <s v="148PKRIT"/>
    <n v="856"/>
    <s v="ALTROPICO"/>
    <s v="NAPO"/>
    <s v="ARCHIDONA"/>
    <s v="SAN PABLO DE USHPAYAKU"/>
    <s v="PUEBLO KICHWA DE RUKULLAKTA"/>
    <s v="SHIGUANGO CHIMBO RICARDO GUILLERMO"/>
    <s v="148PKRIT"/>
    <s v="1500256035"/>
    <n v="0"/>
    <n v="0.79195842367500002"/>
    <x v="1"/>
    <m/>
    <n v="50"/>
    <x v="1"/>
    <s v="RESTAURACION DE SISTEMAS PRODUCTIVOS"/>
    <s v="1500256035 - SHIGUANGO CHIMBO RICARDO GUILLERMO"/>
  </r>
  <r>
    <s v="1500264583 - TAPUY GREFA ALICIA SARA"/>
    <s v="159PKRIT"/>
    <n v="956"/>
    <s v="ALTROPICO"/>
    <s v="NAPO"/>
    <s v="ARCHIDONA"/>
    <s v="SAN PABLO DE USHPAYAKU"/>
    <s v="PUEBLO KICHWA DE RUKULLAKTA"/>
    <s v="TAPUY GREFA ALICIA SARA"/>
    <s v="159PKRIT"/>
    <s v="1500264583"/>
    <n v="0"/>
    <n v="0.79298817289800005"/>
    <x v="1"/>
    <m/>
    <n v="50"/>
    <x v="1"/>
    <s v="RESTAURACION DE SISTEMAS PRODUCTIVOS"/>
    <s v="1500264583 - TAPUY GREFA ALICIA SARA"/>
  </r>
  <r>
    <s v="1500711195 - SHIGUANGO PIZANGO RAMIRO VENTURA"/>
    <s v="645PKRUR"/>
    <n v="895"/>
    <s v="ALTROPICO"/>
    <s v="NAPO"/>
    <s v="ARCHIDONA"/>
    <s v="HATUN SUMAKU"/>
    <s v="PUEBLO KICHWA DE RUKULLAKTA"/>
    <s v="SHIGUANGO PIZANGO RAMIRO VENTURA"/>
    <s v="645PKRUR"/>
    <s v="1500711195"/>
    <n v="0"/>
    <n v="0.79303000992399997"/>
    <x v="1"/>
    <m/>
    <n v="50"/>
    <x v="1"/>
    <s v="RESTAURACION DE SISTEMAS PRODUCTIVOS"/>
    <s v="1500711195 - SHIGUANGO PIZANGO RAMIRO VENTURA"/>
  </r>
  <r>
    <s v="1500309388 - GREFA PIZANGO VIOLETA CARMEN"/>
    <s v="128PKRIT"/>
    <n v="591"/>
    <s v="ALTROPICO"/>
    <s v="NAPO"/>
    <s v="ARCHIDONA"/>
    <s v="SAN PABLO DE USHPAYAKU"/>
    <s v="PUEBLO KICHWA DE RUKULLAKTA"/>
    <s v="GREFA PIZANGO VIOLETA CARMEN"/>
    <s v="128PKRIT"/>
    <s v="1500309388"/>
    <n v="0"/>
    <n v="0.79359146827500004"/>
    <x v="1"/>
    <m/>
    <n v="50"/>
    <x v="1"/>
    <s v="RESTAURACION DE SISTEMAS PRODUCTIVOS"/>
    <s v="1500309388 - GREFA PIZANGO VIOLETA CARMEN"/>
  </r>
  <r>
    <s v="1501023046 - SHIGUANGO GREFA TITO LEONARDO"/>
    <s v="639PKRUR"/>
    <n v="667"/>
    <s v="ALTROPICO"/>
    <s v="NAPO"/>
    <s v="ARCHIDONA"/>
    <s v="COTUNDO"/>
    <s v="PUEBLO KICHWA DE RUKULLAKTA"/>
    <s v="SHIGUANGO GREFA TITO LEONARDO"/>
    <s v="639PKRUR"/>
    <s v="1501023046"/>
    <n v="0"/>
    <n v="0.79526075260200002"/>
    <x v="1"/>
    <m/>
    <n v="50"/>
    <x v="1"/>
    <s v="RESTAURACION DE SISTEMAS PRODUCTIVOS"/>
    <s v="1501023046 - SHIGUANGO GREFA TITO LEONARDO"/>
  </r>
  <r>
    <s v="1500576564 - TAPUY SALAZAR JOSE ANIBAL"/>
    <s v="140PKRIT"/>
    <n v="679"/>
    <s v="ALTROPICO"/>
    <s v="NAPO"/>
    <s v="ARCHIDONA"/>
    <s v="SAN PABLO DE USHPAYAKU"/>
    <s v="PUEBLO KICHWA DE RUKULLAKTA"/>
    <s v="TAPUY SALAZAR JOSE ANIBAL"/>
    <s v="140PKRIT"/>
    <s v="1500576564"/>
    <n v="0"/>
    <n v="0.79732920742500002"/>
    <x v="1"/>
    <m/>
    <n v="50"/>
    <x v="1"/>
    <s v="RESTAURACION DE SISTEMAS PRODUCTIVOS"/>
    <s v="1500576564 - TAPUY SALAZAR JOSE ANIBAL"/>
  </r>
  <r>
    <s v="1500876485 - MAMALLACTA SHIGUANGO CARLOS WILSON"/>
    <s v="406PKRPA"/>
    <n v="614"/>
    <s v="ALTROPICO"/>
    <s v="NAPO"/>
    <s v="ARCHIDONA"/>
    <s v="COTUNDO"/>
    <s v="PUEBLO KICHWA DE RUKULLAKTA"/>
    <s v="MAMALLACTA SHIGUANGO CARLOS WILSON"/>
    <s v="406PKRPA"/>
    <s v="1500876485"/>
    <n v="0"/>
    <n v="0.80134468375300005"/>
    <x v="1"/>
    <m/>
    <n v="50"/>
    <x v="1"/>
    <s v="RESTAURACION DE SISTEMAS PRODUCTIVOS"/>
    <s v="1500876485 - MAMALLACTA SHIGUANGO CARLOS WILSON"/>
  </r>
  <r>
    <s v="1500652316 - ANDY NARVAEZ RUBEN MOISES"/>
    <s v="215PKRLS"/>
    <n v="442"/>
    <s v="ALTROPICO"/>
    <s v="NAPO"/>
    <s v="ARCHIDONA"/>
    <s v="SAN PABLO DE USHPAYAKU"/>
    <s v="PUEBLO KICHWA DE RUKULLAKTA"/>
    <s v="ANDY NARVAEZ RUBEN MOISES"/>
    <s v="215PKRLS"/>
    <s v="1500652316"/>
    <n v="0"/>
    <n v="0.803649525069"/>
    <x v="1"/>
    <m/>
    <n v="50"/>
    <x v="1"/>
    <s v="RESTAURACION DE SISTEMAS PRODUCTIVOS"/>
    <s v="1500652316 - ANDY NARVAEZ RUBEN MOISES"/>
  </r>
  <r>
    <s v="1500819469 - CHIMBO AGUINDA ELVIA MARIA"/>
    <s v="230PKRLS"/>
    <n v="625"/>
    <s v="ALTROPICO"/>
    <s v="NAPO"/>
    <s v="ARCHIDONA"/>
    <s v="SAN PABLO DE USHPAYAKU"/>
    <s v="PUEBLO KICHWA DE RUKULLAKTA"/>
    <s v="CHIMBO AGUINDA ELVIA MARIA"/>
    <s v="230PKRLS"/>
    <s v="1500819469"/>
    <n v="0"/>
    <n v="0.80402810477700004"/>
    <x v="1"/>
    <m/>
    <n v="50"/>
    <x v="1"/>
    <s v="RESTAURACION DE SISTEMAS PRODUCTIVOS"/>
    <s v="1500819469 - CHIMBO AGUINDA ELVIA MARIA"/>
  </r>
  <r>
    <s v="1600232464 - ILLANES NANGO ARTEMIO ADRIANO"/>
    <s v="043CASP"/>
    <n v="1146"/>
    <s v="ALTROPICO"/>
    <s v="PASTAZA"/>
    <s v="PASTAZA"/>
    <s v="CANELOS"/>
    <s v="CANELOS"/>
    <s v="ILLANES NANGO ARTEMIO ADRIANO"/>
    <s v="043CASP"/>
    <s v="1600232464"/>
    <n v="0"/>
    <n v="0.80471968303300001"/>
    <x v="1"/>
    <m/>
    <n v="50"/>
    <x v="1"/>
    <s v="RESTAURACION DE SISTEMAS PRODUCTIVOS"/>
    <s v="1600232464 - ILLANES NANGO ARTEMIO ADRIANO"/>
  </r>
  <r>
    <s v="1500985666 - CHIMBO ALVARADO SORAIDA YADIRA"/>
    <s v="808PKRIT"/>
    <n v="222"/>
    <s v="ALTROPICO"/>
    <s v="NAPO"/>
    <s v="ARCHIDONA"/>
    <s v="SAN PABLO DE USHPAYAKU"/>
    <s v="PUEBLO KICHWA DE RUKULLAKTA"/>
    <s v="CHIMBO ALVARADO SORAIDA YADIRA"/>
    <s v="808PKRIT"/>
    <s v="1500985666"/>
    <n v="0"/>
    <n v="0.80690797538000003"/>
    <x v="1"/>
    <m/>
    <n v="50"/>
    <x v="1"/>
    <s v="RESTAURACION DE SISTEMAS PRODUCTIVOS"/>
    <s v="1500985666 - CHIMBO ALVARADO SORAIDA YADIRA"/>
  </r>
  <r>
    <s v="1500642390 - CHIMBO SHIGUANGO CARLOS MIGUEL"/>
    <s v="357PKRNO"/>
    <n v="507"/>
    <s v="ALTROPICO"/>
    <s v="NAPO"/>
    <s v="ARCHIDONA"/>
    <s v="SAN PABLO DE USHPAYAKU"/>
    <s v="PUEBLO KICHWA DE RUKULLAKTA"/>
    <s v="CHIMBO SHIGUANGO CARLOS MIGUEL"/>
    <s v="357PKRNO"/>
    <s v="1500642390"/>
    <n v="0"/>
    <n v="0.80857651954099996"/>
    <x v="1"/>
    <m/>
    <n v="50"/>
    <x v="1"/>
    <s v="RESTAURACION DE SISTEMAS PRODUCTIVOS"/>
    <s v="1500642390 - CHIMBO SHIGUANGO CARLOS MIGUEL"/>
  </r>
  <r>
    <s v="1500117336 - ALVARADO AVILEZ ENRIQUE ALFREDO"/>
    <s v="738PKRPO"/>
    <n v="348"/>
    <s v="ALTROPICO"/>
    <s v="NAPO"/>
    <s v="ARCHIDONA"/>
    <s v="SAN PABLO DE USHPAYAKU"/>
    <s v="PUEBLO KICHWA DE RUKULLAKTA"/>
    <s v="ALVARADO AVILEZ ENRIQUE ALFREDO"/>
    <s v="738PKRPO"/>
    <s v="1500117336"/>
    <n v="0"/>
    <n v="0.81145440901400001"/>
    <x v="1"/>
    <m/>
    <n v="50"/>
    <x v="1"/>
    <s v="RESTAURACION DE SISTEMAS PRODUCTIVOS"/>
    <s v="1500117336 - ALVARADO AVILEZ ENRIQUE ALFREDO"/>
  </r>
  <r>
    <s v="1500091853 - ALVARADO CHIMBO BARTOLO ESTANICO"/>
    <s v="649PKRVI"/>
    <n v="406"/>
    <s v="ALTROPICO"/>
    <s v="NAPO"/>
    <s v="ARCHIDONA"/>
    <s v="SAN PABLO DE USHPAYAKU"/>
    <s v="PUEBLO KICHWA DE RUKULLAKTA"/>
    <s v="ALVARADO CHIMBO BARTOLO ESTANICO"/>
    <s v="649PKRVI"/>
    <s v="1500091853"/>
    <n v="0"/>
    <n v="0.81366893456"/>
    <x v="1"/>
    <m/>
    <n v="50"/>
    <x v="1"/>
    <s v="RESTAURACION DE SISTEMAS PRODUCTIVOS"/>
    <s v="1500091853 - ALVARADO CHIMBO BARTOLO ESTANICO"/>
  </r>
  <r>
    <s v="1501110173 - TUNAY SHIGUANGO ZORAIDA NARCISA"/>
    <s v="562PKRRU"/>
    <n v="967"/>
    <s v="ALTROPICO"/>
    <s v="NAPO"/>
    <s v="ARCHIDONA"/>
    <s v="ARCHIDONA"/>
    <s v="PUEBLO KICHWA DE RUKULLAKTA"/>
    <s v="TUNAY SHIGUANGO ZORAIDA NARCISA"/>
    <s v="562PKRRU"/>
    <s v="1501110173"/>
    <n v="0"/>
    <n v="0.81490676036700005"/>
    <x v="1"/>
    <m/>
    <n v="50"/>
    <x v="1"/>
    <s v="RESTAURACION DE SISTEMAS PRODUCTIVOS"/>
    <s v="1501110173 - TUNAY SHIGUANGO ZORAIDA NARCISA"/>
  </r>
  <r>
    <s v="1500511827 - CHIMBO HUATATOCA LORENZO CESAR"/>
    <s v="300PKRMA"/>
    <n v="658"/>
    <s v="ALTROPICO"/>
    <s v="NAPO"/>
    <s v="ARCHIDONA"/>
    <s v="COTUNDO"/>
    <s v="PUEBLO KICHWA DE RUKULLAKTA"/>
    <s v="CHIMBO HUATATOCA LORENZO CESAR"/>
    <s v="300PKRMA"/>
    <s v="1500511827"/>
    <n v="0"/>
    <n v="0.81875866171"/>
    <x v="1"/>
    <m/>
    <n v="50"/>
    <x v="1"/>
    <s v="RESTAURACION DE SISTEMAS PRODUCTIVOS"/>
    <s v="1500511827 - CHIMBO HUATATOCA LORENZO CESAR"/>
  </r>
  <r>
    <s v="1500900806 - TUNAY SHIGUANGO CARLOS ROBERTO"/>
    <s v="616PKRTA"/>
    <n v="1021"/>
    <s v="ALTROPICO"/>
    <s v="NAPO"/>
    <s v="ARCHIDONA"/>
    <s v="SAN PABLO DE USHPAYAKU"/>
    <s v="PUEBLO KICHWA DE RUKULLAKTA"/>
    <s v="TUNAY SHIGUANGO CARLOS ROBERTO"/>
    <s v="616PKRTA"/>
    <s v="1500900806"/>
    <n v="0"/>
    <n v="0.81962501053199999"/>
    <x v="1"/>
    <m/>
    <n v="50"/>
    <x v="1"/>
    <s v="RESTAURACION DE SISTEMAS PRODUCTIVOS"/>
    <s v="1500900806 - TUNAY SHIGUANGO CARLOS ROBERTO"/>
  </r>
  <r>
    <s v="1500385073 - HUATATOCA ALVARADO JAOQUINA LUCIA"/>
    <s v="298PKRMA"/>
    <n v="609"/>
    <s v="ALTROPICO"/>
    <s v="NAPO"/>
    <s v="ARCHIDONA"/>
    <s v="COTUNDO"/>
    <s v="PUEBLO KICHWA DE RUKULLAKTA"/>
    <s v="HUATATOCA ALVARADO JAOQUINA LUCIA"/>
    <s v="298PKRMA"/>
    <s v="1500385073"/>
    <n v="0"/>
    <n v="0.82058871818300005"/>
    <x v="1"/>
    <m/>
    <n v="50"/>
    <x v="1"/>
    <s v="RESTAURACION DE SISTEMAS PRODUCTIVOS"/>
    <s v="1500385073 - HUATATOCA ALVARADO JAOQUINA LUCIA"/>
  </r>
  <r>
    <s v="1500919335 - NARVAEZ SHIGUANGO GERMAN JAVIER"/>
    <s v="241PKRLS"/>
    <n v="739"/>
    <s v="ALTROPICO"/>
    <s v="NAPO"/>
    <s v="ARCHIDONA"/>
    <s v="SAN PABLO DE USHPAYAKU"/>
    <s v="PUEBLO KICHWA DE RUKULLAKTA"/>
    <s v="NARVAEZ SHIGUANGO GERMAN JAVIER"/>
    <s v="241PKRLS"/>
    <s v="1500919335"/>
    <n v="0"/>
    <n v="0.82333440350200005"/>
    <x v="1"/>
    <m/>
    <n v="50"/>
    <x v="1"/>
    <s v="RESTAURACION DE SISTEMAS PRODUCTIVOS"/>
    <s v="1500919335 - NARVAEZ SHIGUANGO GERMAN JAVIER"/>
  </r>
  <r>
    <s v="1500474729 - TUNAY GREFA WILSON MURIALDO"/>
    <s v="621PKRTA"/>
    <n v="1047"/>
    <s v="ALTROPICO"/>
    <s v="NAPO"/>
    <s v="ARCHIDONA"/>
    <s v="SAN PABLO DE USHPAYAKU"/>
    <s v="PUEBLO KICHWA DE RUKULLAKTA"/>
    <s v="TUNAY GREFA WILSON MURIALDO"/>
    <s v="621PKRTA"/>
    <s v="1500474729"/>
    <n v="1"/>
    <n v="0.82448109682899995"/>
    <x v="1"/>
    <m/>
    <n v="50"/>
    <x v="1"/>
    <s v="RESTAURACION DE SISTEMAS PRODUCTIVOS"/>
    <s v="1500474729 - TUNAY GREFA WILSON MURIALDO"/>
  </r>
  <r>
    <s v="1500742992 - YUMBO SHIGUANGO EDGAR JAIME"/>
    <s v="518PKRPO"/>
    <n v="994"/>
    <s v="ALTROPICO"/>
    <s v="NAPO"/>
    <s v="ARCHIDONA"/>
    <s v="SAN PABLO DE USHPAYAKU"/>
    <s v="PUEBLO KICHWA DE RUKULLAKTA"/>
    <s v="YUMBO SHIGUANGO EDGAR JAIME"/>
    <s v="518PKRPO"/>
    <s v="1500742992"/>
    <n v="0"/>
    <n v="0.82549384292500005"/>
    <x v="1"/>
    <m/>
    <n v="50"/>
    <x v="1"/>
    <s v="RESTAURACION DE SISTEMAS PRODUCTIVOS"/>
    <s v="1500742992 - YUMBO SHIGUANGO EDGAR JAIME"/>
  </r>
  <r>
    <s v="1500853260 - TAPUY SHIGUANGO NELY AMADA"/>
    <s v="1016PKRLS"/>
    <n v="93"/>
    <s v="ALTROPICO"/>
    <s v="NAPO"/>
    <s v="ARCHIDONA"/>
    <s v="SAN PABLO DE USHPAYAKU"/>
    <s v="PUEBLO KICHWA DE RUKULLAKTA"/>
    <s v="TAPUY SHIGUANGO NELY AMADA"/>
    <s v="1016PKRLS"/>
    <s v="1500853260"/>
    <n v="0"/>
    <n v="0.82676303735300005"/>
    <x v="1"/>
    <m/>
    <n v="50"/>
    <x v="1"/>
    <s v="RESTAURACION DE SISTEMAS PRODUCTIVOS"/>
    <s v="1500853260 - TAPUY SHIGUANGO NELY AMADA"/>
  </r>
  <r>
    <s v="1500277277 - SALAZAR GREFA PIEDAD"/>
    <s v="073PKRAW"/>
    <n v="780"/>
    <s v="ALTROPICO"/>
    <s v="NAPO"/>
    <s v="ARCHIDONA"/>
    <s v="SAN PABLO DE USHPAYAKU"/>
    <s v="PUEBLO KICHWA DE RUKULLAKTA"/>
    <s v="SALAZAR GREFA PIEDAD"/>
    <s v="073PKRAW"/>
    <s v="1500277277"/>
    <n v="1"/>
    <n v="0.82785924857199999"/>
    <x v="1"/>
    <m/>
    <n v="50"/>
    <x v="1"/>
    <s v="RESTAURACION DE SISTEMAS PRODUCTIVOS"/>
    <s v="1500277277 - SALAZAR GREFA PIEDAD"/>
  </r>
  <r>
    <s v="1500645336 - NARVAEZ CALAPUCHA CLEVER DAVID"/>
    <s v="464PKRPO"/>
    <n v="703"/>
    <s v="ALTROPICO"/>
    <s v="NAPO"/>
    <s v="ARCHIDONA"/>
    <s v="SAN PABLO DE USHPAYAKU"/>
    <s v="PUEBLO KICHWA DE RUKULLAKTA"/>
    <s v="NARVAEZ CALAPUCHA CLEVER DAVID"/>
    <s v="464PKRPO"/>
    <s v="1500645336"/>
    <n v="0"/>
    <n v="0.82827482014800002"/>
    <x v="1"/>
    <m/>
    <n v="50"/>
    <x v="1"/>
    <s v="RESTAURACION DE SISTEMAS PRODUCTIVOS"/>
    <s v="1500645336 - NARVAEZ CALAPUCHA CLEVER DAVID"/>
  </r>
  <r>
    <s v="1500658305 - CHIMBO NARVAEZ LUIS ARMANDO"/>
    <s v="348PKRNO"/>
    <n v="491"/>
    <s v="ALTROPICO"/>
    <s v="NAPO"/>
    <s v="ARCHIDONA"/>
    <s v="SAN PABLO DE USHPAYAKU"/>
    <s v="PUEBLO KICHWA DE RUKULLAKTA"/>
    <s v="CHIMBO NARVAEZ LUIS ARMANDO"/>
    <s v="348PKRNO"/>
    <s v="1500658305"/>
    <n v="0"/>
    <n v="0.829058582564"/>
    <x v="1"/>
    <m/>
    <n v="50"/>
    <x v="1"/>
    <s v="RESTAURACION DE SISTEMAS PRODUCTIVOS"/>
    <s v="1500658305 - CHIMBO NARVAEZ LUIS ARMANDO"/>
  </r>
  <r>
    <s v="1600586935 - NANGO MAYANCHA ROBERTO FERMIN"/>
    <s v="058CACU"/>
    <n v="1157"/>
    <s v="ALTROPICO"/>
    <s v="PASTAZA"/>
    <s v="PASTAZA"/>
    <s v="CANELOS"/>
    <s v="CANELOS"/>
    <s v="NANGO MAYANCHA ROBERTO FERMIN"/>
    <s v="058CACU"/>
    <s v="1600586935"/>
    <n v="0"/>
    <n v="0.83130538248499997"/>
    <x v="1"/>
    <m/>
    <n v="50"/>
    <x v="1"/>
    <s v="RESTAURACION DE SISTEMAS PRODUCTIVOS"/>
    <s v="1600586935 - NANGO MAYANCHA ROBERTO FERMIN"/>
  </r>
  <r>
    <s v="1600428401 - NANGO MAYANCHA ROCIO FLOR"/>
    <s v="062CACU"/>
    <n v="1161"/>
    <s v="ALTROPICO"/>
    <s v="PASTAZA"/>
    <s v="PASTAZA"/>
    <s v="CANELOS"/>
    <s v="CANELOS"/>
    <s v="NANGO MAYANCHA ROCIO FLOR"/>
    <s v="062CACU"/>
    <s v="1600428401"/>
    <n v="0"/>
    <n v="0.83299081145700005"/>
    <x v="1"/>
    <m/>
    <n v="50"/>
    <x v="1"/>
    <s v="RESTAURACION DE SISTEMAS PRODUCTIVOS"/>
    <s v="1600428401 - NANGO MAYANCHA ROCIO FLOR"/>
  </r>
  <r>
    <s v="1501058893 - CHIMBO NARVAEZ ALEX RICARDO"/>
    <s v="656PKRVI"/>
    <n v="482"/>
    <s v="ALTROPICO"/>
    <s v="NAPO"/>
    <s v="ARCHIDONA"/>
    <s v="SAN PABLO DE USHPAYAKU"/>
    <s v="PUEBLO KICHWA DE RUKULLAKTA"/>
    <s v="CHIMBO NARVAEZ ALEX RICARDO"/>
    <s v="656PKRVI"/>
    <s v="1501058893"/>
    <n v="0"/>
    <n v="0.83453743981600004"/>
    <x v="1"/>
    <m/>
    <n v="50"/>
    <x v="1"/>
    <s v="RESTAURACION DE SISTEMAS PRODUCTIVOS"/>
    <s v="1501058893 - CHIMBO NARVAEZ ALEX RICARDO"/>
  </r>
  <r>
    <s v="1500620321 - AGUINDA CHIMBO SANDRA ELIZABETH"/>
    <s v="927PKRIT"/>
    <n v="115"/>
    <s v="ALTROPICO"/>
    <s v="NAPO"/>
    <s v="ARCHIDONA"/>
    <s v="SAN PABLO DE USHPAYAKU"/>
    <s v="PUEBLO KICHWA DE RUKULLAKTA"/>
    <s v="AGUINDA CHIMBO SANDRA ELIZABETH"/>
    <s v="927PKRIT"/>
    <s v="1500620321"/>
    <n v="0"/>
    <n v="0.834982478182"/>
    <x v="1"/>
    <m/>
    <n v="50"/>
    <x v="1"/>
    <s v="RESTAURACION DE SISTEMAS PRODUCTIVOS"/>
    <s v="1500620321 - AGUINDA CHIMBO SANDRA ELIZABETH"/>
  </r>
  <r>
    <s v="1500758824 - CHIMBO AGUINDA MOISES ENRIQUE"/>
    <s v="038PKRAU"/>
    <n v="628"/>
    <s v="ALTROPICO"/>
    <s v="NAPO"/>
    <s v="ARCHIDONA"/>
    <s v="SAN PABLO DE USHPAYAKU"/>
    <s v="PUEBLO KICHWA DE RUKULLAKTA"/>
    <s v="CHIMBO AGUINDA MOISES ENRIQUE"/>
    <s v="038PKRAU"/>
    <s v="1500758824"/>
    <n v="0"/>
    <n v="0.83612255015000003"/>
    <x v="1"/>
    <m/>
    <n v="50"/>
    <x v="1"/>
    <s v="RESTAURACION DE SISTEMAS PRODUCTIVOS"/>
    <s v="1500758824 - CHIMBO AGUINDA MOISES ENRIQUE"/>
  </r>
  <r>
    <s v="2100866645 - NOA ILLANES GRICELDA YOSHIRA"/>
    <s v="278CAPA"/>
    <n v="1365"/>
    <s v="ALTROPICO"/>
    <s v="PASTAZA"/>
    <s v="PASTAZA"/>
    <s v="CANELOS"/>
    <s v="CANELOS"/>
    <s v="NOA ILLANES GRICELDA YOSHIRA"/>
    <s v="278CAPA"/>
    <s v="2100866645"/>
    <n v="0"/>
    <n v="0.83653586615599995"/>
    <x v="1"/>
    <m/>
    <n v="50"/>
    <x v="1"/>
    <s v="RESTAURACION DE SISTEMAS PRODUCTIVOS"/>
    <s v="2100866645 - NOA ILLANES GRICELDA YOSHIRA"/>
  </r>
  <r>
    <s v="1500080641 - SHIGUANGO GREFA GLADIS JUDITH"/>
    <s v="849PKRRU"/>
    <n v="262"/>
    <s v="ALTROPICO"/>
    <s v="NAPO"/>
    <s v="ARCHIDONA"/>
    <s v="SAN PABLO DE USHPAYAKU"/>
    <s v="PUEBLO KICHWA DE RUKULLAKTA"/>
    <s v="SHIGUANGO GREFA GLADIS JUDITH"/>
    <s v="849PKRRU"/>
    <s v="1500080641"/>
    <n v="1"/>
    <n v="0.83934118199200003"/>
    <x v="1"/>
    <m/>
    <n v="50"/>
    <x v="1"/>
    <s v="RESTAURACION DE SISTEMAS PRODUCTIVOS"/>
    <s v="1500080641 - SHIGUANGO GREFA GLADIS JUDITH"/>
  </r>
  <r>
    <s v="1500795297 - SHIGUANGO GREFA HECTOR DOMINGO"/>
    <s v="641PKRUR"/>
    <n v="871"/>
    <s v="ALTROPICO"/>
    <s v="NAPO"/>
    <s v="ARCHIDONA"/>
    <s v="COTUNDO"/>
    <s v="PUEBLO KICHWA DE RUKULLAKTA"/>
    <s v="SHIGUANGO GREFA HECTOR DOMINGO"/>
    <s v="641PKRUR"/>
    <s v="1500795297"/>
    <n v="0"/>
    <n v="0.84127572853400001"/>
    <x v="1"/>
    <m/>
    <n v="50"/>
    <x v="1"/>
    <s v="RESTAURACION DE SISTEMAS PRODUCTIVOS"/>
    <s v="1500795297 - SHIGUANGO GREFA HECTOR DOMINGO"/>
  </r>
  <r>
    <s v="1500511140 - SHIGUANGO TAPUY FRANCISCO MURIALDO"/>
    <s v="500PKRPO"/>
    <n v="922"/>
    <s v="ALTROPICO"/>
    <s v="NAPO"/>
    <s v="ARCHIDONA"/>
    <s v="SAN PABLO DE USHPAYAKU"/>
    <s v="PUEBLO KICHWA DE RUKULLAKTA"/>
    <s v="SHIGUANGO TAPUY FRANCISCO MURIALDO"/>
    <s v="500PKRPO"/>
    <s v="1500511140"/>
    <n v="0"/>
    <n v="0.84176083925"/>
    <x v="1"/>
    <m/>
    <n v="50"/>
    <x v="1"/>
    <s v="RESTAURACION DE SISTEMAS PRODUCTIVOS"/>
    <s v="1500511140 - SHIGUANGO TAPUY FRANCISCO MURIALDO"/>
  </r>
  <r>
    <s v="1500900954 - TAPUY SHIGUANGO JHONY JAVIER"/>
    <s v="577PKRTA"/>
    <n v="683"/>
    <s v="ALTROPICO"/>
    <s v="NAPO"/>
    <s v="ARCHIDONA"/>
    <s v="SAN PABLO DE USHPAYAKU"/>
    <s v="PUEBLO KICHWA DE RUKULLAKTA"/>
    <s v="TAPUY SHIGUANGO JHONY JAVIER"/>
    <s v="577PKRTA"/>
    <s v="1500900954"/>
    <n v="0"/>
    <n v="0.84571768446700002"/>
    <x v="1"/>
    <m/>
    <n v="50"/>
    <x v="1"/>
    <s v="RESTAURACION DE SISTEMAS PRODUCTIVOS"/>
    <s v="1500900954 - TAPUY SHIGUANGO JHONY JAVIER"/>
  </r>
  <r>
    <s v="1500681257 - GREFA SHIGUANGO DELIA BEATRIZ"/>
    <s v="130PKRIT"/>
    <n v="593"/>
    <s v="ALTROPICO"/>
    <s v="NAPO"/>
    <s v="ARCHIDONA"/>
    <s v="SAN PABLO DE USHPAYAKU"/>
    <s v="PUEBLO KICHWA DE RUKULLAKTA"/>
    <s v="GREFA SHIGUANGO DELIA BEATRIZ"/>
    <s v="130PKRIT"/>
    <s v="1500681257"/>
    <n v="1"/>
    <n v="0.84599723931000004"/>
    <x v="1"/>
    <m/>
    <n v="50"/>
    <x v="1"/>
    <s v="RESTAURACION DE SISTEMAS PRODUCTIVOS"/>
    <s v="1500681257 - GREFA SHIGUANGO DELIA BEATRIZ"/>
  </r>
  <r>
    <s v="1600421406 - ILLANES GREFA SENAIDA IMELDA"/>
    <s v="032CASP"/>
    <n v="1215"/>
    <s v="ALTROPICO"/>
    <s v="PASTAZA"/>
    <s v="PASTAZA"/>
    <s v="CANELOS"/>
    <s v="CANELOS"/>
    <s v="ILLANES GREFA SENAIDA IMELDA"/>
    <s v="032CASP"/>
    <s v="1600421406"/>
    <n v="0"/>
    <n v="0.84610377514299995"/>
    <x v="1"/>
    <m/>
    <n v="50"/>
    <x v="1"/>
    <s v="RESTAURACION DE SISTEMAS PRODUCTIVOS"/>
    <s v="1600421406 - ILLANES GREFA SENAIDA IMELDA"/>
  </r>
  <r>
    <s v="1600195026 - SHIGUANGO GREFA GLORIA SIREINA"/>
    <s v="883PKRTA"/>
    <n v="296"/>
    <s v="ALTROPICO"/>
    <s v="NAPO"/>
    <s v="ARCHIDONA"/>
    <s v="SAN PABLO DE USHPAYAKU"/>
    <s v="PUEBLO KICHWA DE RUKULLAKTA"/>
    <s v="SHIGUANGO GREFA GLORIA SIREINA"/>
    <s v="883PKRTA"/>
    <s v="1600195026"/>
    <n v="0"/>
    <n v="0.84776766381299995"/>
    <x v="1"/>
    <m/>
    <n v="50"/>
    <x v="1"/>
    <s v="RESTAURACION DE SISTEMAS PRODUCTIVOS"/>
    <s v="1600195026 - SHIGUANGO GREFA GLORIA SIREINA"/>
  </r>
  <r>
    <s v="1500221369 - CHIMBO SALAZAR FERNANDO MAXIMILIANO"/>
    <s v="778PKRAW"/>
    <n v="192"/>
    <s v="ALTROPICO"/>
    <s v="NAPO"/>
    <s v="ARCHIDONA"/>
    <s v="SAN PABLO DE USHPAYAKU"/>
    <s v="PUEBLO KICHWA DE RUKULLAKTA"/>
    <s v="CHIMBO SALAZAR FERNANDO MAXIMILIANO"/>
    <s v="778PKRAW"/>
    <s v="1500221369"/>
    <n v="0"/>
    <n v="0.84952242576699999"/>
    <x v="1"/>
    <m/>
    <n v="50"/>
    <x v="1"/>
    <s v="RESTAURACION DE SISTEMAS PRODUCTIVOS"/>
    <s v="1500221369 - CHIMBO SALAZAR FERNANDO MAXIMILIANO"/>
  </r>
  <r>
    <s v="1500651466 - CHIMBO LICUY GALO EDGAR"/>
    <s v="344PKRNO"/>
    <n v="477"/>
    <s v="ALTROPICO"/>
    <s v="NAPO"/>
    <s v="ARCHIDONA"/>
    <s v="SAN PABLO DE USHPAYAKU"/>
    <s v="PUEBLO KICHWA DE RUKULLAKTA"/>
    <s v="CHIMBO LICUY GALO EDGAR"/>
    <s v="344PKRNO"/>
    <s v="1500651466"/>
    <n v="0"/>
    <n v="0.851054412245"/>
    <x v="1"/>
    <m/>
    <n v="50"/>
    <x v="1"/>
    <s v="RESTAURACION DE SISTEMAS PRODUCTIVOS"/>
    <s v="1500651466 - CHIMBO LICUY GALO EDGAR"/>
  </r>
  <r>
    <s v="1500576739 - CHIMBO GREFA FRANCISCO BENJAMIN"/>
    <s v="391PKRNO"/>
    <n v="649"/>
    <s v="ALTROPICO"/>
    <s v="NAPO"/>
    <s v="ARCHIDONA"/>
    <s v="SAN PABLO DE USHPAYAKU"/>
    <s v="PUEBLO KICHWA DE RUKULLAKTA"/>
    <s v="CHIMBO GREFA FRANCISCO BENJAMIN"/>
    <s v="391PKRNO"/>
    <s v="1500576739"/>
    <n v="0"/>
    <n v="0.85288055959300002"/>
    <x v="1"/>
    <m/>
    <n v="50"/>
    <x v="1"/>
    <s v="RESTAURACION DE SISTEMAS PRODUCTIVOS"/>
    <s v="1500576739 - CHIMBO GREFA FRANCISCO BENJAMIN"/>
  </r>
  <r>
    <s v="1500200546 - GREFA YUMBO MERCEDES LUCRECIA"/>
    <s v="573PKRTA"/>
    <n v="607"/>
    <s v="ALTROPICO"/>
    <s v="NAPO"/>
    <s v="ARCHIDONA"/>
    <s v="SAN PABLO DE USHPAYAKU"/>
    <s v="PUEBLO KICHWA DE RUKULLAKTA"/>
    <s v="GREFA YUMBO MERCEDES LUCRECIA"/>
    <s v="573PKRTA"/>
    <s v="1500200546"/>
    <n v="0"/>
    <n v="0.85446320334799997"/>
    <x v="1"/>
    <m/>
    <n v="50"/>
    <x v="1"/>
    <s v="RESTAURACION DE SISTEMAS PRODUCTIVOS"/>
    <s v="1500200546 - GREFA YUMBO MERCEDES LUCRECIA"/>
  </r>
  <r>
    <s v="1600181463 - VARGAS SANTI BLAS FABIAN"/>
    <s v="092CAPA"/>
    <n v="1184"/>
    <s v="ALTROPICO"/>
    <s v="PASTAZA"/>
    <s v="PASTAZA"/>
    <s v="EL TRIUNFO"/>
    <s v="CANELOS"/>
    <s v="VARGAS SANTI BLAS FABIAN"/>
    <s v="092CAPA"/>
    <s v="1600181463"/>
    <n v="0"/>
    <n v="0.85448995526100002"/>
    <x v="1"/>
    <m/>
    <n v="50"/>
    <x v="1"/>
    <s v="RESTAURACION DE SISTEMAS PRODUCTIVOS"/>
    <s v="1600181463 - VARGAS SANTI BLAS FABIAN"/>
  </r>
  <r>
    <s v="1500633084 - NARVAEZ CHIMBO PATRICIO BOLIVAR"/>
    <s v="686PKRVI"/>
    <n v="710"/>
    <s v="ALTROPICO"/>
    <s v="NAPO"/>
    <s v="ARCHIDONA"/>
    <s v="SAN PABLO DE USHPAYAKU"/>
    <s v="PUEBLO KICHWA DE RUKULLAKTA"/>
    <s v="NARVAEZ CHIMBO PATRICIO BOLIVAR"/>
    <s v="686PKRVI"/>
    <s v="1500633084"/>
    <n v="1"/>
    <n v="0.85708909655900001"/>
    <x v="1"/>
    <m/>
    <n v="50"/>
    <x v="1"/>
    <s v="RESTAURACION DE SISTEMAS PRODUCTIVOS"/>
    <s v="1500633084 - NARVAEZ CHIMBO PATRICIO BOLIVAR"/>
  </r>
  <r>
    <s v="1500617392 - GREFA NARVAEZ ALICIA MARIA"/>
    <s v="673PKRVI"/>
    <n v="590"/>
    <s v="ALTROPICO"/>
    <s v="NAPO"/>
    <s v="ARCHIDONA"/>
    <s v="SAN PABLO DE USHPAYAKU"/>
    <s v="PUEBLO KICHWA DE RUKULLAKTA"/>
    <s v="GREFA NARVAEZ ALICIA MARIA"/>
    <s v="673PKRVI"/>
    <s v="1500617392"/>
    <n v="0"/>
    <n v="0.85733623530600001"/>
    <x v="1"/>
    <m/>
    <n v="50"/>
    <x v="1"/>
    <s v="RESTAURACION DE SISTEMAS PRODUCTIVOS"/>
    <s v="1500617392 - GREFA NARVAEZ ALICIA MARIA"/>
  </r>
  <r>
    <s v="1500951189 - YUMBO ALVARADO FANNY LILIANA"/>
    <s v="533PKRPO"/>
    <n v="1028"/>
    <s v="ALTROPICO"/>
    <s v="NAPO"/>
    <s v="ARCHIDONA"/>
    <s v="SAN PABLO DE USHPAYAKU"/>
    <s v="PUEBLO KICHWA DE RUKULLAKTA"/>
    <s v="YUMBO ALVARADO FANNY LILIANA"/>
    <s v="533PKRPO"/>
    <s v="1500951189"/>
    <n v="0"/>
    <n v="0.867774714123"/>
    <x v="1"/>
    <m/>
    <n v="50"/>
    <x v="1"/>
    <s v="RESTAURACION DE SISTEMAS PRODUCTIVOS"/>
    <s v="1500951189 - YUMBO ALVARADO FANNY LILIANA"/>
  </r>
  <r>
    <s v="1600220386 - SANTI PADILLA JORGE ANTONIO"/>
    <s v="028CAHP"/>
    <n v="1132"/>
    <s v="ALTROPICO"/>
    <s v="PASTAZA"/>
    <s v="PASTAZA"/>
    <s v="CANELOS"/>
    <s v="CANELOS"/>
    <s v="SANTI PADILLA JORGE ANTONIO"/>
    <s v="028CAHP"/>
    <s v="1600220386"/>
    <n v="0"/>
    <n v="0.86874792888100005"/>
    <x v="1"/>
    <m/>
    <n v="50"/>
    <x v="1"/>
    <s v="RESTAURACION DE SISTEMAS PRODUCTIVOS"/>
    <s v="1600220386 - SANTI PADILLA JORGE ANTONIO"/>
  </r>
  <r>
    <s v="1501070393 - YUMBO TAPUY TATIANA MARICELA"/>
    <s v="536PKRPO"/>
    <n v="1034"/>
    <s v="ALTROPICO"/>
    <s v="NAPO"/>
    <s v="ARCHIDONA"/>
    <s v="SAN PABLO DE USHPAYAKU"/>
    <s v="PUEBLO KICHWA DE RUKULLAKTA"/>
    <s v="YUMBO TAPUY TATIANA MARICELA"/>
    <s v="536PKRPO"/>
    <s v="1501070393"/>
    <n v="0"/>
    <n v="0.868906759438"/>
    <x v="1"/>
    <m/>
    <n v="50"/>
    <x v="1"/>
    <s v="RESTAURACION DE SISTEMAS PRODUCTIVOS"/>
    <s v="1501070393 - YUMBO TAPUY TATIANA MARICELA"/>
  </r>
  <r>
    <s v="1500564883 - SALAZAR SHIGUANGO LEONARDO MAXIMO"/>
    <s v="084PKRAW"/>
    <n v="797"/>
    <s v="ALTROPICO"/>
    <s v="NAPO"/>
    <s v="ARCHIDONA"/>
    <s v="SAN PABLO DE USHPAYAKU"/>
    <s v="PUEBLO KICHWA DE RUKULLAKTA"/>
    <s v="SALAZAR SHIGUANGO LEONARDO MAXIMO"/>
    <s v="084PKRAW"/>
    <s v="1500564883"/>
    <n v="0"/>
    <n v="0.86967792129400001"/>
    <x v="1"/>
    <m/>
    <n v="50"/>
    <x v="1"/>
    <s v="RESTAURACION DE SISTEMAS PRODUCTIVOS"/>
    <s v="1500564883 - SALAZAR SHIGUANGO LEONARDO MAXIMO"/>
  </r>
  <r>
    <s v="1500921893 - SHIGUANGO ALVARADO PEDRO SERGIO"/>
    <s v="959PKRPA"/>
    <n v="147"/>
    <s v="ALTROPICO"/>
    <s v="NAPO"/>
    <s v="ARCHIDONA"/>
    <s v="COTUNDO"/>
    <s v="PUEBLO KICHWA DE RUKULLAKTA"/>
    <s v="SHIGUANGO ALVARADO PEDRO SERGIO"/>
    <s v="959PKRPA"/>
    <s v="1500921893"/>
    <n v="0"/>
    <n v="0.87307152076600003"/>
    <x v="1"/>
    <m/>
    <n v="50"/>
    <x v="1"/>
    <s v="RESTAURACION DE SISTEMAS PRODUCTIVOS"/>
    <s v="1500921893 - SHIGUANGO ALVARADO PEDRO SERGIO"/>
  </r>
  <r>
    <s v="1500646367 - SALAZAR TUNAY KLEVER WALTER"/>
    <s v="180PKRIT"/>
    <n v="1079"/>
    <s v="ALTROPICO"/>
    <s v="NAPO"/>
    <s v="ARCHIDONA"/>
    <s v="SAN PABLO DE USHPAYAKU"/>
    <s v="PUEBLO KICHWA DE RUKULLAKTA"/>
    <s v="SALAZAR TUNAY KLEVER WALTER"/>
    <s v="180PKRIT"/>
    <s v="1500646367"/>
    <n v="0"/>
    <n v="0.87453782128900004"/>
    <x v="1"/>
    <m/>
    <n v="50"/>
    <x v="1"/>
    <s v="RESTAURACION DE SISTEMAS PRODUCTIVOS"/>
    <s v="1500646367 - SALAZAR TUNAY KLEVER WALTER"/>
  </r>
  <r>
    <s v="1500475932 - CHIMBO ALVARADO FRANCISCO PASCUAL"/>
    <s v="385PKRNO"/>
    <n v="636"/>
    <s v="ALTROPICO"/>
    <s v="NAPO"/>
    <s v="ARCHIDONA"/>
    <s v="SAN PABLO DE USHPAYAKU"/>
    <s v="PUEBLO KICHWA DE RUKULLAKTA"/>
    <s v="CHIMBO ALVARADO FRANCISCO PASCUAL"/>
    <s v="385PKRNO"/>
    <s v="1500475932"/>
    <n v="0"/>
    <n v="0.874740208932"/>
    <x v="1"/>
    <m/>
    <n v="50"/>
    <x v="1"/>
    <s v="RESTAURACION DE SISTEMAS PRODUCTIVOS"/>
    <s v="1500475932 - CHIMBO ALVARADO FRANCISCO PASCUAL"/>
  </r>
  <r>
    <s v="1500878267 - SHIGUANGO SHIGUANGO NORMA LISBETH"/>
    <s v="494PKRPO"/>
    <n v="911"/>
    <s v="ALTROPICO"/>
    <s v="NAPO"/>
    <s v="ARCHIDONA"/>
    <s v="SAN PABLO DE USHPAYAKU"/>
    <s v="PUEBLO KICHWA DE RUKULLAKTA"/>
    <s v="SHIGUANGO SHIGUANGO NORMA LISBETH"/>
    <s v="494PKRPO"/>
    <s v="1500878267"/>
    <n v="0"/>
    <n v="0.87945774156699996"/>
    <x v="1"/>
    <m/>
    <n v="50"/>
    <x v="1"/>
    <s v="RESTAURACION DE SISTEMAS PRODUCTIVOS"/>
    <s v="1500878267 - SHIGUANGO SHIGUANGO NORMA LISBETH"/>
  </r>
  <r>
    <s v="1500208036 - SHIGUANGO GREFA JACINTA MARIA"/>
    <s v="267PKRLS"/>
    <n v="872"/>
    <s v="ALTROPICO"/>
    <s v="NAPO"/>
    <s v="ARCHIDONA"/>
    <s v="SAN PABLO DE USHPAYAKU"/>
    <s v="PUEBLO KICHWA DE RUKULLAKTA"/>
    <s v="SHIGUANGO GREFA JACINTA MARIA"/>
    <s v="267PKRLS"/>
    <s v="1500208036"/>
    <n v="0"/>
    <n v="0.88064707959099997"/>
    <x v="1"/>
    <m/>
    <n v="50"/>
    <x v="1"/>
    <s v="RESTAURACION DE SISTEMAS PRODUCTIVOS"/>
    <s v="1500208036 - SHIGUANGO GREFA JACINTA MARIA"/>
  </r>
  <r>
    <s v="1500372014 - NARVAEZ GUALINGA NELSON ERNESTO"/>
    <s v="690PKRVI"/>
    <n v="724"/>
    <s v="ALTROPICO"/>
    <s v="NAPO"/>
    <s v="ARCHIDONA"/>
    <s v="SAN PABLO DE USHPAYAKU"/>
    <s v="PUEBLO KICHWA DE RUKULLAKTA"/>
    <s v="NARVAEZ GUALINGA NELSON ERNESTO"/>
    <s v="690PKRVI"/>
    <s v="1500372014"/>
    <n v="0"/>
    <n v="0.880798567644"/>
    <x v="1"/>
    <m/>
    <n v="50"/>
    <x v="1"/>
    <s v="RESTAURACION DE SISTEMAS PRODUCTIVOS"/>
    <s v="1500372014 - NARVAEZ GUALINGA NELSON ERNESTO"/>
  </r>
  <r>
    <s v="1600230849 - MOLINA VARGAS JORGE EUSEBIO"/>
    <s v="288CACU"/>
    <n v="1375"/>
    <s v="ALTROPICO"/>
    <s v="PASTAZA"/>
    <s v="PASTAZA"/>
    <s v="CANELOS"/>
    <s v="CANELOS"/>
    <s v="MOLINA VARGAS JORGE EUSEBIO"/>
    <s v="288CACU"/>
    <s v="1600230849"/>
    <n v="0"/>
    <n v="0.88200770616000002"/>
    <x v="1"/>
    <m/>
    <n v="50"/>
    <x v="1"/>
    <s v="RESTAURACION DE SISTEMAS PRODUCTIVOS"/>
    <s v="1600230849 - MOLINA VARGAS JORGE EUSEBIO"/>
  </r>
  <r>
    <s v="1500116965 - SHIGUANGO TANGUILA ANDILE"/>
    <s v="560PKRRU"/>
    <n v="950"/>
    <s v="ALTROPICO"/>
    <s v="NAPO"/>
    <s v="ARCHIDONA"/>
    <s v="SAN PABLO DE USHPAYAKU"/>
    <s v="PUEBLO KICHWA DE RUKULLAKTA"/>
    <s v="SHIGUANGO TANGUILA ANDILE"/>
    <s v="560PKRRU"/>
    <s v="1500116965"/>
    <n v="0"/>
    <n v="0.88254787947199997"/>
    <x v="1"/>
    <m/>
    <n v="50"/>
    <x v="1"/>
    <s v="RESTAURACION DE SISTEMAS PRODUCTIVOS"/>
    <s v="1500116965 - SHIGUANGO TANGUILA ANDILE"/>
  </r>
  <r>
    <s v="2200041982 - MACHOA MAMALLACTA PRISCILA MARIANELA"/>
    <s v="058PKRAW"/>
    <n v="611"/>
    <s v="ALTROPICO"/>
    <s v="NAPO"/>
    <s v="ARCHIDONA"/>
    <s v="SAN PABLO DE USHPAYAKU"/>
    <s v="PUEBLO KICHWA DE RUKULLAKTA"/>
    <s v="MACHOA MAMALLACTA PRISCILA MARIANELA"/>
    <s v="058PKRAW"/>
    <s v="2200041982"/>
    <n v="0"/>
    <n v="0.88256419327500002"/>
    <x v="1"/>
    <m/>
    <n v="50"/>
    <x v="1"/>
    <s v="RESTAURACION DE SISTEMAS PRODUCTIVOS"/>
    <s v="2200041982 - MACHOA MAMALLACTA PRISCILA MARIANELA"/>
  </r>
  <r>
    <s v="1500659741 - SHIGUANGO YUMBO CLAUDIA MARCIA"/>
    <s v="504PKRPO"/>
    <n v="937"/>
    <s v="ALTROPICO"/>
    <s v="NAPO"/>
    <s v="ARCHIDONA"/>
    <s v="SAN PABLO DE USHPAYAKU"/>
    <s v="PUEBLO KICHWA DE RUKULLAKTA"/>
    <s v="SHIGUANGO YUMBO CLAUDIA MARCIA"/>
    <s v="504PKRPO"/>
    <s v="1500659741"/>
    <n v="0"/>
    <n v="0.883403431786"/>
    <x v="1"/>
    <m/>
    <n v="50"/>
    <x v="1"/>
    <s v="RESTAURACION DE SISTEMAS PRODUCTIVOS"/>
    <s v="1500659741 - SHIGUANGO YUMBO CLAUDIA MARCIA"/>
  </r>
  <r>
    <s v="1500148042 - CHIMBO NARVAEZ ALBERTO FRANCISCO"/>
    <s v="013PKRAU"/>
    <n v="480"/>
    <s v="ALTROPICO"/>
    <s v="NAPO"/>
    <s v="ARCHIDONA"/>
    <s v="SAN PABLO DE USHPAYAKU"/>
    <s v="PUEBLO KICHWA DE RUKULLAKTA"/>
    <s v="CHIMBO NARVAEZ ALBERTO FRANCISCO"/>
    <s v="013PKRAU"/>
    <s v="1500148042"/>
    <n v="0"/>
    <n v="0.88408844741799997"/>
    <x v="1"/>
    <m/>
    <n v="50"/>
    <x v="1"/>
    <s v="RESTAURACION DE SISTEMAS PRODUCTIVOS"/>
    <s v="1500148042 - CHIMBO NARVAEZ ALBERTO FRANCISCO"/>
  </r>
  <r>
    <s v="1500719990 - TUNAY SHIGUANGO RUFINO MATIAS"/>
    <s v="625PKRTA"/>
    <n v="1051"/>
    <s v="ALTROPICO"/>
    <s v="NAPO"/>
    <s v="ARCHIDONA"/>
    <s v="SAN PABLO DE USHPAYAKU"/>
    <s v="PUEBLO KICHWA DE RUKULLAKTA"/>
    <s v="TUNAY SHIGUANGO RUFINO MATIAS"/>
    <s v="625PKRTA"/>
    <s v="1500719990"/>
    <n v="0"/>
    <n v="0.88411199910000005"/>
    <x v="1"/>
    <m/>
    <n v="50"/>
    <x v="1"/>
    <s v="RESTAURACION DE SISTEMAS PRODUCTIVOS"/>
    <s v="1500719990 - TUNAY SHIGUANGO RUFINO MATIAS"/>
  </r>
  <r>
    <s v="1500791387 - SHIGUANGO SALAZAR SONIA MIRIAN"/>
    <s v="106PKRAW"/>
    <n v="906"/>
    <s v="ALTROPICO"/>
    <s v="NAPO"/>
    <s v="ARCHIDONA"/>
    <s v="SAN PABLO DE USHPAYAKU"/>
    <s v="PUEBLO KICHWA DE RUKULLAKTA"/>
    <s v="SHIGUANGO SALAZAR SONIA MIRIAN"/>
    <s v="106PKRAW"/>
    <s v="1500791387"/>
    <n v="0"/>
    <n v="0.88507060489099998"/>
    <x v="1"/>
    <m/>
    <n v="50"/>
    <x v="1"/>
    <s v="RESTAURACION DE SISTEMAS PRODUCTIVOS"/>
    <s v="1500791387 - SHIGUANGO SALAZAR SONIA MIRIAN"/>
  </r>
  <r>
    <s v="1500165640 - ALVARADO TANGUILA MARIA NICOLASA"/>
    <s v="433PKRPW"/>
    <n v="431"/>
    <s v="ALTROPICO"/>
    <s v="NAPO"/>
    <s v="ARCHIDONA"/>
    <s v="COTUNDO"/>
    <s v="PUEBLO KICHWA DE RUKULLAKTA"/>
    <s v="ALVARADO TANGUILA MARIA NICOLASA"/>
    <s v="433PKRPW"/>
    <s v="1500165640"/>
    <n v="0"/>
    <n v="0.88629261513000002"/>
    <x v="1"/>
    <m/>
    <n v="50"/>
    <x v="1"/>
    <s v="RESTAURACION DE SISTEMAS PRODUCTIVOS"/>
    <s v="1500165640 - ALVARADO TANGUILA MARIA NICOLASA"/>
  </r>
  <r>
    <s v="1600681322 - NANGO MAYANCHA CARMEN ALICIA"/>
    <s v="256CACU"/>
    <n v="1264"/>
    <s v="ALTROPICO"/>
    <s v="PASTAZA"/>
    <s v="PASTAZA"/>
    <s v="CANELOS"/>
    <s v="CANELOS"/>
    <s v="NANGO MAYANCHA CARMEN ALICIA"/>
    <s v="256CACU"/>
    <s v="1600681322"/>
    <n v="0"/>
    <n v="0.88665517777799996"/>
    <x v="1"/>
    <m/>
    <n v="50"/>
    <x v="1"/>
    <s v="RESTAURACION DE SISTEMAS PRODUCTIVOS"/>
    <s v="1600681322 - NANGO MAYANCHA CARMEN ALICIA"/>
  </r>
  <r>
    <s v="1600519886 - VARGAS COELLO LUIS ROLANDO"/>
    <s v="230CAPL"/>
    <n v="1341"/>
    <s v="ALTROPICO"/>
    <s v="PASTAZA"/>
    <s v="PASTAZA"/>
    <s v="CANELOS"/>
    <s v="CANELOS"/>
    <s v="VARGAS COELLO LUIS ROLANDO"/>
    <s v="230CAPL"/>
    <s v="1600519886"/>
    <n v="0"/>
    <n v="0.88736248845499999"/>
    <x v="1"/>
    <m/>
    <n v="50"/>
    <x v="1"/>
    <s v="RESTAURACION DE SISTEMAS PRODUCTIVOS"/>
    <s v="1600519886 - VARGAS COELLO LUIS ROLANDO"/>
  </r>
  <r>
    <s v="1500241425 - CHIMBO NARVAEZ MANUEL RICARDO"/>
    <s v="290PKRMA"/>
    <n v="495"/>
    <s v="ALTROPICO"/>
    <s v="NAPO"/>
    <s v="ARCHIDONA"/>
    <s v="SAN PABLO DE USHPAYAKU"/>
    <s v="PUEBLO KICHWA DE RUKULLAKTA"/>
    <s v="CHIMBO NARVAEZ MANUEL RICARDO"/>
    <s v="290PKRMA"/>
    <s v="1500241425"/>
    <n v="0"/>
    <n v="0.89125467944799996"/>
    <x v="1"/>
    <m/>
    <n v="50"/>
    <x v="1"/>
    <s v="RESTAURACION DE SISTEMAS PRODUCTIVOS"/>
    <s v="1500241425 - CHIMBO NARVAEZ MANUEL RICARDO"/>
  </r>
  <r>
    <s v="1500660558 - NARVAEZ ANDY VIOLETA DOROTEA"/>
    <s v="235PKRLS"/>
    <n v="701"/>
    <s v="ALTROPICO"/>
    <s v="NAPO"/>
    <s v="ARCHIDONA"/>
    <s v="SAN PABLO DE USHPAYAKU"/>
    <s v="PUEBLO KICHWA DE RUKULLAKTA"/>
    <s v="NARVAEZ ANDY VIOLETA DOROTEA"/>
    <s v="235PKRLS"/>
    <s v="1500660558"/>
    <n v="0"/>
    <n v="0.89132633777199999"/>
    <x v="1"/>
    <m/>
    <n v="50"/>
    <x v="1"/>
    <s v="RESTAURACION DE SISTEMAS PRODUCTIVOS"/>
    <s v="1500660558 - NARVAEZ ANDY VIOLETA DOROTEA"/>
  </r>
  <r>
    <s v="1500839608 - SALAZAR NARVAEZ SANDRA VERONICA"/>
    <s v="257PKRLS"/>
    <n v="790"/>
    <s v="ALTROPICO"/>
    <s v="NAPO"/>
    <s v="ARCHIDONA"/>
    <s v="SAN PABLO DE USHPAYAKU"/>
    <s v="PUEBLO KICHWA DE RUKULLAKTA"/>
    <s v="SALAZAR NARVAEZ SANDRA VERONICA"/>
    <s v="257PKRLS"/>
    <s v="1500839608"/>
    <n v="0"/>
    <n v="0.89275657308099998"/>
    <x v="1"/>
    <m/>
    <n v="50"/>
    <x v="1"/>
    <s v="RESTAURACION DE SISTEMAS PRODUCTIVOS"/>
    <s v="1500839608 - SALAZAR NARVAEZ SANDRA VERONICA"/>
  </r>
  <r>
    <s v="1500669427 - SHIGUANGO ALVARADO ANTONIO GREGORIO"/>
    <s v="416PKRPA"/>
    <n v="816"/>
    <s v="ALTROPICO"/>
    <s v="NAPO"/>
    <s v="ARCHIDONA"/>
    <s v="COTUNDO"/>
    <s v="PUEBLO KICHWA DE RUKULLAKTA"/>
    <s v="SHIGUANGO ALVARADO ANTONIO GREGORIO"/>
    <s v="416PKRPA"/>
    <s v="1500669427"/>
    <n v="0"/>
    <n v="0.90513790079199996"/>
    <x v="1"/>
    <m/>
    <n v="50"/>
    <x v="1"/>
    <s v="RESTAURACION DE SISTEMAS PRODUCTIVOS"/>
    <s v="1500669427 - SHIGUANGO ALVARADO ANTONIO GREGORIO"/>
  </r>
  <r>
    <s v="1500320229 - CHIMBO ALVARADO CARLOS ALBERTO"/>
    <s v="048PKRAU"/>
    <n v="1098"/>
    <s v="ALTROPICO"/>
    <s v="NAPO"/>
    <s v="ARCHIDONA"/>
    <s v="SAN PABLO DE USHPAYAKU"/>
    <s v="PUEBLO KICHWA DE RUKULLAKTA"/>
    <s v="CHIMBO ALVARADO CARLOS ALBERTO"/>
    <s v="048PKRAU"/>
    <s v="1500320229"/>
    <n v="0"/>
    <n v="0.90695165811900003"/>
    <x v="1"/>
    <m/>
    <n v="50"/>
    <x v="1"/>
    <s v="RESTAURACION DE SISTEMAS PRODUCTIVOS"/>
    <s v="1500320229 - CHIMBO ALVARADO CARLOS ALBERTO"/>
  </r>
  <r>
    <s v="1500840085 - CHONGO GREFA VIVIANA PIEDAD"/>
    <s v="672PKRVI"/>
    <n v="577"/>
    <s v="ALTROPICO"/>
    <s v="NAPO"/>
    <s v="ARCHIDONA"/>
    <s v="SAN PABLO DE USHPAYAKU"/>
    <s v="PUEBLO KICHWA DE RUKULLAKTA"/>
    <s v="CHONGO GREFA VIVIANA PIEDAD"/>
    <s v="672PKRVI"/>
    <s v="1500840085"/>
    <n v="0"/>
    <n v="0.90773861981199999"/>
    <x v="1"/>
    <m/>
    <n v="50"/>
    <x v="1"/>
    <s v="RESTAURACION DE SISTEMAS PRODUCTIVOS"/>
    <s v="1500840085 - CHONGO GREFA VIVIANA PIEDAD"/>
  </r>
  <r>
    <s v="1501138083 - SHIGUANGO TAPUY HOLGER GEOVANNY"/>
    <s v="1019PKRPO"/>
    <n v="96"/>
    <s v="ALTROPICO"/>
    <s v="NAPO"/>
    <s v="ARCHIDONA"/>
    <s v="SAN PABLO DE USHPAYAKU"/>
    <s v="PUEBLO KICHWA DE RUKULLAKTA"/>
    <s v="SHIGUANGO TAPUY HOLGER GEOVANNY"/>
    <s v="1019PKRPO"/>
    <s v="1501138083"/>
    <n v="0"/>
    <n v="0.90820350706599995"/>
    <x v="1"/>
    <m/>
    <n v="50"/>
    <x v="1"/>
    <s v="RESTAURACION DE SISTEMAS PRODUCTIVOS"/>
    <s v="1501138083 - SHIGUANGO TAPUY HOLGER GEOVANNY"/>
  </r>
  <r>
    <s v="1500512924 - ANDY SHIGUANGO ROSARIO NELVA"/>
    <s v="338PKRNO"/>
    <n v="447"/>
    <s v="ALTROPICO"/>
    <s v="NAPO"/>
    <s v="ARCHIDONA"/>
    <s v="SAN PABLO DE USHPAYAKU"/>
    <s v="PUEBLO KICHWA DE RUKULLAKTA"/>
    <s v="ANDY SHIGUANGO ROSARIO NELVA"/>
    <s v="338PKRNO"/>
    <s v="1500512924"/>
    <n v="0"/>
    <n v="0.90967152414300001"/>
    <x v="1"/>
    <m/>
    <n v="50"/>
    <x v="1"/>
    <s v="RESTAURACION DE SISTEMAS PRODUCTIVOS"/>
    <s v="1500512924 - ANDY SHIGUANGO ROSARIO NELVA"/>
  </r>
  <r>
    <s v="1500923899 - CHIMBO ALVARADO RUBEN RICARDO"/>
    <s v="010PKRAU"/>
    <n v="464"/>
    <s v="ALTROPICO"/>
    <s v="NAPO"/>
    <s v="ARCHIDONA"/>
    <s v="SAN PABLO DE USHPAYAKU"/>
    <s v="PUEBLO KICHWA DE RUKULLAKTA"/>
    <s v="CHIMBO ALVARADO RUBEN RICARDO"/>
    <s v="010PKRAU"/>
    <s v="1500923899"/>
    <n v="0"/>
    <n v="0.91021975534900001"/>
    <x v="1"/>
    <m/>
    <n v="50"/>
    <x v="1"/>
    <s v="RESTAURACION DE SISTEMAS PRODUCTIVOS"/>
    <s v="1500923899 - CHIMBO ALVARADO RUBEN RICARDO"/>
  </r>
  <r>
    <s v="1500633084 - NARVAEZ CHIMBO PATRICIO BOLIVAR"/>
    <s v="687PKRVI"/>
    <n v="711"/>
    <s v="ALTROPICO"/>
    <s v="NAPO"/>
    <s v="ARCHIDONA"/>
    <s v="SAN PABLO DE USHPAYAKU"/>
    <s v="PUEBLO KICHWA DE RUKULLAKTA"/>
    <s v="NARVAEZ CHIMBO PATRICIO BOLIVAR"/>
    <s v="687PKRVI"/>
    <s v="1500633084"/>
    <n v="1"/>
    <n v="0.91679624780000002"/>
    <x v="1"/>
    <m/>
    <n v="50"/>
    <x v="1"/>
    <s v="RESTAURACION DE SISTEMAS PRODUCTIVOS"/>
    <s v="1500633084 - NARVAEZ CHIMBO PATRICIO BOLIVAR"/>
  </r>
  <r>
    <s v="1600681322 - NANGO MAYANCHA CARMEN ALICIA"/>
    <s v="294CACU"/>
    <n v="1381"/>
    <s v="ALTROPICO"/>
    <s v="PASTAZA"/>
    <s v="PASTAZA"/>
    <s v="CANELOS"/>
    <s v="CANELOS"/>
    <s v="NANGO MAYANCHA CARMEN ALICIA"/>
    <s v="294CACU"/>
    <s v="1600681322"/>
    <n v="0"/>
    <n v="0.91879140837600004"/>
    <x v="1"/>
    <m/>
    <n v="50"/>
    <x v="1"/>
    <s v="RESTAURACION DE SISTEMAS PRODUCTIVOS"/>
    <s v="1600681322 - NANGO MAYANCHA CARMEN ALICIA"/>
  </r>
  <r>
    <s v="1500618648 - GREFA MAMALLACTA MARIA LUCRECIA"/>
    <s v="189PKRIT"/>
    <n v="1068"/>
    <s v="ALTROPICO"/>
    <s v="NAPO"/>
    <s v="ARCHIDONA"/>
    <s v="SAN PABLO DE USHPAYAKU"/>
    <s v="PUEBLO KICHWA DE RUKULLAKTA"/>
    <s v="GREFA MAMALLACTA MARIA LUCRECIA"/>
    <s v="189PKRIT"/>
    <s v="1500618648"/>
    <n v="0"/>
    <n v="0.92307774438199997"/>
    <x v="1"/>
    <m/>
    <n v="50"/>
    <x v="1"/>
    <s v="RESTAURACION DE SISTEMAS PRODUCTIVOS"/>
    <s v="1500618648 - GREFA MAMALLACTA MARIA LUCRECIA"/>
  </r>
  <r>
    <s v="1500853740 - SALAZAR SHIGUANGO LUIS RUBEN"/>
    <s v="089PKRAW"/>
    <n v="802"/>
    <s v="ALTROPICO"/>
    <s v="NAPO"/>
    <s v="ARCHIDONA"/>
    <s v="SAN PABLO DE USHPAYAKU"/>
    <s v="PUEBLO KICHWA DE RUKULLAKTA"/>
    <s v="SALAZAR SHIGUANGO LUIS RUBEN"/>
    <s v="089PKRAW"/>
    <s v="1500853740"/>
    <n v="0"/>
    <n v="0.92339175289800002"/>
    <x v="1"/>
    <m/>
    <n v="50"/>
    <x v="1"/>
    <s v="RESTAURACION DE SISTEMAS PRODUCTIVOS"/>
    <s v="1500853740 - SALAZAR SHIGUANGO LUIS RUBEN"/>
  </r>
  <r>
    <s v="1500910862 - SHIGUANGO GREFA ELOY FEDERICO"/>
    <s v="594PKRTA"/>
    <n v="867"/>
    <s v="ALTROPICO"/>
    <s v="NAPO"/>
    <s v="ARCHIDONA"/>
    <s v="SAN PABLO DE USHPAYAKU"/>
    <s v="PUEBLO KICHWA DE RUKULLAKTA"/>
    <s v="SHIGUANGO GREFA ELOY FEDERICO"/>
    <s v="594PKRTA"/>
    <s v="1500910862"/>
    <n v="0"/>
    <n v="0.92437884206999998"/>
    <x v="1"/>
    <m/>
    <n v="50"/>
    <x v="1"/>
    <s v="RESTAURACION DE SISTEMAS PRODUCTIVOS"/>
    <s v="1500910862 - SHIGUANGO GREFA ELOY FEDERICO"/>
  </r>
  <r>
    <s v="1500117245 - SALAZAR TUNAY CESAR SALVADOR"/>
    <s v="787PKRAW"/>
    <n v="201"/>
    <s v="ALTROPICO"/>
    <s v="NAPO"/>
    <s v="TENA"/>
    <s v="PUERTO MISAHUALLI"/>
    <s v="PUEBLO KICHWA DE RUKULLAKTA"/>
    <s v="SALAZAR TUNAY CESAR SALVADOR"/>
    <s v="787PKRAW"/>
    <s v="1500117245"/>
    <n v="0"/>
    <n v="0.93100435496199996"/>
    <x v="1"/>
    <m/>
    <n v="50"/>
    <x v="1"/>
    <s v="RESTAURACION DE SISTEMAS PRODUCTIVOS"/>
    <s v="1500117245 - SALAZAR TUNAY CESAR SALVADOR"/>
  </r>
  <r>
    <s v="1500583866 - ALVARADO CHIMBO DELIA MARIENELA"/>
    <s v="051PKRAW"/>
    <n v="409"/>
    <s v="ALTROPICO"/>
    <s v="NAPO"/>
    <s v="ARCHIDONA"/>
    <s v="SAN PABLO DE USHPAYAKU"/>
    <s v="PUEBLO KICHWA DE RUKULLAKTA"/>
    <s v="ALVARADO CHIMBO DELIA MARIENELA"/>
    <s v="051PKRAW"/>
    <s v="1500583866"/>
    <n v="0"/>
    <n v="0.93309696279499998"/>
    <x v="1"/>
    <m/>
    <n v="50"/>
    <x v="1"/>
    <s v="RESTAURACION DE SISTEMAS PRODUCTIVOS"/>
    <s v="1500583866 - ALVARADO CHIMBO DELIA MARIENELA"/>
  </r>
  <r>
    <s v="1501189755 - SHIGUANGO TUNAY CESAR MATIAS"/>
    <s v="599PKRTA"/>
    <n v="929"/>
    <s v="ALTROPICO"/>
    <s v="NAPO"/>
    <s v="ARCHIDONA"/>
    <s v="SAN PABLO DE USHPAYAKU"/>
    <s v="PUEBLO KICHWA DE RUKULLAKTA"/>
    <s v="SHIGUANGO TUNAY CESAR MATIAS"/>
    <s v="599PKRTA"/>
    <s v="1501189755"/>
    <n v="0"/>
    <n v="0.93360217332100004"/>
    <x v="1"/>
    <m/>
    <n v="50"/>
    <x v="1"/>
    <s v="RESTAURACION DE SISTEMAS PRODUCTIVOS"/>
    <s v="1501189755 - SHIGUANGO TUNAY CESAR MATIAS"/>
  </r>
  <r>
    <s v="1500620321 - AGUINDA CHIMBO SANDRA ELIZABETH"/>
    <s v="1009PKRIT"/>
    <n v="86"/>
    <s v="ALTROPICO"/>
    <s v="NAPO"/>
    <s v="ARCHIDONA"/>
    <s v="SAN PABLO DE USHPAYAKU"/>
    <s v="PUEBLO KICHWA DE RUKULLAKTA"/>
    <s v="AGUINDA CHIMBO SANDRA ELIZABETH"/>
    <s v="1009PKRIT"/>
    <s v="1500620321"/>
    <n v="0"/>
    <n v="0.93479063713099997"/>
    <x v="1"/>
    <m/>
    <n v="50"/>
    <x v="1"/>
    <s v="RESTAURACION DE SISTEMAS PRODUCTIVOS"/>
    <s v="1500620321 - AGUINDA CHIMBO SANDRA ELIZABETH"/>
  </r>
  <r>
    <s v="1500374762 - TAPUY SHIGUANGO GLORIA VIOLETA"/>
    <s v="460PKRPO"/>
    <n v="682"/>
    <s v="ALTROPICO"/>
    <s v="NAPO"/>
    <s v="ARCHIDONA"/>
    <s v="SAN PABLO DE USHPAYAKU"/>
    <s v="PUEBLO KICHWA DE RUKULLAKTA"/>
    <s v="TAPUY SHIGUANGO GLORIA VIOLETA"/>
    <s v="460PKRPO"/>
    <s v="1500374762"/>
    <n v="0"/>
    <n v="0.93553072568399998"/>
    <x v="1"/>
    <m/>
    <n v="50"/>
    <x v="1"/>
    <s v="RESTAURACION DE SISTEMAS PRODUCTIVOS"/>
    <s v="1500374762 - TAPUY SHIGUANGO GLORIA VIOLETA"/>
  </r>
  <r>
    <s v="1500272040 - SHIGUANGO TAPUY ANGELINA TERESA"/>
    <s v="310PKRMA"/>
    <n v="917"/>
    <s v="ALTROPICO"/>
    <s v="NAPO"/>
    <s v="ARCHIDONA"/>
    <s v="COTUNDO"/>
    <s v="PUEBLO KICHWA DE RUKULLAKTA"/>
    <s v="SHIGUANGO TAPUY ANGELINA TERESA"/>
    <s v="310PKRMA"/>
    <s v="1500272040"/>
    <n v="0"/>
    <n v="0.93969889966999998"/>
    <x v="1"/>
    <m/>
    <n v="50"/>
    <x v="1"/>
    <s v="RESTAURACION DE SISTEMAS PRODUCTIVOS"/>
    <s v="1500272040 - SHIGUANGO TAPUY ANGELINA TERESA"/>
  </r>
  <r>
    <s v="1501246217 - TUNAY SHIGUANGO COSME NICANOR"/>
    <s v="854PKRPA"/>
    <n v="267"/>
    <s v="ALTROPICO"/>
    <s v="NAPO"/>
    <s v="ARCHIDONA"/>
    <s v="COTUNDO"/>
    <s v="PUEBLO KICHWA DE RUKULLAKTA"/>
    <s v="TUNAY SHIGUANGO COSME NICANOR"/>
    <s v="854PKRPA"/>
    <s v="1501246217"/>
    <n v="1"/>
    <n v="0.94077095453500004"/>
    <x v="1"/>
    <m/>
    <n v="50"/>
    <x v="1"/>
    <s v="RESTAURACION DE SISTEMAS PRODUCTIVOS"/>
    <s v="1501246217 - TUNAY SHIGUANGO COSME NICANOR"/>
  </r>
  <r>
    <s v="1500310543 - CHIMBO TAPUY JOSE LUIS"/>
    <s v="027PKRAU"/>
    <n v="551"/>
    <s v="ALTROPICO"/>
    <s v="NAPO"/>
    <s v="ARCHIDONA"/>
    <s v="SAN PABLO DE USHPAYAKU"/>
    <s v="PUEBLO KICHWA DE RUKULLAKTA"/>
    <s v="CHIMBO TAPUY JOSE LUIS"/>
    <s v="027PKRAU"/>
    <s v="1500310543"/>
    <n v="1"/>
    <n v="0.94185693586800001"/>
    <x v="1"/>
    <m/>
    <n v="50"/>
    <x v="1"/>
    <s v="RESTAURACION DE SISTEMAS PRODUCTIVOS"/>
    <s v="1500310543 - CHIMBO TAPUY JOSE LUIS"/>
  </r>
  <r>
    <s v="1500749815 - SHIGUANGO NARVAEZ EDUARDO MARCELO"/>
    <s v="199PKRLU"/>
    <n v="814"/>
    <s v="ALTROPICO"/>
    <s v="NAPO"/>
    <s v="ARCHIDONA"/>
    <s v="SAN PABLO DE USHPAYAKU"/>
    <s v="PUEBLO KICHWA DE RUKULLAKTA"/>
    <s v="SHIGUANGO NARVAEZ EDUARDO MARCELO"/>
    <s v="199PKRLU"/>
    <s v="1500749815"/>
    <n v="0"/>
    <n v="0.94435831056399999"/>
    <x v="1"/>
    <m/>
    <n v="50"/>
    <x v="1"/>
    <s v="RESTAURACION DE SISTEMAS PRODUCTIVOS"/>
    <s v="1500749815 - SHIGUANGO NARVAEZ EDUARDO MARCELO"/>
  </r>
  <r>
    <s v="1500246416 - SALAZAR GREFA MAXIMILIANO ERNESTO"/>
    <s v="580PKRTA"/>
    <n v="771"/>
    <s v="ALTROPICO"/>
    <s v="NAPO"/>
    <s v="ARCHIDONA"/>
    <s v="SAN PABLO DE USHPAYAKU"/>
    <s v="PUEBLO KICHWA DE RUKULLAKTA"/>
    <s v="SALAZAR GREFA MAXIMILIANO ERNESTO"/>
    <s v="580PKRTA"/>
    <s v="1500246416"/>
    <n v="0"/>
    <n v="0.94500248466299996"/>
    <x v="1"/>
    <m/>
    <n v="50"/>
    <x v="1"/>
    <s v="RESTAURACION DE SISTEMAS PRODUCTIVOS"/>
    <s v="1500246416 - SALAZAR GREFA MAXIMILIANO ERNESTO"/>
  </r>
  <r>
    <s v="1500913924 - SHIGUANGO YUMBO EDISON GEOVANNY"/>
    <s v="506PKRPO"/>
    <n v="939"/>
    <s v="ALTROPICO"/>
    <s v="NAPO"/>
    <s v="ARCHIDONA"/>
    <s v="SAN PABLO DE USHPAYAKU"/>
    <s v="PUEBLO KICHWA DE RUKULLAKTA"/>
    <s v="SHIGUANGO YUMBO EDISON GEOVANNY"/>
    <s v="506PKRPO"/>
    <s v="1500913924"/>
    <n v="0"/>
    <n v="0.94590393828200003"/>
    <x v="1"/>
    <m/>
    <n v="50"/>
    <x v="1"/>
    <s v="RESTAURACION DE SISTEMAS PRODUCTIVOS"/>
    <s v="1500913924 - SHIGUANGO YUMBO EDISON GEOVANNY"/>
  </r>
  <r>
    <s v="1600860397 - NANGO MAYANCHA JOAQUINA EUDOCIA"/>
    <s v="289CACU"/>
    <n v="1376"/>
    <s v="ALTROPICO"/>
    <s v="PASTAZA"/>
    <s v="PASTAZA"/>
    <s v="CANELOS"/>
    <s v="CANELOS"/>
    <s v="NANGO MAYANCHA JOAQUINA EUDOCIA"/>
    <s v="289CACU"/>
    <s v="1600860397"/>
    <n v="0"/>
    <n v="0.94611057103999996"/>
    <x v="1"/>
    <m/>
    <n v="50"/>
    <x v="1"/>
    <s v="RESTAURACION DE SISTEMAS PRODUCTIVOS"/>
    <s v="1600860397 - NANGO MAYANCHA JOAQUINA EUDOCIA"/>
  </r>
  <r>
    <s v="1500913163 - SHIGUANGO YUMBO EDISON RAMON"/>
    <s v="423PKRPA"/>
    <n v="940"/>
    <s v="ALTROPICO"/>
    <s v="NAPO"/>
    <s v="ARCHIDONA"/>
    <s v="COTUNDO"/>
    <s v="PUEBLO KICHWA DE RUKULLAKTA"/>
    <s v="SHIGUANGO YUMBO EDISON RAMON"/>
    <s v="423PKRPA"/>
    <s v="1500913163"/>
    <n v="0"/>
    <n v="0.94617720274299999"/>
    <x v="1"/>
    <m/>
    <n v="50"/>
    <x v="1"/>
    <s v="RESTAURACION DE SISTEMAS PRODUCTIVOS"/>
    <s v="1500913163 - SHIGUANGO YUMBO EDISON RAMON"/>
  </r>
  <r>
    <s v="1500982721 - NARVAEZ SHIGUANGO CRISTIAN DAVID"/>
    <s v="470PKRPO"/>
    <n v="736"/>
    <s v="ALTROPICO"/>
    <s v="NAPO"/>
    <s v="ARCHIDONA"/>
    <s v="SAN PABLO DE USHPAYAKU"/>
    <s v="PUEBLO KICHWA DE RUKULLAKTA"/>
    <s v="NARVAEZ SHIGUANGO CRISTIAN DAVID"/>
    <s v="470PKRPO"/>
    <s v="1500982721"/>
    <n v="0"/>
    <n v="0.94660141431800005"/>
    <x v="1"/>
    <m/>
    <n v="50"/>
    <x v="1"/>
    <s v="RESTAURACION DE SISTEMAS PRODUCTIVOS"/>
    <s v="1500982721 - NARVAEZ SHIGUANGO CRISTIAN DAVID"/>
  </r>
  <r>
    <s v="1500788938 - NARVAEZ SHIGUANGO MESIAS DESIDERIO"/>
    <s v="747PKRPO"/>
    <n v="357"/>
    <s v="ALTROPICO"/>
    <s v="NAPO"/>
    <s v="ARCHIDONA"/>
    <s v="SAN PABLO DE USHPAYAKU"/>
    <s v="PUEBLO KICHWA DE RUKULLAKTA"/>
    <s v="NARVAEZ SHIGUANGO MESIAS DESIDERIO"/>
    <s v="747PKRPO"/>
    <s v="1500788938"/>
    <n v="0"/>
    <n v="0.94963769641700002"/>
    <x v="1"/>
    <m/>
    <n v="50"/>
    <x v="1"/>
    <s v="RESTAURACION DE SISTEMAS PRODUCTIVOS"/>
    <s v="1500788938 - NARVAEZ SHIGUANGO MESIAS DESIDERIO"/>
  </r>
  <r>
    <s v="1500515679 - NARVAEZ SHIGUANGO CARLOS MIGUEL"/>
    <s v="329PKRMS"/>
    <n v="734"/>
    <s v="ALTROPICO"/>
    <s v="NAPO"/>
    <s v="ARCHIDONA"/>
    <s v="COTUNDO"/>
    <s v="PUEBLO KICHWA DE RUKULLAKTA"/>
    <s v="NARVAEZ SHIGUANGO CARLOS MIGUEL"/>
    <s v="329PKRMS"/>
    <s v="1500515679"/>
    <n v="0"/>
    <n v="0.94996933768400005"/>
    <x v="1"/>
    <m/>
    <n v="50"/>
    <x v="1"/>
    <s v="RESTAURACION DE SISTEMAS PRODUCTIVOS"/>
    <s v="1500515679 - NARVAEZ SHIGUANGO CARLOS MIGUEL"/>
  </r>
  <r>
    <s v="1500774524 - ALVARADO CHIMBO DORIS DALILA"/>
    <s v="541PKRRU"/>
    <n v="410"/>
    <s v="ALTROPICO"/>
    <s v="NAPO"/>
    <s v="ARCHIDONA"/>
    <s v="SAN PABLO DE USHPAYAKU"/>
    <s v="PUEBLO KICHWA DE RUKULLAKTA"/>
    <s v="ALVARADO CHIMBO DORIS DALILA"/>
    <s v="541PKRRU"/>
    <s v="1500774524"/>
    <n v="0"/>
    <n v="0.95236352237999999"/>
    <x v="1"/>
    <m/>
    <n v="50"/>
    <x v="1"/>
    <s v="RESTAURACION DE SISTEMAS PRODUCTIVOS"/>
    <s v="1500774524 - ALVARADO CHIMBO DORIS DALILA"/>
  </r>
  <r>
    <s v="1500913817 - TUNAY GREFA AURORA FILOMENA"/>
    <s v="620PKRTA"/>
    <n v="1046"/>
    <s v="ALTROPICO"/>
    <s v="NAPO"/>
    <s v="ARCHIDONA"/>
    <s v="SAN PABLO DE USHPAYAKU"/>
    <s v="PUEBLO KICHWA DE RUKULLAKTA"/>
    <s v="TUNAY GREFA AURORA FILOMENA"/>
    <s v="620PKRTA"/>
    <s v="1500913817"/>
    <n v="0"/>
    <n v="0.95279840119299997"/>
    <x v="1"/>
    <m/>
    <n v="50"/>
    <x v="1"/>
    <s v="RESTAURACION DE SISTEMAS PRODUCTIVOS"/>
    <s v="1500913817 - TUNAY GREFA AURORA FILOMENA"/>
  </r>
  <r>
    <s v="1500178692 - ALVARADO GREFA MARIA GENOVEVA"/>
    <s v="806PKRIT"/>
    <n v="220"/>
    <s v="ALTROPICO"/>
    <s v="NAPO"/>
    <s v="ARCHIDONA"/>
    <s v="SAN PABLO DE USHPAYAKU"/>
    <s v="PUEBLO KICHWA DE RUKULLAKTA"/>
    <s v="ALVARADO GREFA MARIA GENOVEVA"/>
    <s v="806PKRIT"/>
    <s v="1500178692"/>
    <n v="0"/>
    <n v="0.95493258967799999"/>
    <x v="1"/>
    <m/>
    <n v="50"/>
    <x v="1"/>
    <s v="RESTAURACION DE SISTEMAS PRODUCTIVOS"/>
    <s v="1500178692 - ALVARADO GREFA MARIA GENOVEVA"/>
  </r>
  <r>
    <s v="1500877194 - ANDY ALVARADO MARCIA JIMENA"/>
    <s v="807PKRIT"/>
    <n v="221"/>
    <s v="ALTROPICO"/>
    <s v="NAPO"/>
    <s v="ARCHIDONA"/>
    <s v="SAN PABLO DE USHPAYAKU"/>
    <s v="PUEBLO KICHWA DE RUKULLAKTA"/>
    <s v="ANDY ALVARADO MARCIA JIMENA"/>
    <s v="807PKRIT"/>
    <s v="1500877194"/>
    <n v="0"/>
    <n v="0.95569767667200001"/>
    <x v="1"/>
    <m/>
    <n v="50"/>
    <x v="1"/>
    <s v="RESTAURACION DE SISTEMAS PRODUCTIVOS"/>
    <s v="1500877194 - ANDY ALVARADO MARCIA JIMENA"/>
  </r>
  <r>
    <s v="1500566672 - SALAZAR NARVAEZ RAMON FELIPE"/>
    <s v="723PKRIT"/>
    <n v="333"/>
    <s v="ALTROPICO"/>
    <s v="NAPO"/>
    <s v="ARCHIDONA"/>
    <s v="SAN PABLO DE USHPAYAKU"/>
    <s v="PUEBLO KICHWA DE RUKULLAKTA"/>
    <s v="SALAZAR NARVAEZ RAMON FELIPE"/>
    <s v="723PKRIT"/>
    <s v="1500566672"/>
    <n v="0"/>
    <n v="0.95587658881799997"/>
    <x v="1"/>
    <m/>
    <n v="50"/>
    <x v="1"/>
    <s v="RESTAURACION DE SISTEMAS PRODUCTIVOS"/>
    <s v="1500566672 - SALAZAR NARVAEZ RAMON FELIPE"/>
  </r>
  <r>
    <s v="1500870868 - CHIMBO AGUINDA SILVIA GERMANIA"/>
    <s v="458PKRPO"/>
    <n v="631"/>
    <s v="ALTROPICO"/>
    <s v="NAPO"/>
    <s v="ARCHIDONA"/>
    <s v="SAN PABLO DE USHPAYAKU"/>
    <s v="PUEBLO KICHWA DE RUKULLAKTA"/>
    <s v="CHIMBO AGUINDA SILVIA GERMANIA"/>
    <s v="458PKRPO"/>
    <s v="1500870868"/>
    <n v="0"/>
    <n v="0.95734801642"/>
    <x v="1"/>
    <m/>
    <n v="50"/>
    <x v="1"/>
    <s v="RESTAURACION DE SISTEMAS PRODUCTIVOS"/>
    <s v="1500870868 - CHIMBO AGUINDA SILVIA GERMANIA"/>
  </r>
  <r>
    <s v="1500564719 - TAPUY SALAZAR SIMON ERNESTO"/>
    <s v="142PKRIT"/>
    <n v="681"/>
    <s v="ALTROPICO"/>
    <s v="NAPO"/>
    <s v="ARCHIDONA"/>
    <s v="SAN PABLO DE USHPAYAKU"/>
    <s v="PUEBLO KICHWA DE RUKULLAKTA"/>
    <s v="TAPUY SALAZAR SIMON ERNESTO"/>
    <s v="142PKRIT"/>
    <s v="1500564719"/>
    <n v="0"/>
    <n v="0.95848531868800002"/>
    <x v="1"/>
    <m/>
    <n v="50"/>
    <x v="1"/>
    <s v="RESTAURACION DE SISTEMAS PRODUCTIVOS"/>
    <s v="1500564719 - TAPUY SALAZAR SIMON ERNESTO"/>
  </r>
  <r>
    <s v="1500119373 - SALAZAR MAMALLACTA VENANCIO FRANCISCO"/>
    <s v="078PKRAW"/>
    <n v="786"/>
    <s v="ALTROPICO"/>
    <s v="NAPO"/>
    <s v="ARCHIDONA"/>
    <s v="SAN PABLO DE USHPAYAKU"/>
    <s v="PUEBLO KICHWA DE RUKULLAKTA"/>
    <s v="SALAZAR MAMALLACTA VENANCIO FRANCISCO"/>
    <s v="078PKRAW"/>
    <s v="1500119373"/>
    <n v="0"/>
    <n v="0.95913059320299998"/>
    <x v="1"/>
    <m/>
    <n v="50"/>
    <x v="1"/>
    <s v="RESTAURACION DE SISTEMAS PRODUCTIVOS"/>
    <s v="1500119373 - SALAZAR MAMALLACTA VENANCIO FRANCISCO"/>
  </r>
  <r>
    <s v="1500923337 - SHIGUANGO SALAZAR DIANA GLADIS"/>
    <s v="307PKRMA"/>
    <n v="898"/>
    <s v="ALTROPICO"/>
    <s v="NAPO"/>
    <s v="ARCHIDONA"/>
    <s v="SAN PABLO DE USHPAYAKU"/>
    <s v="PUEBLO KICHWA DE RUKULLAKTA"/>
    <s v="SHIGUANGO SALAZAR DIANA GLADIS"/>
    <s v="307PKRMA"/>
    <s v="1500923337"/>
    <n v="0"/>
    <n v="0.96071068226800005"/>
    <x v="1"/>
    <m/>
    <n v="50"/>
    <x v="1"/>
    <s v="RESTAURACION DE SISTEMAS PRODUCTIVOS"/>
    <s v="1500923337 - SHIGUANGO SALAZAR DIANA GLADIS"/>
  </r>
  <r>
    <s v="1500209703 - CHIMBO SHIGUANGO FRANCISCO"/>
    <s v="020PKRAU"/>
    <n v="518"/>
    <s v="ALTROPICO"/>
    <s v="NAPO"/>
    <s v="ARCHIDONA"/>
    <s v="SAN PABLO DE USHPAYAKU"/>
    <s v="PUEBLO KICHWA DE RUKULLAKTA"/>
    <s v="CHIMBO SHIGUANGO FRANCISCO"/>
    <s v="020PKRAU"/>
    <s v="1500209703"/>
    <n v="1"/>
    <n v="0.96114709802700005"/>
    <x v="1"/>
    <m/>
    <n v="50"/>
    <x v="1"/>
    <s v="RESTAURACION DE SISTEMAS PRODUCTIVOS"/>
    <s v="1500209703 - CHIMBO SHIGUANGO FRANCISCO"/>
  </r>
  <r>
    <s v="1500127731 - CHIMBO ALVARADO ANTONIO"/>
    <s v="676PKRVI"/>
    <n v="632"/>
    <s v="ALTROPICO"/>
    <s v="NAPO"/>
    <s v="ARCHIDONA"/>
    <s v="SAN PABLO DE USHPAYAKU"/>
    <s v="PUEBLO KICHWA DE RUKULLAKTA"/>
    <s v="CHIMBO ALVARADO ANTONIO"/>
    <s v="676PKRVI"/>
    <s v="1500127731"/>
    <n v="0"/>
    <n v="0.962410767183"/>
    <x v="1"/>
    <m/>
    <n v="50"/>
    <x v="1"/>
    <s v="RESTAURACION DE SISTEMAS PRODUCTIVOS"/>
    <s v="1500127731 - CHIMBO ALVARADO ANTONIO"/>
  </r>
  <r>
    <s v="1500600588 - SHIGUANGO SALAZAR LIVIO EDUARDO"/>
    <s v="794PKRAW"/>
    <n v="208"/>
    <s v="ALTROPICO"/>
    <s v="NAPO"/>
    <s v="ARCHIDONA"/>
    <s v="SAN PABLO DE USHPAYAKU"/>
    <s v="PUEBLO KICHWA DE RUKULLAKTA"/>
    <s v="SHIGUANGO SALAZAR LIVIO EDUARDO"/>
    <s v="794PKRAW"/>
    <s v="1500600588"/>
    <n v="0"/>
    <n v="0.96263150695499999"/>
    <x v="1"/>
    <m/>
    <n v="50"/>
    <x v="1"/>
    <s v="RESTAURACION DE SISTEMAS PRODUCTIVOS"/>
    <s v="1500600588 - SHIGUANGO SALAZAR LIVIO EDUARDO"/>
  </r>
  <r>
    <s v="1500314180 - YUMBO HUATATOCA MARIA ROBERTA"/>
    <s v="313PKRMA"/>
    <n v="979"/>
    <s v="ALTROPICO"/>
    <s v="NAPO"/>
    <s v="ARCHIDONA"/>
    <s v="COTUNDO"/>
    <s v="PUEBLO KICHWA DE RUKULLAKTA"/>
    <s v="YUMBO HUATATOCA MARIA ROBERTA"/>
    <s v="313PKRMA"/>
    <s v="1500314180"/>
    <n v="0"/>
    <n v="0.96337724539199998"/>
    <x v="1"/>
    <m/>
    <n v="50"/>
    <x v="1"/>
    <s v="RESTAURACION DE SISTEMAS PRODUCTIVOS"/>
    <s v="1500314180 - YUMBO HUATATOCA MARIA ROBERTA"/>
  </r>
  <r>
    <s v="1500438260 - NARVAEZ SHIGUANGO ESTELA GLORIA"/>
    <s v="240PKRLS"/>
    <n v="738"/>
    <s v="ALTROPICO"/>
    <s v="NAPO"/>
    <s v="ARCHIDONA"/>
    <s v="SAN PABLO DE USHPAYAKU"/>
    <s v="PUEBLO KICHWA DE RUKULLAKTA"/>
    <s v="NARVAEZ SHIGUANGO ESTELA GLORIA"/>
    <s v="240PKRLS"/>
    <s v="1500438260"/>
    <n v="0"/>
    <n v="0.96418190223400002"/>
    <x v="1"/>
    <m/>
    <n v="50"/>
    <x v="1"/>
    <s v="RESTAURACION DE SISTEMAS PRODUCTIVOS"/>
    <s v="1500438260 - NARVAEZ SHIGUANGO ESTELA GLORIA"/>
  </r>
  <r>
    <s v="1500906373 - YUMBO NARVAEZ OFELIA MARILYN"/>
    <s v="286PKRLS"/>
    <n v="990"/>
    <s v="ALTROPICO"/>
    <s v="NAPO"/>
    <s v="ARCHIDONA"/>
    <s v="SAN PABLO DE USHPAYAKU"/>
    <s v="PUEBLO KICHWA DE RUKULLAKTA"/>
    <s v="YUMBO NARVAEZ OFELIA MARILYN"/>
    <s v="286PKRLS"/>
    <s v="1500906373"/>
    <n v="0"/>
    <n v="0.96463447814600001"/>
    <x v="1"/>
    <m/>
    <n v="50"/>
    <x v="1"/>
    <s v="RESTAURACION DE SISTEMAS PRODUCTIVOS"/>
    <s v="1500906373 - YUMBO NARVAEZ OFELIA MARILYN"/>
  </r>
  <r>
    <s v="1500391576 - ANDY LICUY YOLANDA CECILIA"/>
    <s v="543PKRRU"/>
    <n v="440"/>
    <s v="ALTROPICO"/>
    <s v="NAPO"/>
    <s v="ARCHIDONA"/>
    <s v="SAN PABLO DE USHPAYAKU"/>
    <s v="PUEBLO KICHWA DE RUKULLAKTA"/>
    <s v="ANDY LICUY YOLANDA CECILIA"/>
    <s v="543PKRRU"/>
    <s v="1500391576"/>
    <n v="0"/>
    <n v="0.96525473253600003"/>
    <x v="1"/>
    <m/>
    <n v="50"/>
    <x v="1"/>
    <s v="RESTAURACION DE SISTEMAS PRODUCTIVOS"/>
    <s v="1500391576 - ANDY LICUY YOLANDA CECILIA"/>
  </r>
  <r>
    <s v="1500333180 - SHIGUANGO TAPUY HIPOLITO VENTURA"/>
    <s v="311PKRMA"/>
    <n v="924"/>
    <s v="ALTROPICO"/>
    <s v="NAPO"/>
    <s v="ARCHIDONA"/>
    <s v="COTUNDO"/>
    <s v="PUEBLO KICHWA DE RUKULLAKTA"/>
    <s v="SHIGUANGO TAPUY HIPOLITO VENTURA"/>
    <s v="311PKRMA"/>
    <s v="1500333180"/>
    <n v="0"/>
    <n v="0.96723566223599999"/>
    <x v="1"/>
    <m/>
    <n v="50"/>
    <x v="1"/>
    <s v="RESTAURACION DE SISTEMAS PRODUCTIVOS"/>
    <s v="1500333180 - SHIGUANGO TAPUY HIPOLITO VENTURA"/>
  </r>
  <r>
    <s v="1600296865 - VARGAS CEDENO PIEDAD ELODIA"/>
    <s v="225CAPL"/>
    <n v="1336"/>
    <s v="ALTROPICO"/>
    <s v="PASTAZA"/>
    <s v="PASTAZA"/>
    <s v="CANELOS"/>
    <s v="CANELOS"/>
    <s v="VARGAS CEDENO PIEDAD ELODIA"/>
    <s v="225CAPL"/>
    <s v="1600296865"/>
    <n v="0"/>
    <n v="0.96739064109399997"/>
    <x v="1"/>
    <m/>
    <n v="50"/>
    <x v="1"/>
    <s v="RESTAURACION DE SISTEMAS PRODUCTIVOS"/>
    <s v="1600296865 - VARGAS CEDENO PIEDAD ELODIA"/>
  </r>
  <r>
    <s v="1500575004 - SHIGUANGO YUMBO CRISTOBAL RUBEN"/>
    <s v="505PKRPO"/>
    <n v="938"/>
    <s v="ALTROPICO"/>
    <s v="NAPO"/>
    <s v="ARCHIDONA"/>
    <s v="SAN PABLO DE USHPAYAKU"/>
    <s v="PUEBLO KICHWA DE RUKULLAKTA"/>
    <s v="SHIGUANGO YUMBO CRISTOBAL RUBEN"/>
    <s v="505PKRPO"/>
    <s v="1500575004"/>
    <n v="0"/>
    <n v="0.97060857371599996"/>
    <x v="1"/>
    <m/>
    <n v="50"/>
    <x v="1"/>
    <s v="RESTAURACION DE SISTEMAS PRODUCTIVOS"/>
    <s v="1500575004 - SHIGUANGO YUMBO CRISTOBAL RUBEN"/>
  </r>
  <r>
    <s v="1500562945 - CHIMBO SHIGUANGO JHONNY EDUARDO"/>
    <s v="662PKRVI"/>
    <n v="522"/>
    <s v="ALTROPICO"/>
    <s v="NAPO"/>
    <s v="ARCHIDONA"/>
    <s v="SAN PABLO DE USHPAYAKU"/>
    <s v="PUEBLO KICHWA DE RUKULLAKTA"/>
    <s v="CHIMBO SHIGUANGO JHONNY EDUARDO"/>
    <s v="662PKRVI"/>
    <s v="1500562945"/>
    <n v="0"/>
    <n v="0.97141809541500002"/>
    <x v="1"/>
    <m/>
    <n v="50"/>
    <x v="1"/>
    <s v="RESTAURACION DE SISTEMAS PRODUCTIVOS"/>
    <s v="1500562945 - CHIMBO SHIGUANGO JHONNY EDUARDO"/>
  </r>
  <r>
    <s v="1500660525 - CHIMBO HUATATOCA JUAN FRANCISCO"/>
    <s v="299PKRMA"/>
    <n v="657"/>
    <s v="ALTROPICO"/>
    <s v="NAPO"/>
    <s v="ARCHIDONA"/>
    <s v="SAN PABLO DE USHPAYAKU"/>
    <s v="PUEBLO KICHWA DE RUKULLAKTA"/>
    <s v="CHIMBO HUATATOCA JUAN FRANCISCO"/>
    <s v="299PKRMA"/>
    <s v="1500660525"/>
    <n v="0"/>
    <n v="0.97483416050799998"/>
    <x v="1"/>
    <m/>
    <n v="50"/>
    <x v="1"/>
    <s v="RESTAURACION DE SISTEMAS PRODUCTIVOS"/>
    <s v="1500660525 - CHIMBO HUATATOCA JUAN FRANCISCO"/>
  </r>
  <r>
    <s v="1500115280 - SALAZAR TUNAY INES MARIA JUANA"/>
    <s v="788PKRAW"/>
    <n v="202"/>
    <s v="ALTROPICO"/>
    <s v="NAPO"/>
    <s v="TENA"/>
    <s v="PUERTO MISAHUALLI"/>
    <s v="PUEBLO KICHWA DE RUKULLAKTA"/>
    <s v="SALAZAR TUNAY INES MARIA JUANA"/>
    <s v="788PKRAW"/>
    <s v="1500115280"/>
    <n v="0"/>
    <n v="0.97497566172399996"/>
    <x v="1"/>
    <m/>
    <n v="50"/>
    <x v="1"/>
    <s v="RESTAURACION DE SISTEMAS PRODUCTIVOS"/>
    <s v="1500115280 - SALAZAR TUNAY INES MARIA JUANA"/>
  </r>
  <r>
    <s v="1501024598 - TUNAY SHIGUANGO FELIX BOLIVAR"/>
    <s v="528PKRPO"/>
    <n v="1023"/>
    <s v="ALTROPICO"/>
    <s v="NAPO"/>
    <s v="ARCHIDONA"/>
    <s v="SAN PABLO DE USHPAYAKU"/>
    <s v="PUEBLO KICHWA DE RUKULLAKTA"/>
    <s v="TUNAY SHIGUANGO FELIX BOLIVAR"/>
    <s v="528PKRPO"/>
    <s v="1501024598"/>
    <n v="0"/>
    <n v="0.97507941432599998"/>
    <x v="1"/>
    <m/>
    <n v="50"/>
    <x v="1"/>
    <s v="RESTAURACION DE SISTEMAS PRODUCTIVOS"/>
    <s v="1501024598 - TUNAY SHIGUANGO FELIX BOLIVAR"/>
  </r>
  <r>
    <s v="1500853062 - SHIGUANGO PIZANGO OSCAR RUBEN"/>
    <s v="438PKRPW"/>
    <n v="894"/>
    <s v="ALTROPICO"/>
    <s v="NAPO"/>
    <s v="ARCHIDONA"/>
    <s v="COTUNDO"/>
    <s v="PUEBLO KICHWA DE RUKULLAKTA"/>
    <s v="SHIGUANGO PIZANGO OSCAR RUBEN"/>
    <s v="438PKRPW"/>
    <s v="1500853062"/>
    <n v="0"/>
    <n v="0.97594494028900003"/>
    <x v="1"/>
    <m/>
    <n v="50"/>
    <x v="1"/>
    <s v="RESTAURACION DE SISTEMAS PRODUCTIVOS"/>
    <s v="1500853062 - SHIGUANGO PIZANGO OSCAR RUBEN"/>
  </r>
  <r>
    <s v="1501135758 - TANGUILA GREFA YENNY MARIBEL"/>
    <s v="167PKRIT"/>
    <n v="1043"/>
    <s v="ALTROPICO"/>
    <s v="NAPO"/>
    <s v="ARCHIDONA"/>
    <s v="SAN PABLO DE USHPAYAKU"/>
    <s v="PUEBLO KICHWA DE RUKULLAKTA"/>
    <s v="TANGUILA GREFA YENNY MARIBEL"/>
    <s v="167PKRIT"/>
    <s v="1501135758"/>
    <n v="0"/>
    <n v="0.97792896916799998"/>
    <x v="1"/>
    <m/>
    <n v="50"/>
    <x v="1"/>
    <s v="RESTAURACION DE SISTEMAS PRODUCTIVOS"/>
    <s v="1501135758 - TANGUILA GREFA YENNY MARIBEL"/>
  </r>
  <r>
    <s v="1500249899 - AJON AJON ELENA JULIANA"/>
    <s v="116PKRIT"/>
    <n v="392"/>
    <s v="ALTROPICO"/>
    <s v="NAPO"/>
    <s v="ARCHIDONA"/>
    <s v="SAN PABLO DE USHPAYAKU"/>
    <s v="PUEBLO KICHWA DE RUKULLAKTA"/>
    <s v="AJON AJON ELENA JULIANA"/>
    <s v="116PKRIT"/>
    <s v="1500249899"/>
    <n v="0"/>
    <n v="0.978216628812"/>
    <x v="1"/>
    <m/>
    <n v="50"/>
    <x v="1"/>
    <s v="RESTAURACION DE SISTEMAS PRODUCTIVOS"/>
    <s v="1500249899 - AJON AJON ELENA JULIANA"/>
  </r>
  <r>
    <s v="1500825406 - SHIGUANGO GREFA MELIDA LUCRECIA"/>
    <s v="231PKRLS"/>
    <n v="664"/>
    <s v="ALTROPICO"/>
    <s v="NAPO"/>
    <s v="ARCHIDONA"/>
    <s v="SAN PABLO DE USHPAYAKU"/>
    <s v="PUEBLO KICHWA DE RUKULLAKTA"/>
    <s v="SHIGUANGO GREFA MELIDA LUCRECIA"/>
    <s v="231PKRLS"/>
    <s v="1500825406"/>
    <n v="0"/>
    <n v="0.97868219066399997"/>
    <x v="1"/>
    <m/>
    <n v="50"/>
    <x v="1"/>
    <s v="RESTAURACION DE SISTEMAS PRODUCTIVOS"/>
    <s v="1500825406 - SHIGUANGO GREFA MELIDA LUCRECIA"/>
  </r>
  <r>
    <s v="1500926264 - SHIGUANGO ALVARADO ELSA DORIS"/>
    <s v="145PKRIT"/>
    <n v="817"/>
    <s v="ALTROPICO"/>
    <s v="NAPO"/>
    <s v="ARCHIDONA"/>
    <s v="SAN PABLO DE USHPAYAKU"/>
    <s v="PUEBLO KICHWA DE RUKULLAKTA"/>
    <s v="SHIGUANGO ALVARADO ELSA DORIS"/>
    <s v="145PKRIT"/>
    <s v="1500926264"/>
    <n v="0"/>
    <n v="0.98302652534400004"/>
    <x v="1"/>
    <m/>
    <n v="50"/>
    <x v="1"/>
    <s v="RESTAURACION DE SISTEMAS PRODUCTIVOS"/>
    <s v="1500926264 - SHIGUANGO ALVARADO ELSA DORIS"/>
  </r>
  <r>
    <s v="1500564883 - SALAZAR SHIGUANGO LEONARDO MAXIMO"/>
    <s v="086PKRAW"/>
    <n v="799"/>
    <s v="ALTROPICO"/>
    <s v="NAPO"/>
    <s v="ARCHIDONA"/>
    <s v="SAN PABLO DE USHPAYAKU"/>
    <s v="PUEBLO KICHWA DE RUKULLAKTA"/>
    <s v="SALAZAR SHIGUANGO LEONARDO MAXIMO"/>
    <s v="086PKRAW"/>
    <s v="1500564883"/>
    <n v="0"/>
    <n v="0.98382410697900002"/>
    <x v="1"/>
    <m/>
    <n v="50"/>
    <x v="1"/>
    <s v="RESTAURACION DE SISTEMAS PRODUCTIVOS"/>
    <s v="1500564883 - SALAZAR SHIGUANGO LEONARDO MAXIMO"/>
  </r>
  <r>
    <s v="1500569650 - YUMBO TAPUY MILTON ANIBAL"/>
    <s v="526PKRPO"/>
    <n v="1006"/>
    <s v="ALTROPICO"/>
    <s v="NAPO"/>
    <s v="ARCHIDONA"/>
    <s v="SAN PABLO DE USHPAYAKU"/>
    <s v="PUEBLO KICHWA DE RUKULLAKTA"/>
    <s v="YUMBO TAPUY MILTON ANIBAL"/>
    <s v="526PKRPO"/>
    <s v="1500569650"/>
    <n v="0"/>
    <n v="0.98512840668599999"/>
    <x v="1"/>
    <m/>
    <n v="50"/>
    <x v="1"/>
    <s v="RESTAURACION DE SISTEMAS PRODUCTIVOS"/>
    <s v="1500569650 - YUMBO TAPUY MILTON ANIBAL"/>
  </r>
  <r>
    <s v="1600201592 - VARGAS SANTI MARIA REGINA"/>
    <s v="034CAPA"/>
    <n v="1138"/>
    <s v="ALTROPICO"/>
    <s v="PASTAZA"/>
    <s v="PASTAZA"/>
    <s v="CANELOS"/>
    <s v="CANELOS"/>
    <s v="VARGAS SANTI MARIA REGINA"/>
    <s v="034CAPA"/>
    <s v="1600201592"/>
    <n v="0"/>
    <n v="0.98529792198699995"/>
    <x v="1"/>
    <m/>
    <n v="50"/>
    <x v="1"/>
    <s v="RESTAURACION DE SISTEMAS PRODUCTIVOS"/>
    <s v="1600201592 - VARGAS SANTI MARIA REGINA"/>
  </r>
  <r>
    <s v="1500920911 - NARVAEZ TANDALIA MARIA ETELVINA"/>
    <s v="1007PKRIT"/>
    <n v="84"/>
    <s v="ALTROPICO"/>
    <s v="NAPO"/>
    <s v="ARCHIDONA"/>
    <s v="SAN PABLO DE USHPAYAKU"/>
    <s v="PUEBLO KICHWA DE RUKULLAKTA"/>
    <s v="NARVAEZ TANDALIA MARIA ETELVINA"/>
    <s v="1007PKRIT"/>
    <s v="1500920911"/>
    <n v="0"/>
    <n v="0.98550774403200003"/>
    <x v="1"/>
    <m/>
    <n v="50"/>
    <x v="1"/>
    <s v="RESTAURACION DE SISTEMAS PRODUCTIVOS"/>
    <s v="1500920911 - NARVAEZ TANDALIA MARIA ETELVINA"/>
  </r>
  <r>
    <s v="1500657091 - CHIMBO GREFA DAVID RENE"/>
    <s v="870PKRRU"/>
    <n v="283"/>
    <s v="ALTROPICO"/>
    <s v="NAPO"/>
    <s v="ARCHIDONA"/>
    <s v="SAN PABLO DE USHPAYAKU"/>
    <s v="PUEBLO KICHWA DE RUKULLAKTA"/>
    <s v="CHIMBO GREFA DAVID RENE"/>
    <s v="870PKRRU"/>
    <s v="1500657091"/>
    <n v="1"/>
    <n v="0.98661170058799996"/>
    <x v="1"/>
    <m/>
    <n v="50"/>
    <x v="1"/>
    <s v="RESTAURACION DE SISTEMAS PRODUCTIVOS"/>
    <s v="1500657091 - CHIMBO GREFA DAVID RENE"/>
  </r>
  <r>
    <s v="1500256696 - CHIMBO SHIGUANGO VENTURA JOSE"/>
    <s v="296PKRMA"/>
    <n v="537"/>
    <s v="ALTROPICO"/>
    <s v="NAPO"/>
    <s v="ARCHIDONA"/>
    <s v="SAN PABLO DE USHPAYAKU"/>
    <s v="PUEBLO KICHWA DE RUKULLAKTA"/>
    <s v="CHIMBO SHIGUANGO VENTURA JOSE"/>
    <s v="296PKRMA"/>
    <s v="1500256696"/>
    <n v="0"/>
    <n v="0.98735357049299999"/>
    <x v="1"/>
    <m/>
    <n v="50"/>
    <x v="1"/>
    <s v="RESTAURACION DE SISTEMAS PRODUCTIVOS"/>
    <s v="1500256696 - CHIMBO SHIGUANGO VENTURA JOSE"/>
  </r>
  <r>
    <s v="2200397491 - CHIMBO GREFA MARIA GLENDA"/>
    <s v="869PKRRU"/>
    <n v="282"/>
    <s v="ALTROPICO"/>
    <s v="NAPO"/>
    <s v="ARCHIDONA"/>
    <s v="SAN PABLO DE USHPAYAKU"/>
    <s v="PUEBLO KICHWA DE RUKULLAKTA"/>
    <s v="CHIMBO GREFA MARIA GLENDA"/>
    <s v="869PKRRU"/>
    <s v="2200397491"/>
    <n v="1"/>
    <n v="0.988034863657"/>
    <x v="1"/>
    <m/>
    <n v="50"/>
    <x v="1"/>
    <s v="RESTAURACION DE SISTEMAS PRODUCTIVOS"/>
    <s v="2200397491 - CHIMBO GREFA MARIA GLENDA"/>
  </r>
  <r>
    <s v="1500088115 - SALAZAR MAMALLACTA MARIA LUCRECIA"/>
    <s v="303PKRMA"/>
    <n v="785"/>
    <s v="ALTROPICO"/>
    <s v="NAPO"/>
    <s v="ARCHIDONA"/>
    <s v="SAN PABLO DE USHPAYAKU"/>
    <s v="PUEBLO KICHWA DE RUKULLAKTA"/>
    <s v="SALAZAR MAMALLACTA MARIA LUCRECIA"/>
    <s v="303PKRMA"/>
    <s v="1500088115"/>
    <n v="0"/>
    <n v="0.993239455065"/>
    <x v="1"/>
    <m/>
    <n v="50"/>
    <x v="1"/>
    <s v="RESTAURACION DE SISTEMAS PRODUCTIVOS"/>
    <s v="1500088115 - SALAZAR MAMALLACTA MARIA LUCRECIA"/>
  </r>
  <r>
    <s v="1500493844 - SHIGUANGO SALAZAR SERGIO GABRIEL"/>
    <s v="309PKRMA"/>
    <n v="905"/>
    <s v="ALTROPICO"/>
    <s v="NAPO"/>
    <s v="ARCHIDONA"/>
    <s v="COTUNDO"/>
    <s v="PUEBLO KICHWA DE RUKULLAKTA"/>
    <s v="SHIGUANGO SALAZAR SERGIO GABRIEL"/>
    <s v="309PKRMA"/>
    <s v="1500493844"/>
    <n v="0"/>
    <n v="0.99454184458499995"/>
    <x v="1"/>
    <m/>
    <n v="50"/>
    <x v="1"/>
    <s v="RESTAURACION DE SISTEMAS PRODUCTIVOS"/>
    <s v="1500493844 - SHIGUANGO SALAZAR SERGIO GABRIEL"/>
  </r>
  <r>
    <s v="1500327877 - TUNAY SHIGUANGO REIMUNDO RUBEN"/>
    <s v="511PKRPO"/>
    <n v="965"/>
    <s v="ALTROPICO"/>
    <s v="NAPO"/>
    <s v="ARCHIDONA"/>
    <s v="SAN PABLO DE USHPAYAKU"/>
    <s v="PUEBLO KICHWA DE RUKULLAKTA"/>
    <s v="TUNAY SHIGUANGO REIMUNDO RUBEN"/>
    <s v="511PKRPO"/>
    <s v="1500327877"/>
    <n v="0"/>
    <n v="0.99740354267300002"/>
    <x v="1"/>
    <m/>
    <n v="50"/>
    <x v="1"/>
    <s v="RESTAURACION DE SISTEMAS PRODUCTIVOS"/>
    <s v="1500327877 - TUNAY SHIGUANGO REIMUNDO RUBEN"/>
  </r>
  <r>
    <s v="1500730450 - NARVAEZ GUALINGA MIGUEL ANGEL"/>
    <s v="682PKRVI"/>
    <n v="691"/>
    <s v="ALTROPICO"/>
    <s v="NAPO"/>
    <s v="ARCHIDONA"/>
    <s v="SAN PABLO DE USHPAYAKU"/>
    <s v="PUEBLO KICHWA DE RUKULLAKTA"/>
    <s v="NARVAEZ GUALINGA MIGUEL ANGEL"/>
    <s v="682PKRVI"/>
    <s v="1500730450"/>
    <n v="0"/>
    <n v="0.99958107505600002"/>
    <x v="1"/>
    <m/>
    <n v="50"/>
    <x v="1"/>
    <s v="RESTAURACION DE SISTEMAS PRODUCTIVOS"/>
    <s v="1500730450 - NARVAEZ GUALINGA MIGUEL ANGEL"/>
  </r>
  <r>
    <s v="1500329238 - YUMBO CHIMBO TERESA ROCIO"/>
    <s v="608PKRTA"/>
    <n v="975"/>
    <s v="ALTROPICO"/>
    <s v="NAPO"/>
    <s v="ARCHIDONA"/>
    <s v="SAN PABLO DE USHPAYAKU"/>
    <s v="PUEBLO KICHWA DE RUKULLAKTA"/>
    <s v="YUMBO CHIMBO TERESA ROCIO"/>
    <s v="608PKRTA"/>
    <s v="1500329238"/>
    <n v="0"/>
    <n v="1.00156058471"/>
    <x v="1"/>
    <m/>
    <n v="50"/>
    <x v="1"/>
    <s v="RESTAURACION DE SISTEMAS PRODUCTIVOS"/>
    <s v="1500329238 - YUMBO CHIMBO TERESA ROCIO"/>
  </r>
  <r>
    <s v="1500482821 - CHIMBO CHIMBO CURI SAMIA"/>
    <s v="904PKRVI"/>
    <n v="317"/>
    <s v="ALTROPICO"/>
    <s v="NAPO"/>
    <s v="ARCHIDONA"/>
    <s v="SAN PABLO DE USHPAYAKU"/>
    <s v="PUEBLO KICHWA DE RUKULLAKTA"/>
    <s v="CHIMBO CHIMBO CURI SAMIA"/>
    <s v="904PKRVI"/>
    <s v="1500482821"/>
    <n v="0"/>
    <n v="1.0020672827499999"/>
    <x v="1"/>
    <m/>
    <n v="50"/>
    <x v="1"/>
    <s v="RESTAURACION DE SISTEMAS PRODUCTIVOS"/>
    <s v="1500482821 - CHIMBO CHIMBO CURI SAMIA"/>
  </r>
  <r>
    <s v="1500325681 - SALAZAR ALVARADO GLADIS LUZMILA"/>
    <s v="061PKRAW"/>
    <n v="767"/>
    <s v="ALTROPICO"/>
    <s v="NAPO"/>
    <s v="ARCHIDONA"/>
    <s v="SAN PABLO DE USHPAYAKU"/>
    <s v="PUEBLO KICHWA DE RUKULLAKTA"/>
    <s v="SALAZAR ALVARADO GLADIS LUZMILA"/>
    <s v="061PKRAW"/>
    <s v="1500325681"/>
    <n v="0"/>
    <n v="1.0035637921"/>
    <x v="1"/>
    <m/>
    <n v="50"/>
    <x v="1"/>
    <s v="RESTAURACION DE SISTEMAS PRODUCTIVOS"/>
    <s v="1500325681 - SALAZAR ALVARADO GLADIS LUZMILA"/>
  </r>
  <r>
    <s v="1500117245 - SALAZAR TUNAY CESAR SALVADOR"/>
    <s v="090PKRAW"/>
    <n v="803"/>
    <s v="ALTROPICO"/>
    <s v="NAPO"/>
    <s v="TENA"/>
    <s v="PUERTO MISAHUALLI"/>
    <s v="PUEBLO KICHWA DE RUKULLAKTA"/>
    <s v="SALAZAR TUNAY CESAR SALVADOR"/>
    <s v="090PKRAW"/>
    <s v="1500117245"/>
    <n v="0"/>
    <n v="1.00642076111"/>
    <x v="1"/>
    <m/>
    <n v="50"/>
    <x v="1"/>
    <s v="RESTAURACION DE SISTEMAS PRODUCTIVOS"/>
    <s v="1500117245 - SALAZAR TUNAY CESAR SALVADOR"/>
  </r>
  <r>
    <s v="1500032030 - CHIMBO AGUINDA DOMINGO ALEJANDRO"/>
    <s v="549PKRRU"/>
    <n v="623"/>
    <s v="ALTROPICO"/>
    <s v="NAPO"/>
    <s v="ARCHIDONA"/>
    <s v="ARCHIDONA"/>
    <s v="PUEBLO KICHWA DE RUKULLAKTA"/>
    <s v="CHIMBO AGUINDA DOMINGO ALEJANDRO"/>
    <s v="549PKRRU"/>
    <s v="1500032030"/>
    <n v="0"/>
    <n v="1.00856969937"/>
    <x v="1"/>
    <m/>
    <n v="50"/>
    <x v="1"/>
    <s v="RESTAURACION DE SISTEMAS PRODUCTIVOS"/>
    <s v="1500032030 - CHIMBO AGUINDA DOMINGO ALEJANDRO"/>
  </r>
  <r>
    <s v="1500320070 - SHIGUANGO NARVAEZ PEDRO MAXIMILIANO"/>
    <s v="975PKRPO"/>
    <n v="163"/>
    <s v="ALTROPICO"/>
    <s v="NAPO"/>
    <s v="ARCHIDONA"/>
    <s v="SAN PABLO DE USHPAYAKU"/>
    <s v="PUEBLO KICHWA DE RUKULLAKTA"/>
    <s v="SHIGUANGO NARVAEZ PEDRO MAXIMILIANO"/>
    <s v="975PKRPO"/>
    <s v="1500320070"/>
    <n v="0"/>
    <n v="1.00874786835"/>
    <x v="1"/>
    <m/>
    <n v="50"/>
    <x v="1"/>
    <s v="RESTAURACION DE SISTEMAS PRODUCTIVOS"/>
    <s v="1500320070 - SHIGUANGO NARVAEZ PEDRO MAXIMILIANO"/>
  </r>
  <r>
    <s v="1500493844 - SHIGUANGO SALAZAR SERGIO GABRIEL"/>
    <s v="308PKRMA"/>
    <n v="904"/>
    <s v="ALTROPICO"/>
    <s v="NAPO"/>
    <s v="ARCHIDONA"/>
    <s v="COTUNDO"/>
    <s v="PUEBLO KICHWA DE RUKULLAKTA"/>
    <s v="SHIGUANGO SALAZAR SERGIO GABRIEL"/>
    <s v="308PKRMA"/>
    <s v="1500493844"/>
    <n v="0"/>
    <n v="1.00980421787"/>
    <x v="1"/>
    <m/>
    <n v="50"/>
    <x v="1"/>
    <s v="RESTAURACION DE SISTEMAS PRODUCTIVOS"/>
    <s v="1500493844 - SHIGUANGO SALAZAR SERGIO GABRIEL"/>
  </r>
  <r>
    <s v="1600195026 - SHIGUANGO GREFA GLORIA SIREINA"/>
    <s v="595PKRTA"/>
    <n v="870"/>
    <s v="ALTROPICO"/>
    <s v="NAPO"/>
    <s v="ARCHIDONA"/>
    <s v="SAN PABLO DE USHPAYAKU"/>
    <s v="PUEBLO KICHWA DE RUKULLAKTA"/>
    <s v="SHIGUANGO GREFA GLORIA SIREINA"/>
    <s v="595PKRTA"/>
    <s v="1600195026"/>
    <n v="0"/>
    <n v="1.0104556428"/>
    <x v="1"/>
    <m/>
    <n v="50"/>
    <x v="1"/>
    <s v="RESTAURACION DE SISTEMAS PRODUCTIVOS"/>
    <s v="1600195026 - SHIGUANGO GREFA GLORIA SIREINA"/>
  </r>
  <r>
    <s v="1500368343 - CHIMBO ALVARADO MARTHA ROSARIO"/>
    <s v="766PKRVI"/>
    <n v="376"/>
    <s v="ALTROPICO"/>
    <s v="NAPO"/>
    <s v="ARCHIDONA"/>
    <s v="SAN PABLO DE USHPAYAKU"/>
    <s v="PUEBLO KICHWA DE RUKULLAKTA"/>
    <s v="CHIMBO ALVARADO MARTHA ROSARIO"/>
    <s v="766PKRVI"/>
    <s v="1500368343"/>
    <n v="0"/>
    <n v="1.0106287461900001"/>
    <x v="1"/>
    <m/>
    <n v="50"/>
    <x v="1"/>
    <s v="RESTAURACION DE SISTEMAS PRODUCTIVOS"/>
    <s v="1500368343 - CHIMBO ALVARADO MARTHA ROSARIO"/>
  </r>
  <r>
    <s v="1501253957 - SHIGUANGO TUNAY MIGUEL VENANCIO"/>
    <s v="503PKRPO"/>
    <n v="931"/>
    <s v="ALTROPICO"/>
    <s v="NAPO"/>
    <s v="ARCHIDONA"/>
    <s v="SAN PABLO DE USHPAYAKU"/>
    <s v="PUEBLO KICHWA DE RUKULLAKTA"/>
    <s v="SHIGUANGO TUNAY MIGUEL VENANCIO"/>
    <s v="503PKRPO"/>
    <s v="1501253957"/>
    <n v="0"/>
    <n v="1.0114225704799999"/>
    <x v="1"/>
    <m/>
    <n v="50"/>
    <x v="1"/>
    <s v="RESTAURACION DE SISTEMAS PRODUCTIVOS"/>
    <s v="1501253957 - SHIGUANGO TUNAY MIGUEL VENANCIO"/>
  </r>
  <r>
    <s v="1500562945 - CHIMBO SHIGUANGO JHONNY EDUARDO"/>
    <s v="763PKRVI"/>
    <n v="373"/>
    <s v="ALTROPICO"/>
    <s v="NAPO"/>
    <s v="ARCHIDONA"/>
    <s v="SAN PABLO DE USHPAYAKU"/>
    <s v="PUEBLO KICHWA DE RUKULLAKTA"/>
    <s v="CHIMBO SHIGUANGO JHONNY EDUARDO"/>
    <s v="763PKRVI"/>
    <s v="1500562945"/>
    <n v="0"/>
    <n v="1.01313580942"/>
    <x v="1"/>
    <m/>
    <n v="50"/>
    <x v="1"/>
    <s v="RESTAURACION DE SISTEMAS PRODUCTIVOS"/>
    <s v="1500562945 - CHIMBO SHIGUANGO JHONNY EDUARDO"/>
  </r>
  <r>
    <s v="1600296865 - VARGAS CEDENO PIEDAD ELODIA"/>
    <s v="159CAPL"/>
    <n v="1239"/>
    <s v="ALTROPICO"/>
    <s v="PASTAZA"/>
    <s v="PASTAZA"/>
    <s v="CANELOS"/>
    <s v="CANELOS"/>
    <s v="VARGAS CEDENO PIEDAD ELODIA"/>
    <s v="159CAPL"/>
    <s v="1600296865"/>
    <n v="0"/>
    <n v="1.0141373792799999"/>
    <x v="1"/>
    <m/>
    <n v="50"/>
    <x v="1"/>
    <s v="RESTAURACION DE SISTEMAS PRODUCTIVOS"/>
    <s v="1600296865 - VARGAS CEDENO PIEDAD ELODIA"/>
  </r>
  <r>
    <s v="1500322191 - SHIGUANGO MAMALLACTA VENANCIO SILVERIO"/>
    <s v="644PKRUR"/>
    <n v="878"/>
    <s v="ALTROPICO"/>
    <s v="NAPO"/>
    <s v="ARCHIDONA"/>
    <s v="COTUNDO"/>
    <s v="PUEBLO KICHWA DE RUKULLAKTA"/>
    <s v="SHIGUANGO MAMALLACTA VENANCIO SILVERIO"/>
    <s v="644PKRUR"/>
    <s v="1500322191"/>
    <n v="0"/>
    <n v="1.01421844428"/>
    <x v="1"/>
    <m/>
    <n v="50"/>
    <x v="1"/>
    <s v="RESTAURACION DE SISTEMAS PRODUCTIVOS"/>
    <s v="1500322191 - SHIGUANGO MAMALLACTA VENANCIO SILVERIO"/>
  </r>
  <r>
    <s v="1500284995 - CHIMBO ALVARADO JOSE MANUEL"/>
    <s v="995PKRVI"/>
    <n v="183"/>
    <s v="ALTROPICO"/>
    <s v="NAPO"/>
    <s v="ARCHIDONA"/>
    <s v="SAN PABLO DE USHPAYAKU"/>
    <s v="PUEBLO KICHWA DE RUKULLAKTA"/>
    <s v="CHIMBO ALVARADO JOSE MANUEL"/>
    <s v="995PKRVI"/>
    <s v="1500284995"/>
    <n v="0"/>
    <n v="1.0142755603"/>
    <x v="1"/>
    <m/>
    <n v="50"/>
    <x v="1"/>
    <s v="RESTAURACION DE SISTEMAS PRODUCTIVOS"/>
    <s v="1500284995 - CHIMBO ALVARADO JOSE MANUEL"/>
  </r>
  <r>
    <s v="1501064255 - SHIGUANGO ALVARADO OCTAVIO FIDEL"/>
    <s v="417PKRPA"/>
    <n v="828"/>
    <s v="ALTROPICO"/>
    <s v="NAPO"/>
    <s v="ARCHIDONA"/>
    <s v="COTUNDO"/>
    <s v="PUEBLO KICHWA DE RUKULLAKTA"/>
    <s v="SHIGUANGO ALVARADO OCTAVIO FIDEL"/>
    <s v="417PKRPA"/>
    <s v="1501064255"/>
    <n v="0"/>
    <n v="1.0147111828099999"/>
    <x v="1"/>
    <m/>
    <n v="50"/>
    <x v="1"/>
    <s v="RESTAURACION DE SISTEMAS PRODUCTIVOS"/>
    <s v="1501064255 - SHIGUANGO ALVARADO OCTAVIO FIDEL"/>
  </r>
  <r>
    <s v="1500117245 - SALAZAR TUNAY CESAR SALVADOR"/>
    <s v="091PKRAW"/>
    <n v="804"/>
    <s v="ALTROPICO"/>
    <s v="NAPO"/>
    <s v="TENA"/>
    <s v="PUERTO MISAHUALLI"/>
    <s v="PUEBLO KICHWA DE RUKULLAKTA"/>
    <s v="SALAZAR TUNAY CESAR SALVADOR"/>
    <s v="091PKRAW"/>
    <s v="1500117245"/>
    <n v="0"/>
    <n v="1.01478824873"/>
    <x v="1"/>
    <m/>
    <n v="50"/>
    <x v="1"/>
    <s v="RESTAURACION DE SISTEMAS PRODUCTIVOS"/>
    <s v="1500117245 - SALAZAR TUNAY CESAR SALVADOR"/>
  </r>
  <r>
    <s v="1500469380 - GREFA ALVARADO BERTHA LUCILA"/>
    <s v="626PKRTA"/>
    <n v="1061"/>
    <s v="ALTROPICO"/>
    <s v="NAPO"/>
    <s v="ARCHIDONA"/>
    <s v="SAN PABLO DE USHPAYAKU"/>
    <s v="PUEBLO KICHWA DE RUKULLAKTA"/>
    <s v="GREFA ALVARADO BERTHA LUCILA"/>
    <s v="626PKRTA"/>
    <s v="1500469380"/>
    <n v="1"/>
    <n v="1.01636768156"/>
    <x v="1"/>
    <m/>
    <n v="50"/>
    <x v="1"/>
    <s v="RESTAURACION DE SISTEMAS PRODUCTIVOS"/>
    <s v="1500469380 - GREFA ALVARADO BERTHA LUCILA"/>
  </r>
  <r>
    <s v="1600263238 - VARGAS ILLANES NANCY MELVA"/>
    <s v="156CAPA"/>
    <n v="1236"/>
    <s v="ALTROPICO"/>
    <s v="PASTAZA"/>
    <s v="PASTAZA"/>
    <s v="CANELOS"/>
    <s v="CANELOS"/>
    <s v="VARGAS ILLANES NANCY MELVA"/>
    <s v="156CAPA"/>
    <s v="1600263238"/>
    <n v="0"/>
    <n v="1.0169178702799999"/>
    <x v="1"/>
    <m/>
    <n v="50"/>
    <x v="1"/>
    <s v="RESTAURACION DE SISTEMAS PRODUCTIVOS"/>
    <s v="1600263238 - VARGAS ILLANES NANCY MELVA"/>
  </r>
  <r>
    <s v="1500548845 - SHIGUANGO GREFA GABRIEL FERNANDO"/>
    <s v="152PKRIT"/>
    <n v="869"/>
    <s v="ALTROPICO"/>
    <s v="NAPO"/>
    <s v="ARCHIDONA"/>
    <s v="SAN PABLO DE USHPAYAKU"/>
    <s v="PUEBLO KICHWA DE RUKULLAKTA"/>
    <s v="SHIGUANGO GREFA GABRIEL FERNANDO"/>
    <s v="152PKRIT"/>
    <s v="1500548845"/>
    <n v="0"/>
    <n v="1.0191740575599999"/>
    <x v="1"/>
    <m/>
    <n v="50"/>
    <x v="1"/>
    <s v="RESTAURACION DE SISTEMAS PRODUCTIVOS"/>
    <s v="1500548845 - SHIGUANGO GREFA GABRIEL FERNANDO"/>
  </r>
  <r>
    <s v="1500630817 - SHIGUANGO ANDY LUCIO REMIGIO"/>
    <s v="265PKRLS"/>
    <n v="836"/>
    <s v="ALTROPICO"/>
    <s v="NAPO"/>
    <s v="ARCHIDONA"/>
    <s v="COTUNDO"/>
    <s v="PUEBLO KICHWA DE RUKULLAKTA"/>
    <s v="SHIGUANGO ANDY LUCIO REMIGIO"/>
    <s v="265PKRLS"/>
    <s v="1500630817"/>
    <n v="0"/>
    <n v="1.0228505424500001"/>
    <x v="1"/>
    <m/>
    <n v="50"/>
    <x v="1"/>
    <s v="RESTAURACION DE SISTEMAS PRODUCTIVOS"/>
    <s v="1500630817 - SHIGUANGO ANDY LUCIO REMIGIO"/>
  </r>
  <r>
    <s v="1500549140 - TAPUY TUNAY JOSE GUSTAVO"/>
    <s v="168PKRIT"/>
    <n v="1044"/>
    <s v="ALTROPICO"/>
    <s v="NAPO"/>
    <s v="ARCHIDONA"/>
    <s v="SAN PABLO DE USHPAYAKU"/>
    <s v="PUEBLO KICHWA DE RUKULLAKTA"/>
    <s v="TAPUY TUNAY JOSE GUSTAVO"/>
    <s v="168PKRIT"/>
    <s v="1500549140"/>
    <n v="0"/>
    <n v="1.0256448089000001"/>
    <x v="1"/>
    <m/>
    <n v="50"/>
    <x v="1"/>
    <s v="RESTAURACION DE SISTEMAS PRODUCTIVOS"/>
    <s v="1500549140 - TAPUY TUNAY JOSE GUSTAVO"/>
  </r>
  <r>
    <s v="1500284995 - CHIMBO ALVARADO JOSE MANUEL"/>
    <s v="997PKRVI"/>
    <n v="185"/>
    <s v="ALTROPICO"/>
    <s v="NAPO"/>
    <s v="ARCHIDONA"/>
    <s v="SAN PABLO DE USHPAYAKU"/>
    <s v="PUEBLO KICHWA DE RUKULLAKTA"/>
    <s v="CHIMBO ALVARADO JOSE MANUEL"/>
    <s v="997PKRVI"/>
    <s v="1500284995"/>
    <n v="0"/>
    <n v="1.02777731749"/>
    <x v="1"/>
    <m/>
    <n v="50"/>
    <x v="1"/>
    <s v="RESTAURACION DE SISTEMAS PRODUCTIVOS"/>
    <s v="1500284995 - CHIMBO ALVARADO JOSE MANUEL"/>
  </r>
  <r>
    <s v="1500528961 - SALAZAR SHIGUANGO CARLOS FEDERICO"/>
    <s v="080PKRAW"/>
    <n v="793"/>
    <s v="ALTROPICO"/>
    <s v="NAPO"/>
    <s v="ARCHIDONA"/>
    <s v="SAN PABLO DE USHPAYAKU"/>
    <s v="PUEBLO KICHWA DE RUKULLAKTA"/>
    <s v="SALAZAR SHIGUANGO CARLOS FEDERICO"/>
    <s v="080PKRAW"/>
    <s v="1500528961"/>
    <n v="0"/>
    <n v="1.03127714274"/>
    <x v="1"/>
    <m/>
    <n v="50"/>
    <x v="1"/>
    <s v="RESTAURACION DE SISTEMAS PRODUCTIVOS"/>
    <s v="1500528961 - SALAZAR SHIGUANGO CARLOS FEDERICO"/>
  </r>
  <r>
    <s v="1600310203 - MOLINA VARGAS MIGUEL ANGEL"/>
    <s v="196CACU"/>
    <n v="1307"/>
    <s v="ALTROPICO"/>
    <s v="PASTAZA"/>
    <s v="PASTAZA"/>
    <s v="CANELOS"/>
    <s v="CANELOS"/>
    <s v="MOLINA VARGAS MIGUEL ANGEL"/>
    <s v="196CACU"/>
    <s v="1600310203"/>
    <n v="0"/>
    <n v="1.0314331558000001"/>
    <x v="1"/>
    <m/>
    <n v="50"/>
    <x v="1"/>
    <s v="RESTAURACION DE SISTEMAS PRODUCTIVOS"/>
    <s v="1600310203 - MOLINA VARGAS MIGUEL ANGEL"/>
  </r>
  <r>
    <s v="1500516321 - SHIGUANGO YUMBO FABIO MILTON"/>
    <s v="424PKRPA"/>
    <n v="941"/>
    <s v="ALTROPICO"/>
    <s v="NAPO"/>
    <s v="ARCHIDONA"/>
    <s v="COTUNDO"/>
    <s v="PUEBLO KICHWA DE RUKULLAKTA"/>
    <s v="SHIGUANGO YUMBO FABIO MILTON"/>
    <s v="424PKRPA"/>
    <s v="1500516321"/>
    <n v="0"/>
    <n v="1.0317849664000001"/>
    <x v="1"/>
    <m/>
    <n v="50"/>
    <x v="1"/>
    <s v="RESTAURACION DE SISTEMAS PRODUCTIVOS"/>
    <s v="1500516321 - SHIGUANGO YUMBO FABIO MILTON"/>
  </r>
  <r>
    <s v="1500344880 - SHIGUANGO GREFA VENANCIO HERIBERTO"/>
    <s v="138PKRIT"/>
    <n v="668"/>
    <s v="ALTROPICO"/>
    <s v="NAPO"/>
    <s v="ARCHIDONA"/>
    <s v="SAN PABLO DE USHPAYAKU"/>
    <s v="PUEBLO KICHWA DE RUKULLAKTA"/>
    <s v="SHIGUANGO GREFA VENANCIO HERIBERTO"/>
    <s v="138PKRIT"/>
    <s v="1500344880"/>
    <n v="0"/>
    <n v="1.0329511306000001"/>
    <x v="1"/>
    <m/>
    <n v="50"/>
    <x v="1"/>
    <s v="RESTAURACION DE SISTEMAS PRODUCTIVOS"/>
    <s v="1500344880 - SHIGUANGO GREFA VENANCIO HERIBERTO"/>
  </r>
  <r>
    <s v="1500074123 - SHIGUANGO TANGUILA MARGARITA MERCEDES"/>
    <s v="277PKRLS"/>
    <n v="912"/>
    <s v="ALTROPICO"/>
    <s v="NAPO"/>
    <s v="ARCHIDONA"/>
    <s v="SAN PABLO DE USHPAYAKU"/>
    <s v="PUEBLO KICHWA DE RUKULLAKTA"/>
    <s v="SHIGUANGO TANGUILA MARGARITA MERCEDES"/>
    <s v="277PKRLS"/>
    <s v="1500074123"/>
    <n v="0"/>
    <n v="1.0331276766599999"/>
    <x v="1"/>
    <m/>
    <n v="50"/>
    <x v="1"/>
    <s v="RESTAURACION DE SISTEMAS PRODUCTIVOS"/>
    <s v="1500074123 - SHIGUANGO TANGUILA MARGARITA MERCEDES"/>
  </r>
  <r>
    <s v="1600220386 - SANTI PADILLA JORGE ANTONIO"/>
    <s v="027CAHP"/>
    <n v="1131"/>
    <s v="ALTROPICO"/>
    <s v="PASTAZA"/>
    <s v="PASTAZA"/>
    <s v="CANELOS"/>
    <s v="CANELOS"/>
    <s v="SANTI PADILLA JORGE ANTONIO"/>
    <s v="027CAHP"/>
    <s v="1600220386"/>
    <n v="0"/>
    <n v="1.0372045050200001"/>
    <x v="1"/>
    <m/>
    <n v="50"/>
    <x v="1"/>
    <s v="RESTAURACION DE SISTEMAS PRODUCTIVOS"/>
    <s v="1600220386 - SANTI PADILLA JORGE ANTONIO"/>
  </r>
  <r>
    <s v="1500698764 - TUNAY YUMBO GREDIS VIOLETA"/>
    <s v="752PKRPO"/>
    <n v="362"/>
    <s v="ALTROPICO"/>
    <s v="NAPO"/>
    <s v="ARCHIDONA"/>
    <s v="SAN PABLO DE USHPAYAKU"/>
    <s v="PUEBLO KICHWA DE RUKULLAKTA"/>
    <s v="TUNAY YUMBO GREDIS VIOLETA"/>
    <s v="752PKRPO"/>
    <s v="1500698764"/>
    <n v="0"/>
    <n v="1.03741623777"/>
    <x v="1"/>
    <m/>
    <n v="50"/>
    <x v="1"/>
    <s v="RESTAURACION DE SISTEMAS PRODUCTIVOS"/>
    <s v="1500698764 - TUNAY YUMBO GREDIS VIOLETA"/>
  </r>
  <r>
    <s v="1500465016 - CALAPUCHA SHIGUANGO CARLOS ABRAHAM"/>
    <s v="228PKRLS"/>
    <n v="616"/>
    <s v="ALTROPICO"/>
    <s v="NAPO"/>
    <s v="ARCHIDONA"/>
    <s v="COTUNDO"/>
    <s v="PUEBLO KICHWA DE RUKULLAKTA"/>
    <s v="CALAPUCHA SHIGUANGO CARLOS ABRAHAM"/>
    <s v="228PKRLS"/>
    <s v="1500465016"/>
    <n v="1"/>
    <n v="1.03811084186"/>
    <x v="1"/>
    <m/>
    <n v="50"/>
    <x v="1"/>
    <s v="RESTAURACION DE SISTEMAS PRODUCTIVOS"/>
    <s v="1500465016 - CALAPUCHA SHIGUANGO CARLOS ABRAHAM"/>
  </r>
  <r>
    <s v="1500306145 - SHIGUANGO ALVARADO DANIEL MATIAS"/>
    <s v="1028PKRYW"/>
    <n v="105"/>
    <s v="ALTROPICO"/>
    <s v="NAPO"/>
    <s v="ARCHIDONA"/>
    <s v="COTUNDO"/>
    <s v="PUEBLO KICHWA DE RUKULLAKTA"/>
    <s v="SHIGUANGO ALVARADO DANIEL MATIAS"/>
    <s v="1028PKRYW"/>
    <s v="1500306145"/>
    <n v="0"/>
    <n v="1.0414369186700001"/>
    <x v="1"/>
    <m/>
    <n v="50"/>
    <x v="1"/>
    <s v="RESTAURACION DE SISTEMAS PRODUCTIVOS"/>
    <s v="1500306145 - SHIGUANGO ALVARADO DANIEL MATIAS"/>
  </r>
  <r>
    <s v="1500437056 - CHIMBO AGUINDA MARIO RAFICO"/>
    <s v="036PKRAU"/>
    <n v="626"/>
    <s v="ALTROPICO"/>
    <s v="NAPO"/>
    <s v="ARCHIDONA"/>
    <s v="SAN PABLO DE USHPAYAKU"/>
    <s v="PUEBLO KICHWA DE RUKULLAKTA"/>
    <s v="CHIMBO AGUINDA MARIO RAFICO"/>
    <s v="036PKRAU"/>
    <s v="1500437056"/>
    <n v="0"/>
    <n v="1.0420713269999999"/>
    <x v="1"/>
    <m/>
    <n v="50"/>
    <x v="1"/>
    <s v="RESTAURACION DE SISTEMAS PRODUCTIVOS"/>
    <s v="1500437056 - CHIMBO AGUINDA MARIO RAFICO"/>
  </r>
  <r>
    <s v="1500721798 - LICUY ANDI CESAR CARLOS"/>
    <s v="989PKRTA"/>
    <n v="177"/>
    <s v="ALTROPICO"/>
    <s v="NAPO"/>
    <s v="ARCHIDONA"/>
    <s v="SAN PABLO DE USHPAYAKU"/>
    <s v="PUEBLO KICHWA DE RUKULLAKTA"/>
    <s v="LICUY ANDI CESAR CARLOS"/>
    <s v="989PKRTA"/>
    <s v="1500721798"/>
    <n v="0"/>
    <n v="1.0443350414599999"/>
    <x v="1"/>
    <m/>
    <n v="50"/>
    <x v="1"/>
    <s v="RESTAURACION DE SISTEMAS PRODUCTIVOS"/>
    <s v="1500721798 - LICUY ANDI CESAR CARLOS"/>
  </r>
  <r>
    <s v="1500408297 - SHIGUANGO SALAZAR CARMEN MARUJA"/>
    <s v="100PKRAW"/>
    <n v="896"/>
    <s v="ALTROPICO"/>
    <s v="NAPO"/>
    <s v="ARCHIDONA"/>
    <s v="SAN PABLO DE USHPAYAKU"/>
    <s v="PUEBLO KICHWA DE RUKULLAKTA"/>
    <s v="SHIGUANGO SALAZAR CARMEN MARUJA"/>
    <s v="100PKRAW"/>
    <s v="1500408297"/>
    <n v="0"/>
    <n v="1.0468453767599999"/>
    <x v="1"/>
    <m/>
    <n v="50"/>
    <x v="1"/>
    <s v="RESTAURACION DE SISTEMAS PRODUCTIVOS"/>
    <s v="1500408297 - SHIGUANGO SALAZAR CARMEN MARUJA"/>
  </r>
  <r>
    <s v="1600181463 - VARGAS SANTI BLAS FABIAN"/>
    <s v="091CAPA"/>
    <n v="1183"/>
    <s v="ALTROPICO"/>
    <s v="PASTAZA"/>
    <s v="PASTAZA"/>
    <s v="EL TRIUNFO"/>
    <s v="CANELOS"/>
    <s v="VARGAS SANTI BLAS FABIAN"/>
    <s v="091CAPA"/>
    <s v="1600181463"/>
    <n v="0"/>
    <n v="1.04736852291"/>
    <x v="1"/>
    <m/>
    <n v="50"/>
    <x v="1"/>
    <s v="RESTAURACION DE SISTEMAS PRODUCTIVOS"/>
    <s v="1600181463 - VARGAS SANTI BLAS FABIAN"/>
  </r>
  <r>
    <s v="1500748345 - ANDY GREFA CESAR FELIX"/>
    <s v="403PKRPA"/>
    <n v="439"/>
    <s v="ALTROPICO"/>
    <s v="NAPO"/>
    <s v="ARCHIDONA"/>
    <s v="COTUNDO"/>
    <s v="PUEBLO KICHWA DE RUKULLAKTA"/>
    <s v="ANDY GREFA CESAR FELIX"/>
    <s v="403PKRPA"/>
    <s v="1500748345"/>
    <n v="1"/>
    <n v="1.0482850137099999"/>
    <x v="1"/>
    <m/>
    <n v="50"/>
    <x v="1"/>
    <s v="RESTAURACION DE SISTEMAS PRODUCTIVOS"/>
    <s v="1500748345 - ANDY GREFA CESAR FELIX"/>
  </r>
  <r>
    <s v="1500748312 - NARVAEZ YUMBO ALEX RICARDO"/>
    <s v="254PKRLS"/>
    <n v="759"/>
    <s v="ALTROPICO"/>
    <s v="NAPO"/>
    <s v="ARCHIDONA"/>
    <s v="SAN PABLO DE USHPAYAKU"/>
    <s v="PUEBLO KICHWA DE RUKULLAKTA"/>
    <s v="NARVAEZ YUMBO ALEX RICARDO"/>
    <s v="254PKRLS"/>
    <s v="1500748312"/>
    <n v="0"/>
    <n v="1.0489589175"/>
    <x v="1"/>
    <m/>
    <n v="50"/>
    <x v="1"/>
    <s v="RESTAURACION DE SISTEMAS PRODUCTIVOS"/>
    <s v="1500748312 - NARVAEZ YUMBO ALEX RICARDO"/>
  </r>
  <r>
    <s v="1500543671 - NARVAEZ SHIGUANGO POLIBIO CRISTOBAL"/>
    <s v="249PKRLS"/>
    <n v="748"/>
    <s v="ALTROPICO"/>
    <s v="NAPO"/>
    <s v="ARCHIDONA"/>
    <s v="SAN PABLO DE USHPAYAKU"/>
    <s v="PUEBLO KICHWA DE RUKULLAKTA"/>
    <s v="NARVAEZ SHIGUANGO POLIBIO CRISTOBAL"/>
    <s v="249PKRLS"/>
    <s v="1500543671"/>
    <n v="0"/>
    <n v="1.0503967347200001"/>
    <x v="1"/>
    <m/>
    <n v="50"/>
    <x v="1"/>
    <s v="RESTAURACION DE SISTEMAS PRODUCTIVOS"/>
    <s v="1500543671 - NARVAEZ SHIGUANGO POLIBIO CRISTOBAL"/>
  </r>
  <r>
    <s v="1500670615 - SHIGUANGO SHIGUANGO MARIA BELEN"/>
    <s v="493PKRPO"/>
    <n v="910"/>
    <s v="ALTROPICO"/>
    <s v="NAPO"/>
    <s v="ARCHIDONA"/>
    <s v="SAN PABLO DE USHPAYAKU"/>
    <s v="PUEBLO KICHWA DE RUKULLAKTA"/>
    <s v="SHIGUANGO SHIGUANGO MARIA BELEN"/>
    <s v="493PKRPO"/>
    <s v="1500670615"/>
    <n v="0"/>
    <n v="1.0518914741700001"/>
    <x v="1"/>
    <m/>
    <n v="50"/>
    <x v="1"/>
    <s v="RESTAURACION DE SISTEMAS PRODUCTIVOS"/>
    <s v="1500670615 - SHIGUANGO SHIGUANGO MARIA BELEN"/>
  </r>
  <r>
    <s v="1500739501 - CHIMBO SHIGUANGO OSWALDO ALBERTO"/>
    <s v="367PKRNO"/>
    <n v="535"/>
    <s v="ALTROPICO"/>
    <s v="NAPO"/>
    <s v="ARCHIDONA"/>
    <s v="SAN PABLO DE USHPAYAKU"/>
    <s v="PUEBLO KICHWA DE RUKULLAKTA"/>
    <s v="CHIMBO SHIGUANGO OSWALDO ALBERTO"/>
    <s v="367PKRNO"/>
    <s v="1500739501"/>
    <n v="0"/>
    <n v="1.0527940015099999"/>
    <x v="1"/>
    <m/>
    <n v="50"/>
    <x v="1"/>
    <s v="RESTAURACION DE SISTEMAS PRODUCTIVOS"/>
    <s v="1500739501 - CHIMBO SHIGUANGO OSWALDO ALBERTO"/>
  </r>
  <r>
    <s v="1600742405 - SANTI ARANDA LISBETH MELANIA"/>
    <s v="037CACU"/>
    <n v="1141"/>
    <s v="ALTROPICO"/>
    <s v="PASTAZA"/>
    <s v="PASTAZA"/>
    <s v="CANELOS"/>
    <s v="CANELOS"/>
    <s v="SANTI ARANDA LISBETH MELANIA"/>
    <s v="037CACU"/>
    <s v="1600742405"/>
    <n v="0"/>
    <n v="1.0532253365399999"/>
    <x v="1"/>
    <m/>
    <n v="50"/>
    <x v="1"/>
    <s v="RESTAURACION DE SISTEMAS PRODUCTIVOS"/>
    <s v="1600742405 - SANTI ARANDA LISBETH MELANIA"/>
  </r>
  <r>
    <s v="1501022451 - YUMBO CHIMBO BETHY MARISOL"/>
    <s v="169PKRIT"/>
    <n v="1052"/>
    <s v="ALTROPICO"/>
    <s v="NAPO"/>
    <s v="ARCHIDONA"/>
    <s v="SAN PABLO DE USHPAYAKU"/>
    <s v="PUEBLO KICHWA DE RUKULLAKTA"/>
    <s v="YUMBO CHIMBO BETHY MARISOL"/>
    <s v="169PKRIT"/>
    <s v="1501022451"/>
    <n v="0"/>
    <n v="1.0545264488899999"/>
    <x v="1"/>
    <m/>
    <n v="50"/>
    <x v="1"/>
    <s v="RESTAURACION DE SISTEMAS PRODUCTIVOS"/>
    <s v="1501022451 - YUMBO CHIMBO BETHY MARISOL"/>
  </r>
  <r>
    <s v="1500518814 - SHIGUANGO GREFA CLEVER RAFAEL"/>
    <s v="149PKRIT"/>
    <n v="865"/>
    <s v="ALTROPICO"/>
    <s v="NAPO"/>
    <s v="ARCHIDONA"/>
    <s v="SAN PABLO DE USHPAYAKU"/>
    <s v="PUEBLO KICHWA DE RUKULLAKTA"/>
    <s v="SHIGUANGO GREFA CLEVER RAFAEL"/>
    <s v="149PKRIT"/>
    <s v="1500518814"/>
    <n v="0"/>
    <n v="1.0593230015999999"/>
    <x v="1"/>
    <m/>
    <n v="50"/>
    <x v="1"/>
    <s v="RESTAURACION DE SISTEMAS PRODUCTIVOS"/>
    <s v="1500518814 - SHIGUANGO GREFA CLEVER RAFAEL"/>
  </r>
  <r>
    <s v="1500187149 - SHIGUANGO CHIMBO CARLOS MATIAS"/>
    <s v="880PKRTA"/>
    <n v="293"/>
    <s v="ALTROPICO"/>
    <s v="NAPO"/>
    <s v="ARCHIDONA"/>
    <s v="SAN PABLO DE USHPAYAKU"/>
    <s v="PUEBLO KICHWA DE RUKULLAKTA"/>
    <s v="SHIGUANGO CHIMBO CARLOS MATIAS"/>
    <s v="880PKRTA"/>
    <s v="1500187149"/>
    <n v="0"/>
    <n v="1.05945841558"/>
    <x v="1"/>
    <m/>
    <n v="50"/>
    <x v="1"/>
    <s v="RESTAURACION DE SISTEMAS PRODUCTIVOS"/>
    <s v="1500187149 - SHIGUANGO CHIMBO CARLOS MATIAS"/>
  </r>
  <r>
    <s v="1500712938 - SHIGUANGO ALVARADO INES ALEXANDRA"/>
    <s v="435PKRPW"/>
    <n v="822"/>
    <s v="ALTROPICO"/>
    <s v="NAPO"/>
    <s v="ARCHIDONA"/>
    <s v="COTUNDO"/>
    <s v="PUEBLO KICHWA DE RUKULLAKTA"/>
    <s v="SHIGUANGO ALVARADO INES ALEXANDRA"/>
    <s v="435PKRPW"/>
    <s v="1500712938"/>
    <n v="0"/>
    <n v="1.06191138276"/>
    <x v="1"/>
    <m/>
    <n v="50"/>
    <x v="1"/>
    <s v="RESTAURACION DE SISTEMAS PRODUCTIVOS"/>
    <s v="1500712938 - SHIGUANGO ALVARADO INES ALEXANDRA"/>
  </r>
  <r>
    <s v="1500904766 - CHIMBO NARVAEZ ANA LIDIA"/>
    <s v="353PKRNO"/>
    <n v="503"/>
    <s v="ALTROPICO"/>
    <s v="NAPO"/>
    <s v="ARCHIDONA"/>
    <s v="SAN PABLO DE USHPAYAKU"/>
    <s v="PUEBLO KICHWA DE RUKULLAKTA"/>
    <s v="CHIMBO NARVAEZ ANA LIDIA"/>
    <s v="353PKRNO"/>
    <s v="1500904766"/>
    <n v="0"/>
    <n v="1.06202112464"/>
    <x v="1"/>
    <m/>
    <n v="50"/>
    <x v="1"/>
    <s v="RESTAURACION DE SISTEMAS PRODUCTIVOS"/>
    <s v="1500904766 - CHIMBO NARVAEZ ANA LIDIA"/>
  </r>
  <r>
    <s v="1500542731 - CHIMBO YUMBO ANIBAL PATRICIO"/>
    <s v="375PKRNO"/>
    <n v="568"/>
    <s v="ALTROPICO"/>
    <s v="NAPO"/>
    <s v="ARCHIDONA"/>
    <s v="SAN PABLO DE USHPAYAKU"/>
    <s v="PUEBLO KICHWA DE RUKULLAKTA"/>
    <s v="CHIMBO YUMBO ANIBAL PATRICIO"/>
    <s v="375PKRNO"/>
    <s v="1500542731"/>
    <n v="0"/>
    <n v="1.06406010781"/>
    <x v="1"/>
    <m/>
    <n v="50"/>
    <x v="1"/>
    <s v="RESTAURACION DE SISTEMAS PRODUCTIVOS"/>
    <s v="1500542731 - CHIMBO YUMBO ANIBAL PATRICIO"/>
  </r>
  <r>
    <s v="1500852122 - SHIGUANGO SALAZAR MIGUEL NILO"/>
    <s v="104PKRAW"/>
    <n v="901"/>
    <s v="ALTROPICO"/>
    <s v="NAPO"/>
    <s v="ARCHIDONA"/>
    <s v="SAN PABLO DE USHPAYAKU"/>
    <s v="PUEBLO KICHWA DE RUKULLAKTA"/>
    <s v="SHIGUANGO SALAZAR MIGUEL NILO"/>
    <s v="104PKRAW"/>
    <s v="1500852122"/>
    <n v="0"/>
    <n v="1.06413622052"/>
    <x v="1"/>
    <m/>
    <n v="50"/>
    <x v="1"/>
    <s v="RESTAURACION DE SISTEMAS PRODUCTIVOS"/>
    <s v="1500852122 - SHIGUANGO SALAZAR MIGUEL NILO"/>
  </r>
  <r>
    <s v="1500451057 - CHIMBO SHIGUANGO JOSE GONZALO"/>
    <s v="362PKRNO"/>
    <n v="524"/>
    <s v="ALTROPICO"/>
    <s v="NAPO"/>
    <s v="TENA"/>
    <s v="PUERTO MISAHUALLI"/>
    <s v="PUEBLO KICHWA DE RUKULLAKTA"/>
    <s v="CHIMBO SHIGUANGO JOSE GONZALO"/>
    <s v="362PKRNO"/>
    <s v="1500451057"/>
    <n v="0"/>
    <n v="1.06661889767"/>
    <x v="1"/>
    <m/>
    <n v="50"/>
    <x v="1"/>
    <s v="RESTAURACION DE SISTEMAS PRODUCTIVOS"/>
    <s v="1500451057 - CHIMBO SHIGUANGO JOSE GONZALO"/>
  </r>
  <r>
    <s v="1500564974 - TUNAY GREFA REMIGIO DAVID"/>
    <s v="615PKRTA"/>
    <n v="1017"/>
    <s v="ALTROPICO"/>
    <s v="NAPO"/>
    <s v="ARCHIDONA"/>
    <s v="SAN PABLO DE USHPAYAKU"/>
    <s v="PUEBLO KICHWA DE RUKULLAKTA"/>
    <s v="TUNAY GREFA REMIGIO DAVID"/>
    <s v="615PKRTA"/>
    <s v="1500564974"/>
    <n v="0"/>
    <n v="1.0667338663399999"/>
    <x v="1"/>
    <m/>
    <n v="50"/>
    <x v="1"/>
    <s v="RESTAURACION DE SISTEMAS PRODUCTIVOS"/>
    <s v="1500564974 - TUNAY GREFA REMIGIO DAVID"/>
  </r>
  <r>
    <s v="1500201809 - MAMALLACTA GREFA CRISTINA ELENA"/>
    <s v="227PKRLS"/>
    <n v="613"/>
    <s v="ALTROPICO"/>
    <s v="NAPO"/>
    <s v="ARCHIDONA"/>
    <s v="SAN PABLO DE USHPAYAKU"/>
    <s v="PUEBLO KICHWA DE RUKULLAKTA"/>
    <s v="MAMALLACTA GREFA CRISTINA ELENA"/>
    <s v="227PKRLS"/>
    <s v="1500201809"/>
    <n v="0"/>
    <n v="1.06857297347"/>
    <x v="1"/>
    <m/>
    <n v="50"/>
    <x v="1"/>
    <s v="RESTAURACION DE SISTEMAS PRODUCTIVOS"/>
    <s v="1500201809 - MAMALLACTA GREFA CRISTINA ELENA"/>
  </r>
  <r>
    <s v="1500561855 - NARVAEZ GUALINGA ANDRES RICARDO"/>
    <s v="689PKRVI"/>
    <n v="723"/>
    <s v="ALTROPICO"/>
    <s v="NAPO"/>
    <s v="ARCHIDONA"/>
    <s v="SAN PABLO DE USHPAYAKU"/>
    <s v="PUEBLO KICHWA DE RUKULLAKTA"/>
    <s v="NARVAEZ GUALINGA ANDRES RICARDO"/>
    <s v="689PKRVI"/>
    <s v="1500561855"/>
    <n v="1"/>
    <n v="1.0693143343"/>
    <x v="1"/>
    <m/>
    <n v="50"/>
    <x v="1"/>
    <s v="RESTAURACION DE SISTEMAS PRODUCTIVOS"/>
    <s v="1500561855 - NARVAEZ GUALINGA ANDRES RICARDO"/>
  </r>
  <r>
    <s v="1550066672 - SHIGUANGO NARVAEZ RICARDO FERMIN"/>
    <s v="420PKRPA"/>
    <n v="891"/>
    <s v="ALTROPICO"/>
    <s v="NAPO"/>
    <s v="ARCHIDONA"/>
    <s v="COTUNDO"/>
    <s v="PUEBLO KICHWA DE RUKULLAKTA"/>
    <s v="SHIGUANGO NARVAEZ RICARDO FERMIN"/>
    <s v="420PKRPA"/>
    <s v="1550066672"/>
    <n v="0"/>
    <n v="1.0694831227299999"/>
    <x v="1"/>
    <m/>
    <n v="50"/>
    <x v="1"/>
    <s v="RESTAURACION DE SISTEMAS PRODUCTIVOS"/>
    <s v="1550066672 - SHIGUANGO NARVAEZ RICARDO FERMIN"/>
  </r>
  <r>
    <s v="1500277239 - SALAZAR GREFA PIEDAD"/>
    <s v="783PKRAW"/>
    <n v="197"/>
    <s v="ALTROPICO"/>
    <s v="NAPO"/>
    <s v="ARCHIDONA"/>
    <s v="SAN PABLO DE USHPAYAKU"/>
    <s v="PUEBLO KICHWA DE RUKULLAKTA"/>
    <s v="SALAZAR GREFA PIEDAD"/>
    <s v="783PKRAW"/>
    <s v="1500277239"/>
    <n v="1"/>
    <n v="1.0705091232199999"/>
    <x v="1"/>
    <m/>
    <n v="50"/>
    <x v="1"/>
    <s v="RESTAURACION DE SISTEMAS PRODUCTIVOS"/>
    <s v="1500277239 - SALAZAR GREFA PIEDAD"/>
  </r>
  <r>
    <s v="1500275563 - SHIGUANGO MAMALLACTA MARIA INES"/>
    <s v="486PKRPO"/>
    <n v="874"/>
    <s v="ALTROPICO"/>
    <s v="NAPO"/>
    <s v="ARCHIDONA"/>
    <s v="SAN PABLO DE USHPAYAKU"/>
    <s v="PUEBLO KICHWA DE RUKULLAKTA"/>
    <s v="SHIGUANGO MAMALLACTA MARIA INES"/>
    <s v="486PKRPO"/>
    <s v="1500275563"/>
    <n v="0"/>
    <n v="1.07194449385"/>
    <x v="1"/>
    <m/>
    <n v="50"/>
    <x v="1"/>
    <s v="RESTAURACION DE SISTEMAS PRODUCTIVOS"/>
    <s v="1500275563 - SHIGUANGO MAMALLACTA MARIA INES"/>
  </r>
  <r>
    <s v="1500940984 - GREFA SHIGUANGO WIDINSON NIXON"/>
    <s v="136PKRIT"/>
    <n v="601"/>
    <s v="ALTROPICO"/>
    <s v="NAPO"/>
    <s v="ARCHIDONA"/>
    <s v="SAN PABLO DE USHPAYAKU"/>
    <s v="PUEBLO KICHWA DE RUKULLAKTA"/>
    <s v="GREFA SHIGUANGO WIDINSON NIXON"/>
    <s v="136PKRIT"/>
    <s v="1500940984"/>
    <n v="0"/>
    <n v="1.07338846921"/>
    <x v="1"/>
    <m/>
    <n v="50"/>
    <x v="1"/>
    <s v="RESTAURACION DE SISTEMAS PRODUCTIVOS"/>
    <s v="1500940984 - GREFA SHIGUANGO WIDINSON NIXON"/>
  </r>
  <r>
    <s v="1500521784 - GREFA SHIGUANGO DELIA BEATRIZ"/>
    <s v="131PKRIT"/>
    <n v="594"/>
    <s v="ALTROPICO"/>
    <s v="NAPO"/>
    <s v="ARCHIDONA"/>
    <s v="SAN PABLO DE USHPAYAKU"/>
    <s v="PUEBLO KICHWA DE RUKULLAKTA"/>
    <s v="GREFA SHIGUANGO DELIA BEATRIZ"/>
    <s v="131PKRIT"/>
    <s v="1500521784"/>
    <n v="1"/>
    <n v="1.0736555003099999"/>
    <x v="1"/>
    <m/>
    <n v="50"/>
    <x v="1"/>
    <s v="RESTAURACION DE SISTEMAS PRODUCTIVOS"/>
    <s v="1500521784 - GREFA SHIGUANGO DELIA BEATRIZ"/>
  </r>
  <r>
    <s v="1500148042 - CHIMBO NARVAEZ ALBERTO FRANCISCO"/>
    <s v="014PKRAU"/>
    <n v="481"/>
    <s v="ALTROPICO"/>
    <s v="NAPO"/>
    <s v="ARCHIDONA"/>
    <s v="SAN PABLO DE USHPAYAKU"/>
    <s v="PUEBLO KICHWA DE RUKULLAKTA"/>
    <s v="CHIMBO NARVAEZ ALBERTO FRANCISCO"/>
    <s v="014PKRAU"/>
    <s v="1500148042"/>
    <n v="0"/>
    <n v="1.0758886547199999"/>
    <x v="1"/>
    <m/>
    <n v="50"/>
    <x v="1"/>
    <s v="RESTAURACION DE SISTEMAS PRODUCTIVOS"/>
    <s v="1500148042 - CHIMBO NARVAEZ ALBERTO FRANCISCO"/>
  </r>
  <r>
    <s v="1500550254 - SALAZAR CHIMBO ARNALDO PATRICIO"/>
    <s v="062PKRAW"/>
    <n v="768"/>
    <s v="ALTROPICO"/>
    <s v="NAPO"/>
    <s v="ARCHIDONA"/>
    <s v="SAN PABLO DE USHPAYAKU"/>
    <s v="PUEBLO KICHWA DE RUKULLAKTA"/>
    <s v="SALAZAR CHIMBO ARNALDO PATRICIO"/>
    <s v="062PKRAW"/>
    <s v="1500550254"/>
    <n v="0"/>
    <n v="1.0777416819100001"/>
    <x v="1"/>
    <m/>
    <n v="50"/>
    <x v="1"/>
    <s v="RESTAURACION DE SISTEMAS PRODUCTIVOS"/>
    <s v="1500550254 - SALAZAR CHIMBO ARNALDO PATRICIO"/>
  </r>
  <r>
    <s v="1600421398 - CUJI VARGAS JULIA ELISA"/>
    <s v="019CAHP"/>
    <n v="1124"/>
    <s v="ALTROPICO"/>
    <s v="PASTAZA"/>
    <s v="PASTAZA"/>
    <s v="CANELOS"/>
    <s v="CANELOS"/>
    <s v="CUJI VARGAS JULIA ELISA"/>
    <s v="019CAHP"/>
    <s v="1600421398"/>
    <n v="0"/>
    <n v="1.0778042912000001"/>
    <x v="1"/>
    <m/>
    <n v="50"/>
    <x v="1"/>
    <s v="RESTAURACION DE SISTEMAS PRODUCTIVOS"/>
    <s v="1600421398 - CUJI VARGAS JULIA ELISA"/>
  </r>
  <r>
    <s v="1501067167 - SHIGUANGO CHIMBO DARWIN FRANCISCO"/>
    <s v="305PKRMA"/>
    <n v="846"/>
    <s v="ALTROPICO"/>
    <s v="NAPO"/>
    <s v="ARCHIDONA"/>
    <s v="SAN PABLO DE USHPAYAKU"/>
    <s v="PUEBLO KICHWA DE RUKULLAKTA"/>
    <s v="SHIGUANGO CHIMBO DARWIN FRANCISCO"/>
    <s v="305PKRMA"/>
    <s v="1501067167"/>
    <n v="0"/>
    <n v="1.07833217066"/>
    <x v="1"/>
    <m/>
    <n v="50"/>
    <x v="1"/>
    <s v="RESTAURACION DE SISTEMAS PRODUCTIVOS"/>
    <s v="1501067167 - SHIGUANGO CHIMBO DARWIN FRANCISCO"/>
  </r>
  <r>
    <s v="1501023046 - SHIGUANGO GREFA TITO LEONARDO"/>
    <s v="760PKRUR"/>
    <n v="370"/>
    <s v="ALTROPICO"/>
    <s v="NAPO"/>
    <s v="ARCHIDONA"/>
    <s v="COTUNDO"/>
    <s v="PUEBLO KICHWA DE RUKULLAKTA"/>
    <s v="SHIGUANGO GREFA TITO LEONARDO"/>
    <s v="760PKRUR"/>
    <s v="1501023046"/>
    <n v="0"/>
    <n v="1.0805672669599999"/>
    <x v="1"/>
    <m/>
    <n v="50"/>
    <x v="1"/>
    <s v="RESTAURACION DE SISTEMAS PRODUCTIVOS"/>
    <s v="1501023046 - SHIGUANGO GREFA TITO LEONARDO"/>
  </r>
  <r>
    <s v="1500877172 - TAPUY GREFA LORENA XIMENA"/>
    <s v="109PKRAW"/>
    <n v="958"/>
    <s v="ALTROPICO"/>
    <s v="NAPO"/>
    <s v="ARCHIDONA"/>
    <s v="SAN PABLO DE USHPAYAKU"/>
    <s v="PUEBLO KICHWA DE RUKULLAKTA"/>
    <s v="TAPUY GREFA LORENA XIMENA"/>
    <s v="109PKRAW"/>
    <s v="1500877172"/>
    <n v="0"/>
    <n v="1.0807789211600001"/>
    <x v="1"/>
    <m/>
    <n v="50"/>
    <x v="1"/>
    <s v="RESTAURACION DE SISTEMAS PRODUCTIVOS"/>
    <s v="1500877172 - TAPUY GREFA LORENA XIMENA"/>
  </r>
  <r>
    <s v="1500600588 - SHIGUANGO SALAZAR LIVIO EDUARDO"/>
    <s v="795PKRAW"/>
    <n v="209"/>
    <s v="ALTROPICO"/>
    <s v="NAPO"/>
    <s v="ARCHIDONA"/>
    <s v="SAN PABLO DE USHPAYAKU"/>
    <s v="PUEBLO KICHWA DE RUKULLAKTA"/>
    <s v="SHIGUANGO SALAZAR LIVIO EDUARDO"/>
    <s v="795PKRAW"/>
    <s v="1500600588"/>
    <n v="0"/>
    <n v="1.08163090074"/>
    <x v="1"/>
    <m/>
    <n v="50"/>
    <x v="1"/>
    <s v="RESTAURACION DE SISTEMAS PRODUCTIVOS"/>
    <s v="1500600588 - SHIGUANGO SALAZAR LIVIO EDUARDO"/>
  </r>
  <r>
    <s v="1500344971 - YUMBO SHIGUANGO VENANCIO SILVIO ALEJANDRO"/>
    <s v="524PKRPO"/>
    <n v="1003"/>
    <s v="ALTROPICO"/>
    <s v="NAPO"/>
    <s v="ARCHIDONA"/>
    <s v="SAN PABLO DE USHPAYAKU"/>
    <s v="PUEBLO KICHWA DE RUKULLAKTA"/>
    <s v="YUMBO SHIGUANGO VENANCIO SILVIO ALEJANDRO"/>
    <s v="524PKRPO"/>
    <s v="1500344971"/>
    <n v="1"/>
    <n v="1.08481308589"/>
    <x v="1"/>
    <m/>
    <n v="50"/>
    <x v="1"/>
    <s v="RESTAURACION DE SISTEMAS PRODUCTIVOS"/>
    <s v="1500344971 - YUMBO SHIGUANGO VENANCIO SILVIO ALEJANDRO"/>
  </r>
  <r>
    <s v="1500680820 - SHIGUANGO GREFA VICENTE FRANCISCO"/>
    <s v="860PKRPW"/>
    <n v="273"/>
    <s v="ALTROPICO"/>
    <s v="NAPO"/>
    <s v="ARCHIDONA"/>
    <s v="COTUNDO"/>
    <s v="PUEBLO KICHWA DE RUKULLAKTA"/>
    <s v="SHIGUANGO GREFA VICENTE FRANCISCO"/>
    <s v="860PKRPW"/>
    <s v="1500680820"/>
    <n v="0"/>
    <n v="1.0857295979099999"/>
    <x v="1"/>
    <m/>
    <n v="50"/>
    <x v="1"/>
    <s v="RESTAURACION DE SISTEMAS PRODUCTIVOS"/>
    <s v="1500680820 - SHIGUANGO GREFA VICENTE FRANCISCO"/>
  </r>
  <r>
    <s v="1600310203 - MOLINA VARGAS MIGUEL ANGEL"/>
    <s v="195CACU"/>
    <n v="1306"/>
    <s v="ALTROPICO"/>
    <s v="PASTAZA"/>
    <s v="PASTAZA"/>
    <s v="CANELOS"/>
    <s v="CANELOS"/>
    <s v="MOLINA VARGAS MIGUEL ANGEL"/>
    <s v="195CACU"/>
    <s v="1600310203"/>
    <n v="0"/>
    <n v="1.0869142734599999"/>
    <x v="1"/>
    <m/>
    <n v="50"/>
    <x v="1"/>
    <s v="RESTAURACION DE SISTEMAS PRODUCTIVOS"/>
    <s v="1600310203 - MOLINA VARGAS MIGUEL ANGEL"/>
  </r>
  <r>
    <s v="1600809923 - MAYANCHA CHIMBO ROLANDO JOFRE"/>
    <s v="126CATZ"/>
    <n v="1211"/>
    <s v="ALTROPICO"/>
    <s v="PASTAZA"/>
    <s v="PASTAZA"/>
    <s v="CANELOS"/>
    <s v="CANELOS"/>
    <s v="MAYANCHA CHIMBO ROLANDO JOFRE"/>
    <s v="126CATZ"/>
    <s v="1600809923"/>
    <n v="0"/>
    <n v="1.0872473660799999"/>
    <x v="1"/>
    <m/>
    <n v="50"/>
    <x v="1"/>
    <s v="RESTAURACION DE SISTEMAS PRODUCTIVOS"/>
    <s v="1600809923 - MAYANCHA CHIMBO ROLANDO JOFRE"/>
  </r>
  <r>
    <s v="1500305022 - YUMBO SHIGUANGO PASCUAL CARLOS"/>
    <s v="521PKRPO"/>
    <n v="1000"/>
    <s v="ALTROPICO"/>
    <s v="NAPO"/>
    <s v="ARCHIDONA"/>
    <s v="SAN PABLO DE USHPAYAKU"/>
    <s v="PUEBLO KICHWA DE RUKULLAKTA"/>
    <s v="YUMBO SHIGUANGO PASCUAL CARLOS"/>
    <s v="521PKRPO"/>
    <s v="1500305022"/>
    <n v="0"/>
    <n v="1.0917670618199999"/>
    <x v="1"/>
    <m/>
    <n v="50"/>
    <x v="1"/>
    <s v="RESTAURACION DE SISTEMAS PRODUCTIVOS"/>
    <s v="1500305022 - YUMBO SHIGUANGO PASCUAL CARLOS"/>
  </r>
  <r>
    <s v="1500473598 - NARVAEZ HUATATOCA HUMBERTO CARLOS"/>
    <s v="411PKRPA"/>
    <n v="728"/>
    <s v="ALTROPICO"/>
    <s v="NAPO"/>
    <s v="ARCHIDONA"/>
    <s v="COTUNDO"/>
    <s v="PUEBLO KICHWA DE RUKULLAKTA"/>
    <s v="NARVAEZ HUATATOCA HUMBERTO CARLOS"/>
    <s v="411PKRPA"/>
    <s v="1500473598"/>
    <n v="1"/>
    <n v="1.0946005915799999"/>
    <x v="1"/>
    <m/>
    <n v="50"/>
    <x v="1"/>
    <s v="RESTAURACION DE SISTEMAS PRODUCTIVOS"/>
    <s v="1500473598 - NARVAEZ HUATATOCA HUMBERTO CARLOS"/>
  </r>
  <r>
    <s v="1500840580 - NARVAEZ SALAZAR FIDEL RODRIGO"/>
    <s v="195PKRLU"/>
    <n v="732"/>
    <s v="ALTROPICO"/>
    <s v="NAPO"/>
    <s v="ARCHIDONA"/>
    <s v="SAN PABLO DE USHPAYAKU"/>
    <s v="PUEBLO KICHWA DE RUKULLAKTA"/>
    <s v="NARVAEZ SALAZAR FIDEL RODRIGO"/>
    <s v="195PKRLU"/>
    <s v="1500840580"/>
    <n v="0"/>
    <n v="1.09782446297"/>
    <x v="1"/>
    <m/>
    <n v="50"/>
    <x v="1"/>
    <s v="RESTAURACION DE SISTEMAS PRODUCTIVOS"/>
    <s v="1500840580 - NARVAEZ SALAZAR FIDEL RODRIGO"/>
  </r>
  <r>
    <s v="1500795156 - ALVARADO TUNAY SIMON FRANCISCO"/>
    <s v="990PKRTA"/>
    <n v="178"/>
    <s v="ALTROPICO"/>
    <s v="NAPO"/>
    <s v="ARCHIDONA"/>
    <s v="SAN PABLO DE USHPAYAKU"/>
    <s v="PUEBLO KICHWA DE RUKULLAKTA"/>
    <s v="ALVARADO TUNAY SIMON FRANCISCO"/>
    <s v="990PKRTA"/>
    <s v="1500795156"/>
    <n v="0"/>
    <n v="1.0992833393599999"/>
    <x v="1"/>
    <m/>
    <n v="50"/>
    <x v="1"/>
    <s v="RESTAURACION DE SISTEMAS PRODUCTIVOS"/>
    <s v="1500795156 - ALVARADO TUNAY SIMON FRANCISCO"/>
  </r>
  <r>
    <s v="1500550254 - SALAZAR CHIMBO ARNALDO PATRICIO"/>
    <s v="1003PKRAW"/>
    <n v="80"/>
    <s v="ALTROPICO"/>
    <s v="NAPO"/>
    <s v="ARCHIDONA"/>
    <s v="SAN PABLO DE USHPAYAKU"/>
    <s v="PUEBLO KICHWA DE RUKULLAKTA"/>
    <s v="SALAZAR CHIMBO ARNALDO PATRICIO"/>
    <s v="1003PKRAW"/>
    <s v="1500550254"/>
    <n v="0"/>
    <n v="1.1043162086"/>
    <x v="1"/>
    <m/>
    <n v="50"/>
    <x v="1"/>
    <s v="RESTAURACION DE SISTEMAS PRODUCTIVOS"/>
    <s v="1500550254 - SALAZAR CHIMBO ARNALDO PATRICIO"/>
  </r>
  <r>
    <s v="1500139959 - AGUINDA TUNAY TERESA FILOMENA"/>
    <s v="337PKRNO"/>
    <n v="391"/>
    <s v="ALTROPICO"/>
    <s v="NAPO"/>
    <s v="ARCHIDONA"/>
    <s v="SAN PABLO DE USHPAYAKU"/>
    <s v="PUEBLO KICHWA DE RUKULLAKTA"/>
    <s v="AGUINDA TUNAY TERESA FILOMENA"/>
    <s v="337PKRNO"/>
    <s v="1500139959"/>
    <n v="0"/>
    <n v="1.1087869277"/>
    <x v="1"/>
    <m/>
    <n v="50"/>
    <x v="1"/>
    <s v="RESTAURACION DE SISTEMAS PRODUCTIVOS"/>
    <s v="1500139959 - AGUINDA TUNAY TERESA FILOMENA"/>
  </r>
  <r>
    <s v="1500010366 - GREFA ALVARADO PAULINO"/>
    <s v="126PKRIT"/>
    <n v="582"/>
    <s v="ALTROPICO"/>
    <s v="NAPO"/>
    <s v="ARCHIDONA"/>
    <s v="SAN PABLO DE USHPAYAKU"/>
    <s v="PUEBLO KICHWA DE RUKULLAKTA"/>
    <s v="GREFA ALVARADO PAULINO"/>
    <s v="126PKRIT"/>
    <s v="1500010366"/>
    <n v="0"/>
    <n v="1.1107144691099999"/>
    <x v="1"/>
    <m/>
    <n v="50"/>
    <x v="1"/>
    <s v="RESTAURACION DE SISTEMAS PRODUCTIVOS"/>
    <s v="1500010366 - GREFA ALVARADO PAULINO"/>
  </r>
  <r>
    <s v="1500530736 - MAMALLACTA ALVARADO CARLOS MARIO"/>
    <s v="1021PKRRU"/>
    <n v="98"/>
    <s v="ALTROPICO"/>
    <s v="NAPO"/>
    <s v="ARCHIDONA"/>
    <s v="SAN PABLO DE USHPAYAKU"/>
    <s v="PUEBLO KICHWA DE RUKULLAKTA"/>
    <s v="MAMALLACTA ALVARADO CARLOS MARIO"/>
    <s v="1021PKRRU"/>
    <s v="1500530736"/>
    <n v="0"/>
    <n v="1.1133735040499999"/>
    <x v="1"/>
    <m/>
    <n v="50"/>
    <x v="1"/>
    <s v="RESTAURACION DE SISTEMAS PRODUCTIVOS"/>
    <s v="1500530736 - MAMALLACTA ALVARADO CARLOS MARIO"/>
  </r>
  <r>
    <s v="1500491104 - CHIMBO GREFA LUCIA CARMELA"/>
    <s v="395PKRNO"/>
    <n v="653"/>
    <s v="ALTROPICO"/>
    <s v="NAPO"/>
    <s v="TENA"/>
    <s v="PUERTO MISAHUALLI"/>
    <s v="PUEBLO KICHWA DE RUKULLAKTA"/>
    <s v="CHIMBO GREFA LUCIA CARMELA"/>
    <s v="395PKRNO"/>
    <s v="1500491104"/>
    <n v="0"/>
    <n v="1.1136707964499999"/>
    <x v="1"/>
    <m/>
    <n v="50"/>
    <x v="1"/>
    <s v="RESTAURACION DE SISTEMAS PRODUCTIVOS"/>
    <s v="1500491104 - CHIMBO GREFA LUCIA CARMELA"/>
  </r>
  <r>
    <s v="1500882269 - AVILES PAUCHI PEDRO JAVIER"/>
    <s v="316PKRMS"/>
    <n v="452"/>
    <s v="ALTROPICO"/>
    <s v="NAPO"/>
    <s v="ARCHIDONA"/>
    <s v="COTUNDO"/>
    <s v="PUEBLO KICHWA DE RUKULLAKTA"/>
    <s v="AVILES PAUCHI PEDRO JAVIER"/>
    <s v="316PKRMS"/>
    <s v="1500882269"/>
    <n v="1"/>
    <n v="1.11468173479"/>
    <x v="1"/>
    <m/>
    <n v="50"/>
    <x v="1"/>
    <s v="RESTAURACION DE SISTEMAS PRODUCTIVOS"/>
    <s v="1500882269 - AVILES PAUCHI PEDRO JAVIER"/>
  </r>
  <r>
    <s v="1501139115 - CHIMBO CHIMBO DENICE MELANIA"/>
    <s v="120PKRIT"/>
    <n v="472"/>
    <s v="ALTROPICO"/>
    <s v="NAPO"/>
    <s v="ARCHIDONA"/>
    <s v="SAN PABLO DE USHPAYAKU"/>
    <s v="PUEBLO KICHWA DE RUKULLAKTA"/>
    <s v="CHIMBO CHIMBO DENICE MELANIA"/>
    <s v="120PKRIT"/>
    <s v="1501139115"/>
    <n v="0"/>
    <n v="1.1159692423400001"/>
    <x v="1"/>
    <m/>
    <n v="50"/>
    <x v="1"/>
    <s v="RESTAURACION DE SISTEMAS PRODUCTIVOS"/>
    <s v="1501139115 - CHIMBO CHIMBO DENICE MELANIA"/>
  </r>
  <r>
    <s v="1500897648 - NARVAEZ PAUCHI CARLOS FRANKLIN"/>
    <s v="413PKRPA"/>
    <n v="730"/>
    <s v="ALTROPICO"/>
    <s v="NAPO"/>
    <s v="ARCHIDONA"/>
    <s v="COTUNDO"/>
    <s v="PUEBLO KICHWA DE RUKULLAKTA"/>
    <s v="NARVAEZ PAUCHI CARLOS FRANKLIN"/>
    <s v="413PKRPA"/>
    <s v="1500897648"/>
    <n v="1"/>
    <n v="1.11654295104"/>
    <x v="1"/>
    <m/>
    <n v="50"/>
    <x v="1"/>
    <s v="RESTAURACION DE SISTEMAS PRODUCTIVOS"/>
    <s v="1500897648 - NARVAEZ PAUCHI CARLOS FRANKLIN"/>
  </r>
  <r>
    <s v="1500783269 - SHIGUANGO YUMBO FRANKLIN RODRIGO"/>
    <s v="426PKRPA"/>
    <n v="943"/>
    <s v="ALTROPICO"/>
    <s v="NAPO"/>
    <s v="ARCHIDONA"/>
    <s v="COTUNDO"/>
    <s v="PUEBLO KICHWA DE RUKULLAKTA"/>
    <s v="SHIGUANGO YUMBO FRANKLIN RODRIGO"/>
    <s v="426PKRPA"/>
    <s v="1500783269"/>
    <n v="0"/>
    <n v="1.1188037369299999"/>
    <x v="1"/>
    <m/>
    <n v="50"/>
    <x v="1"/>
    <s v="RESTAURACION DE SISTEMAS PRODUCTIVOS"/>
    <s v="1500783269 - SHIGUANGO YUMBO FRANKLIN RODRIGO"/>
  </r>
  <r>
    <s v="1500620321 - AGUINDA CHIMBO SANDRA ELIZABETH"/>
    <s v="926PKRIT"/>
    <n v="114"/>
    <s v="ALTROPICO"/>
    <s v="NAPO"/>
    <s v="ARCHIDONA"/>
    <s v="SAN PABLO DE USHPAYAKU"/>
    <s v="PUEBLO KICHWA DE RUKULLAKTA"/>
    <s v="AGUINDA CHIMBO SANDRA ELIZABETH"/>
    <s v="926PKRIT"/>
    <s v="1500620321"/>
    <n v="0"/>
    <n v="1.1192844345299999"/>
    <x v="1"/>
    <m/>
    <n v="50"/>
    <x v="1"/>
    <s v="RESTAURACION DE SISTEMAS PRODUCTIVOS"/>
    <s v="1500620321 - AGUINDA CHIMBO SANDRA ELIZABETH"/>
  </r>
  <r>
    <s v="1500244189 - SHIGUANGO CHIMBO ANITA YOLANDA"/>
    <s v="304PKRMA"/>
    <n v="843"/>
    <s v="ALTROPICO"/>
    <s v="NAPO"/>
    <s v="ARCHIDONA"/>
    <s v="SAN PABLO DE USHPAYAKU"/>
    <s v="PUEBLO KICHWA DE RUKULLAKTA"/>
    <s v="SHIGUANGO CHIMBO ANITA YOLANDA"/>
    <s v="304PKRMA"/>
    <s v="1500244189"/>
    <n v="0"/>
    <n v="1.1327819912699999"/>
    <x v="1"/>
    <m/>
    <n v="50"/>
    <x v="1"/>
    <s v="RESTAURACION DE SISTEMAS PRODUCTIVOS"/>
    <s v="1500244189 - SHIGUANGO CHIMBO ANITA YOLANDA"/>
  </r>
  <r>
    <s v="1500836190 - CHIMBO SHIGUANGO CARLOS VICENTE"/>
    <s v="293PKRMA"/>
    <n v="508"/>
    <s v="ALTROPICO"/>
    <s v="NAPO"/>
    <s v="ARCHIDONA"/>
    <s v="COTUNDO"/>
    <s v="PUEBLO KICHWA DE RUKULLAKTA"/>
    <s v="CHIMBO SHIGUANGO CARLOS VICENTE"/>
    <s v="293PKRMA"/>
    <s v="1500836190"/>
    <n v="0"/>
    <n v="1.13396875893"/>
    <x v="1"/>
    <m/>
    <n v="50"/>
    <x v="1"/>
    <s v="RESTAURACION DE SISTEMAS PRODUCTIVOS"/>
    <s v="1500836190 - CHIMBO SHIGUANGO CARLOS VICENTE"/>
  </r>
  <r>
    <s v="1500940927 - SHIGUANGO ALVARADO FANY MARGOTH"/>
    <s v="146PKRIT"/>
    <n v="820"/>
    <s v="ALTROPICO"/>
    <s v="NAPO"/>
    <s v="ARCHIDONA"/>
    <s v="SAN PABLO DE USHPAYAKU"/>
    <s v="PUEBLO KICHWA DE RUKULLAKTA"/>
    <s v="SHIGUANGO ALVARADO FANY MARGOTH"/>
    <s v="146PKRIT"/>
    <s v="1500940927"/>
    <n v="0"/>
    <n v="1.13412100611"/>
    <x v="1"/>
    <m/>
    <n v="50"/>
    <x v="1"/>
    <s v="RESTAURACION DE SISTEMAS PRODUCTIVOS"/>
    <s v="1500940927 - SHIGUANGO ALVARADO FANY MARGOTH"/>
  </r>
  <r>
    <s v="1500154016 - CHIMBO SHIGUANGO MARIA JACINTA"/>
    <s v="665PKRVI"/>
    <n v="530"/>
    <s v="ALTROPICO"/>
    <s v="NAPO"/>
    <s v="ARCHIDONA"/>
    <s v="SAN PABLO DE USHPAYAKU"/>
    <s v="PUEBLO KICHWA DE RUKULLAKTA"/>
    <s v="CHIMBO SHIGUANGO MARIA JACINTA"/>
    <s v="665PKRVI"/>
    <s v="1500154016"/>
    <n v="0"/>
    <n v="1.1352419548199999"/>
    <x v="1"/>
    <m/>
    <n v="50"/>
    <x v="1"/>
    <s v="RESTAURACION DE SISTEMAS PRODUCTIVOS"/>
    <s v="1500154016 - CHIMBO SHIGUANGO MARIA JACINTA"/>
  </r>
  <r>
    <s v="1500390826 - SHIGUANGO CHIMBO GLORIA ELENA"/>
    <s v="589PKRTA"/>
    <n v="854"/>
    <s v="ALTROPICO"/>
    <s v="NAPO"/>
    <s v="ARCHIDONA"/>
    <s v="SAN PABLO DE USHPAYAKU"/>
    <s v="PUEBLO KICHWA DE RUKULLAKTA"/>
    <s v="SHIGUANGO CHIMBO GLORIA ELENA"/>
    <s v="589PKRTA"/>
    <s v="1500390826"/>
    <n v="0"/>
    <n v="1.1409423669800001"/>
    <x v="1"/>
    <m/>
    <n v="50"/>
    <x v="1"/>
    <s v="RESTAURACION DE SISTEMAS PRODUCTIVOS"/>
    <s v="1500390826 - SHIGUANGO CHIMBO GLORIA ELENA"/>
  </r>
  <r>
    <s v="1500551294 - ALVARADO ANDY ROSA ISABEL"/>
    <s v="049PKRAW"/>
    <n v="398"/>
    <s v="ALTROPICO"/>
    <s v="NAPO"/>
    <s v="ARCHIDONA"/>
    <s v="SAN PABLO DE USHPAYAKU"/>
    <s v="PUEBLO KICHWA DE RUKULLAKTA"/>
    <s v="ALVARADO ANDY ROSA ISABEL"/>
    <s v="049PKRAW"/>
    <s v="1500551294"/>
    <n v="0"/>
    <n v="1.1421863081300001"/>
    <x v="1"/>
    <m/>
    <n v="50"/>
    <x v="1"/>
    <s v="RESTAURACION DE SISTEMAS PRODUCTIVOS"/>
    <s v="1500551294 - ALVARADO ANDY ROSA ISABEL"/>
  </r>
  <r>
    <s v="0502011778 - DOICELA TOAQUIZA ROSA MERCEDES"/>
    <s v="381PKRNO"/>
    <n v="578"/>
    <s v="ALTROPICO"/>
    <s v="NAPO"/>
    <s v="ARCHIDONA"/>
    <s v="SAN PABLO DE USHPAYAKU"/>
    <s v="PUEBLO KICHWA DE RUKULLAKTA"/>
    <s v="DOICELA TOAQUIZA ROSA MERCEDES"/>
    <s v="381PKRNO"/>
    <s v="0502011778"/>
    <n v="0"/>
    <n v="1.1439848318000001"/>
    <x v="1"/>
    <m/>
    <n v="50"/>
    <x v="1"/>
    <s v="RESTAURACION DE SISTEMAS PRODUCTIVOS"/>
    <s v="0502011778 - DOICELA TOAQUIZA ROSA MERCEDES"/>
  </r>
  <r>
    <s v="1500712938 - SHIGUANGO ALVARADO INES ALEXANDRA"/>
    <s v="434PKRPW"/>
    <n v="821"/>
    <s v="ALTROPICO"/>
    <s v="NAPO"/>
    <s v="ARCHIDONA"/>
    <s v="COTUNDO"/>
    <s v="PUEBLO KICHWA DE RUKULLAKTA"/>
    <s v="SHIGUANGO ALVARADO INES ALEXANDRA"/>
    <s v="434PKRPW"/>
    <s v="1500712938"/>
    <n v="0"/>
    <n v="1.1453397489899999"/>
    <x v="1"/>
    <m/>
    <n v="50"/>
    <x v="1"/>
    <s v="RESTAURACION DE SISTEMAS PRODUCTIVOS"/>
    <s v="1500712938 - SHIGUANGO ALVARADO INES ALEXANDRA"/>
  </r>
  <r>
    <s v="1500178692 - ALVARADO GREFA MARIA GENOVEVA"/>
    <s v="118PKRIT"/>
    <n v="416"/>
    <s v="ALTROPICO"/>
    <s v="NAPO"/>
    <s v="ARCHIDONA"/>
    <s v="SAN PABLO DE USHPAYAKU"/>
    <s v="PUEBLO KICHWA DE RUKULLAKTA"/>
    <s v="ALVARADO GREFA MARIA GENOVEVA"/>
    <s v="118PKRIT"/>
    <s v="1500178692"/>
    <n v="0"/>
    <n v="1.1459088765700001"/>
    <x v="1"/>
    <m/>
    <n v="50"/>
    <x v="1"/>
    <s v="RESTAURACION DE SISTEMAS PRODUCTIVOS"/>
    <s v="1500178692 - ALVARADO GREFA MARIA GENOVEVA"/>
  </r>
  <r>
    <s v="1500337553 - CHIMBO ALVARADO CARLOS VENTURA"/>
    <s v="384PKRNO"/>
    <n v="634"/>
    <s v="ALTROPICO"/>
    <s v="NAPO"/>
    <s v="ARCHIDONA"/>
    <s v="SAN PABLO DE USHPAYAKU"/>
    <s v="PUEBLO KICHWA DE RUKULLAKTA"/>
    <s v="CHIMBO ALVARADO CARLOS VENTURA"/>
    <s v="384PKRNO"/>
    <s v="1500337553"/>
    <n v="0"/>
    <n v="1.14728378028"/>
    <x v="1"/>
    <m/>
    <n v="50"/>
    <x v="1"/>
    <s v="RESTAURACION DE SISTEMAS PRODUCTIVOS"/>
    <s v="1500337553 - CHIMBO ALVARADO CARLOS VENTURA"/>
  </r>
  <r>
    <s v="1501036147 - SHIGUANGO TAPUY PEDRO MAXIMILIANO"/>
    <s v="312PKRMA"/>
    <n v="926"/>
    <s v="ALTROPICO"/>
    <s v="NAPO"/>
    <s v="ARCHIDONA"/>
    <s v="COTUNDO"/>
    <s v="PUEBLO KICHWA DE RUKULLAKTA"/>
    <s v="SHIGUANGO TAPUY PEDRO MAXIMILIANO"/>
    <s v="312PKRMA"/>
    <s v="1501036147"/>
    <n v="0"/>
    <n v="1.14945680465"/>
    <x v="1"/>
    <m/>
    <n v="50"/>
    <x v="1"/>
    <s v="RESTAURACION DE SISTEMAS PRODUCTIVOS"/>
    <s v="1501036147 - SHIGUANGO TAPUY PEDRO MAXIMILIANO"/>
  </r>
  <r>
    <s v="1500918121 - SHIGUANGO SHIGUANGO DOMINGO MIGUEL"/>
    <s v="646PKRUR"/>
    <n v="908"/>
    <s v="ALTROPICO"/>
    <s v="NAPO"/>
    <s v="ARCHIDONA"/>
    <s v="COTUNDO"/>
    <s v="PUEBLO KICHWA DE RUKULLAKTA"/>
    <s v="SHIGUANGO SHIGUANGO DOMINGO MIGUEL"/>
    <s v="646PKRUR"/>
    <s v="1500918121"/>
    <n v="0"/>
    <n v="1.1494951495600001"/>
    <x v="1"/>
    <m/>
    <n v="50"/>
    <x v="1"/>
    <s v="RESTAURACION DE SISTEMAS PRODUCTIVOS"/>
    <s v="1500918121 - SHIGUANGO SHIGUANGO DOMINGO MIGUEL"/>
  </r>
  <r>
    <s v="1501026528 - ALVARADO NARVAEZ WILMER EFRAIN"/>
    <s v="204PKRLS"/>
    <n v="420"/>
    <s v="ALTROPICO"/>
    <s v="NAPO"/>
    <s v="ARCHIDONA"/>
    <s v="SAN PABLO DE USHPAYAKU"/>
    <s v="PUEBLO KICHWA DE RUKULLAKTA"/>
    <s v="ALVARADO NARVAEZ WILMER EFRAIN"/>
    <s v="204PKRLS"/>
    <s v="1501026528"/>
    <n v="0"/>
    <n v="1.1509682543099999"/>
    <x v="1"/>
    <m/>
    <n v="50"/>
    <x v="1"/>
    <s v="RESTAURACION DE SISTEMAS PRODUCTIVOS"/>
    <s v="1501026528 - ALVARADO NARVAEZ WILMER EFRAIN"/>
  </r>
  <r>
    <s v="1500503493 - NARVAEZ CALAPUCHA CARLOS LEONARDO"/>
    <s v="463PKRPO"/>
    <n v="702"/>
    <s v="ALTROPICO"/>
    <s v="NAPO"/>
    <s v="ARCHIDONA"/>
    <s v="SAN PABLO DE USHPAYAKU"/>
    <s v="PUEBLO KICHWA DE RUKULLAKTA"/>
    <s v="NARVAEZ CALAPUCHA CARLOS LEONARDO"/>
    <s v="463PKRPO"/>
    <s v="1500503493"/>
    <n v="0"/>
    <n v="1.1598078270200001"/>
    <x v="1"/>
    <m/>
    <n v="50"/>
    <x v="1"/>
    <s v="RESTAURACION DE SISTEMAS PRODUCTIVOS"/>
    <s v="1500503493 - NARVAEZ CALAPUCHA CARLOS LEONARDO"/>
  </r>
  <r>
    <s v="1500853716 - CHIMBO NARVAEZ LUIS TITO"/>
    <s v="015PKRAU"/>
    <n v="492"/>
    <s v="ALTROPICO"/>
    <s v="NAPO"/>
    <s v="ARCHIDONA"/>
    <s v="SAN PABLO DE USHPAYAKU"/>
    <s v="PUEBLO KICHWA DE RUKULLAKTA"/>
    <s v="CHIMBO NARVAEZ LUIS TITO"/>
    <s v="015PKRAU"/>
    <s v="1500853716"/>
    <n v="0"/>
    <n v="1.1604603894500001"/>
    <x v="1"/>
    <m/>
    <n v="50"/>
    <x v="1"/>
    <s v="RESTAURACION DE SISTEMAS PRODUCTIVOS"/>
    <s v="1500853716 - CHIMBO NARVAEZ LUIS TITO"/>
  </r>
  <r>
    <s v="1500394257 - GREFA TUNAY RAMON ELOY"/>
    <s v="571PKRTA"/>
    <n v="605"/>
    <s v="ALTROPICO"/>
    <s v="NAPO"/>
    <s v="ARCHIDONA"/>
    <s v="SAN PABLO DE USHPAYAKU"/>
    <s v="PUEBLO KICHWA DE RUKULLAKTA"/>
    <s v="GREFA TUNAY RAMON ELOY"/>
    <s v="571PKRTA"/>
    <s v="1500394257"/>
    <n v="0"/>
    <n v="1.1605188798599999"/>
    <x v="1"/>
    <m/>
    <n v="50"/>
    <x v="1"/>
    <s v="RESTAURACION DE SISTEMAS PRODUCTIVOS"/>
    <s v="1500394257 - GREFA TUNAY RAMON ELOY"/>
  </r>
  <r>
    <s v="1500562911 - GREFA SHIGUANGO LUCIO WILSON"/>
    <s v="135PKRIT"/>
    <n v="600"/>
    <s v="ALTROPICO"/>
    <s v="NAPO"/>
    <s v="ARCHIDONA"/>
    <s v="SAN PABLO DE USHPAYAKU"/>
    <s v="PUEBLO KICHWA DE RUKULLAKTA"/>
    <s v="GREFA SHIGUANGO LUCIO WILSON"/>
    <s v="135PKRIT"/>
    <s v="1500562911"/>
    <n v="0"/>
    <n v="1.1629099732999999"/>
    <x v="1"/>
    <m/>
    <n v="50"/>
    <x v="1"/>
    <s v="RESTAURACION DE SISTEMAS PRODUCTIVOS"/>
    <s v="1500562911 - GREFA SHIGUANGO LUCIO WILSON"/>
  </r>
  <r>
    <s v="1500680473 - SALAZAR GREFA FLOR ROSARIO"/>
    <s v="068PKRAW"/>
    <n v="775"/>
    <s v="ALTROPICO"/>
    <s v="NAPO"/>
    <s v="ARCHIDONA"/>
    <s v="SAN PABLO DE USHPAYAKU"/>
    <s v="PUEBLO KICHWA DE RUKULLAKTA"/>
    <s v="SALAZAR GREFA FLOR ROSARIO"/>
    <s v="068PKRAW"/>
    <s v="1500680473"/>
    <n v="0"/>
    <n v="1.16490408622"/>
    <x v="1"/>
    <m/>
    <n v="50"/>
    <x v="1"/>
    <s v="RESTAURACION DE SISTEMAS PRODUCTIVOS"/>
    <s v="1500680473 - SALAZAR GREFA FLOR ROSARIO"/>
  </r>
  <r>
    <s v="1500744121 - NARVAEZ ANDI ROCIO OFELIA"/>
    <s v="924PKRAW"/>
    <n v="112"/>
    <s v="ALTROPICO"/>
    <s v="NAPO"/>
    <s v="ARCHIDONA"/>
    <s v="SAN PABLO DE USHPAYAKU"/>
    <s v="PUEBLO KICHWA DE RUKULLAKTA"/>
    <s v="NARVAEZ ANDI ROCIO OFELIA"/>
    <s v="924PKRAW"/>
    <s v="1500744121"/>
    <n v="0"/>
    <n v="1.1659394922199999"/>
    <x v="1"/>
    <m/>
    <n v="50"/>
    <x v="1"/>
    <s v="RESTAURACION DE SISTEMAS PRODUCTIVOS"/>
    <s v="1500744121 - NARVAEZ ANDI ROCIO OFELIA"/>
  </r>
  <r>
    <s v="1550007726 - CHIMBO SHIGUANGO KETY VANESA"/>
    <s v="364PKRNO"/>
    <n v="526"/>
    <s v="ALTROPICO"/>
    <s v="NAPO"/>
    <s v="ARCHIDONA"/>
    <s v="SAN PABLO DE USHPAYAKU"/>
    <s v="PUEBLO KICHWA DE RUKULLAKTA"/>
    <s v="CHIMBO SHIGUANGO KETY VANESA"/>
    <s v="364PKRNO"/>
    <s v="1550007726"/>
    <n v="0"/>
    <n v="1.1676540073099999"/>
    <x v="1"/>
    <m/>
    <n v="50"/>
    <x v="1"/>
    <s v="RESTAURACION DE SISTEMAS PRODUCTIVOS"/>
    <s v="1550007726 - CHIMBO SHIGUANGO KETY VANESA"/>
  </r>
  <r>
    <s v="1500917974 - NARVAEZ CALAPUCHA HENRY FABIAN"/>
    <s v="466PKRPO"/>
    <n v="705"/>
    <s v="ALTROPICO"/>
    <s v="NAPO"/>
    <s v="ARCHIDONA"/>
    <s v="SAN PABLO DE USHPAYAKU"/>
    <s v="PUEBLO KICHWA DE RUKULLAKTA"/>
    <s v="NARVAEZ CALAPUCHA HENRY FABIAN"/>
    <s v="466PKRPO"/>
    <s v="1500917974"/>
    <n v="0"/>
    <n v="1.1692668423399999"/>
    <x v="1"/>
    <m/>
    <n v="50"/>
    <x v="1"/>
    <s v="RESTAURACION DE SISTEMAS PRODUCTIVOS"/>
    <s v="1500917974 - NARVAEZ CALAPUCHA HENRY FABIAN"/>
  </r>
  <r>
    <s v="1501022378 - TUNAY YUMBO WILMER CARLOS"/>
    <s v="607PKRTA"/>
    <n v="971"/>
    <s v="ALTROPICO"/>
    <s v="NAPO"/>
    <s v="ARCHIDONA"/>
    <s v="SAN PABLO DE USHPAYAKU"/>
    <s v="PUEBLO KICHWA DE RUKULLAKTA"/>
    <s v="TUNAY YUMBO WILMER CARLOS"/>
    <s v="607PKRTA"/>
    <s v="1501022378"/>
    <n v="0"/>
    <n v="1.17025345119"/>
    <x v="1"/>
    <m/>
    <n v="50"/>
    <x v="1"/>
    <s v="RESTAURACION DE SISTEMAS PRODUCTIVOS"/>
    <s v="1501022378 - TUNAY YUMBO WILMER CARLOS"/>
  </r>
  <r>
    <s v="1500433790 - ANDI SHIGUANGO ANITA EMILIA MARUJA"/>
    <s v="212PKRLS"/>
    <n v="437"/>
    <s v="ALTROPICO"/>
    <s v="NAPO"/>
    <s v="ARCHIDONA"/>
    <s v="SAN PABLO DE USHPAYAKU"/>
    <s v="PUEBLO KICHWA DE RUKULLAKTA"/>
    <s v="ANDI SHIGUANGO ANITA EMILIA MARUJA"/>
    <s v="212PKRLS"/>
    <s v="1500433790"/>
    <n v="0"/>
    <n v="1.1718769976800001"/>
    <x v="1"/>
    <m/>
    <n v="50"/>
    <x v="1"/>
    <s v="RESTAURACION DE SISTEMAS PRODUCTIVOS"/>
    <s v="1500433790 - ANDI SHIGUANGO ANITA EMILIA MARUJA"/>
  </r>
  <r>
    <s v="1500228463 - NARVAEZ ANDI LUIS VICENTE"/>
    <s v="462PKRPO"/>
    <n v="698"/>
    <s v="ALTROPICO"/>
    <s v="NAPO"/>
    <s v="ARCHIDONA"/>
    <s v="SAN PABLO DE USHPAYAKU"/>
    <s v="PUEBLO KICHWA DE RUKULLAKTA"/>
    <s v="NARVAEZ ANDI LUIS VICENTE"/>
    <s v="462PKRPO"/>
    <s v="1500228463"/>
    <n v="0"/>
    <n v="1.17669409806"/>
    <x v="1"/>
    <m/>
    <n v="50"/>
    <x v="1"/>
    <s v="RESTAURACION DE SISTEMAS PRODUCTIVOS"/>
    <s v="1500228463 - NARVAEZ ANDI LUIS VICENTE"/>
  </r>
  <r>
    <s v="1600421406 - ILLANES GREFA SENAIDA IMELDA"/>
    <s v="207CASP"/>
    <n v="1318"/>
    <s v="ALTROPICO"/>
    <s v="PASTAZA"/>
    <s v="PASTAZA"/>
    <s v="CANELOS"/>
    <s v="CANELOS"/>
    <s v="ILLANES GREFA SENAIDA IMELDA"/>
    <s v="207CASP"/>
    <s v="1600421406"/>
    <n v="0"/>
    <n v="1.1787328964599999"/>
    <x v="1"/>
    <m/>
    <n v="50"/>
    <x v="1"/>
    <s v="RESTAURACION DE SISTEMAS PRODUCTIVOS"/>
    <s v="1600421406 - ILLANES GREFA SENAIDA IMELDA"/>
  </r>
  <r>
    <s v="1500368657 - SHIGUANGO CHIMBO DIEGO ANTONIO"/>
    <s v="588PKRTA"/>
    <n v="849"/>
    <s v="ALTROPICO"/>
    <s v="NAPO"/>
    <s v="ARCHIDONA"/>
    <s v="SAN PABLO DE USHPAYAKU"/>
    <s v="PUEBLO KICHWA DE RUKULLAKTA"/>
    <s v="SHIGUANGO CHIMBO DIEGO ANTONIO"/>
    <s v="588PKRTA"/>
    <s v="1500368657"/>
    <n v="0"/>
    <n v="1.1801123256299999"/>
    <x v="1"/>
    <m/>
    <n v="50"/>
    <x v="1"/>
    <s v="RESTAURACION DE SISTEMAS PRODUCTIVOS"/>
    <s v="1500368657 - SHIGUANGO CHIMBO DIEGO ANTONIO"/>
  </r>
  <r>
    <s v="1500188857 - CHIMBO SHIGUANGO LUCRECIA MARIA"/>
    <s v="171PKRIT"/>
    <n v="1060"/>
    <s v="ALTROPICO"/>
    <s v="NAPO"/>
    <s v="ARCHIDONA"/>
    <s v="SAN PABLO DE USHPAYAKU"/>
    <s v="PUEBLO KICHWA DE RUKULLAKTA"/>
    <s v="CHIMBO SHIGUANGO LUCRECIA MARIA"/>
    <s v="171PKRIT"/>
    <s v="1500188857"/>
    <n v="0"/>
    <n v="1.1809776307099999"/>
    <x v="1"/>
    <m/>
    <n v="50"/>
    <x v="1"/>
    <s v="RESTAURACION DE SISTEMAS PRODUCTIVOS"/>
    <s v="1500188857 - CHIMBO SHIGUANGO LUCRECIA MARIA"/>
  </r>
  <r>
    <s v="1500114606 - TUNAY MAMALLACTA CARLOS HUMBERTO VICENTE"/>
    <s v="622PKRTA"/>
    <n v="1048"/>
    <s v="ALTROPICO"/>
    <s v="NAPO"/>
    <s v="ARCHIDONA"/>
    <s v="SAN PABLO DE USHPAYAKU"/>
    <s v="PUEBLO KICHWA DE RUKULLAKTA"/>
    <s v="TUNAY MAMALLACTA CARLOS HUMBERTO VICENTE"/>
    <s v="622PKRTA"/>
    <s v="1500114606"/>
    <n v="0"/>
    <n v="1.18307642086"/>
    <x v="1"/>
    <m/>
    <n v="50"/>
    <x v="1"/>
    <s v="RESTAURACION DE SISTEMAS PRODUCTIVOS"/>
    <s v="1500114606 - TUNAY MAMALLACTA CARLOS HUMBERTO VICENTE"/>
  </r>
  <r>
    <s v="1500876493 - SHIGUANGO ANDY EDGAR GERARDO"/>
    <s v="419PKRPA"/>
    <n v="831"/>
    <s v="ALTROPICO"/>
    <s v="NAPO"/>
    <s v="ARCHIDONA"/>
    <s v="COTUNDO"/>
    <s v="PUEBLO KICHWA DE RUKULLAKTA"/>
    <s v="SHIGUANGO ANDY EDGAR GERARDO"/>
    <s v="419PKRPA"/>
    <s v="1500876493"/>
    <n v="0"/>
    <n v="1.18749743738"/>
    <x v="1"/>
    <m/>
    <n v="50"/>
    <x v="1"/>
    <s v="RESTAURACION DE SISTEMAS PRODUCTIVOS"/>
    <s v="1500876493 - SHIGUANGO ANDY EDGAR GERARDO"/>
  </r>
  <r>
    <s v="1500114200 - SALAZAR MAMALLACTA CELINA PIEDAD"/>
    <s v="075PKRAW"/>
    <n v="782"/>
    <s v="ALTROPICO"/>
    <s v="NAPO"/>
    <s v="ARCHIDONA"/>
    <s v="SAN PABLO DE USHPAYAKU"/>
    <s v="PUEBLO KICHWA DE RUKULLAKTA"/>
    <s v="SALAZAR MAMALLACTA CELINA PIEDAD"/>
    <s v="075PKRAW"/>
    <s v="1500114200"/>
    <n v="0"/>
    <n v="1.19316499214"/>
    <x v="1"/>
    <m/>
    <n v="50"/>
    <x v="1"/>
    <s v="RESTAURACION DE SISTEMAS PRODUCTIVOS"/>
    <s v="1500114200 - SALAZAR MAMALLACTA CELINA PIEDAD"/>
  </r>
  <r>
    <s v="1500575772 - CHIMBO SHIGUANGO ABDON PEDRO"/>
    <s v="351PKRNO"/>
    <n v="501"/>
    <s v="ALTROPICO"/>
    <s v="NAPO"/>
    <s v="ARCHIDONA"/>
    <s v="SAN PABLO DE USHPAYAKU"/>
    <s v="PUEBLO KICHWA DE RUKULLAKTA"/>
    <s v="CHIMBO SHIGUANGO ABDON PEDRO"/>
    <s v="351PKRNO"/>
    <s v="1500575772"/>
    <n v="0"/>
    <n v="1.1936845919500001"/>
    <x v="1"/>
    <m/>
    <n v="50"/>
    <x v="1"/>
    <s v="RESTAURACION DE SISTEMAS PRODUCTIVOS"/>
    <s v="1500575772 - CHIMBO SHIGUANGO ABDON PEDRO"/>
  </r>
  <r>
    <s v="1500820517 - GREFA TUNAY FREDY FIDEL"/>
    <s v="404PKRPA"/>
    <n v="602"/>
    <s v="ALTROPICO"/>
    <s v="NAPO"/>
    <s v="ARCHIDONA"/>
    <s v="COTUNDO"/>
    <s v="PUEBLO KICHWA DE RUKULLAKTA"/>
    <s v="GREFA TUNAY FREDY FIDEL"/>
    <s v="404PKRPA"/>
    <s v="1500820517"/>
    <n v="0"/>
    <n v="1.19709970981"/>
    <x v="1"/>
    <m/>
    <n v="50"/>
    <x v="1"/>
    <s v="RESTAURACION DE SISTEMAS PRODUCTIVOS"/>
    <s v="1500820517 - GREFA TUNAY FREDY FIDEL"/>
  </r>
  <r>
    <s v="1500653512 - SHIGUANGO SALAZAR TELMO GERARDO"/>
    <s v="796PKRAW"/>
    <n v="210"/>
    <s v="ALTROPICO"/>
    <s v="NAPO"/>
    <s v="ARCHIDONA"/>
    <s v="SAN PABLO DE USHPAYAKU"/>
    <s v="PUEBLO KICHWA DE RUKULLAKTA"/>
    <s v="SHIGUANGO SALAZAR TELMO GERARDO"/>
    <s v="796PKRAW"/>
    <s v="1500653512"/>
    <n v="0"/>
    <n v="1.2041015233400001"/>
    <x v="1"/>
    <m/>
    <n v="50"/>
    <x v="1"/>
    <s v="RESTAURACION DE SISTEMAS PRODUCTIVOS"/>
    <s v="1500653512 - SHIGUANGO SALAZAR TELMO GERARDO"/>
  </r>
  <r>
    <s v="1500921638 - AGUINDA YUMBO MELANIA GUADALUPE"/>
    <s v="170PKRIT"/>
    <n v="1059"/>
    <s v="ALTROPICO"/>
    <s v="NAPO"/>
    <s v="ARCHIDONA"/>
    <s v="SAN PABLO DE USHPAYAKU"/>
    <s v="PUEBLO KICHWA DE RUKULLAKTA"/>
    <s v="AGUINDA YUMBO MELANIA GUADALUPE"/>
    <s v="170PKRIT"/>
    <s v="1500921638"/>
    <n v="0"/>
    <n v="1.2054263571799999"/>
    <x v="1"/>
    <m/>
    <n v="50"/>
    <x v="1"/>
    <s v="RESTAURACION DE SISTEMAS PRODUCTIVOS"/>
    <s v="1500921638 - AGUINDA YUMBO MELANIA GUADALUPE"/>
  </r>
  <r>
    <s v="1500654296 - ALVARADO CHIMBO MILTON DAVID"/>
    <s v="542PKRRU"/>
    <n v="414"/>
    <s v="ALTROPICO"/>
    <s v="NAPO"/>
    <s v="ARCHIDONA"/>
    <s v="SAN PABLO DE USHPAYAKU"/>
    <s v="PUEBLO KICHWA DE RUKULLAKTA"/>
    <s v="ALVARADO CHIMBO MILTON DAVID"/>
    <s v="542PKRRU"/>
    <s v="1500654296"/>
    <n v="0"/>
    <n v="1.21560344238"/>
    <x v="1"/>
    <m/>
    <n v="50"/>
    <x v="1"/>
    <s v="RESTAURACION DE SISTEMAS PRODUCTIVOS"/>
    <s v="1500654296 - ALVARADO CHIMBO MILTON DAVID"/>
  </r>
  <r>
    <s v="1500191455 - SHIGUANGO TAPUY ALBERTO RODRIGO"/>
    <s v="439PKRPW"/>
    <n v="916"/>
    <s v="ALTROPICO"/>
    <s v="NAPO"/>
    <s v="ARCHIDONA"/>
    <s v="COTUNDO"/>
    <s v="PUEBLO KICHWA DE RUKULLAKTA"/>
    <s v="SHIGUANGO TAPUY ALBERTO RODRIGO"/>
    <s v="439PKRPW"/>
    <s v="1500191455"/>
    <n v="0"/>
    <n v="1.23196290392"/>
    <x v="1"/>
    <m/>
    <n v="50"/>
    <x v="1"/>
    <s v="RESTAURACION DE SISTEMAS PRODUCTIVOS"/>
    <s v="1500191455 - SHIGUANGO TAPUY ALBERTO RODRIGO"/>
  </r>
  <r>
    <s v="1500081292 - SALAZAR GREFA JUAN EMILIO"/>
    <s v="074PKRAW"/>
    <n v="781"/>
    <s v="ALTROPICO"/>
    <s v="NAPO"/>
    <s v="ARCHIDONA"/>
    <s v="SAN PABLO DE USHPAYAKU"/>
    <s v="PUEBLO KICHWA DE RUKULLAKTA"/>
    <s v="SALAZAR GREFA JUAN EMILIO"/>
    <s v="074PKRAW"/>
    <s v="1500081292"/>
    <n v="1"/>
    <n v="1.2325493322600001"/>
    <x v="1"/>
    <m/>
    <n v="50"/>
    <x v="1"/>
    <s v="RESTAURACION DE SISTEMAS PRODUCTIVOS"/>
    <s v="1500081292 - SALAZAR GREFA JUAN EMILIO"/>
  </r>
  <r>
    <s v="1500505100 - GREFA MAMALLACTA OLMEDO ROBERTO"/>
    <s v="697PKRYA"/>
    <n v="1038"/>
    <s v="ALTROPICO"/>
    <s v="NAPO"/>
    <s v="ARCHIDONA"/>
    <s v="SAN PABLO DE USHPAYAKU"/>
    <s v="PUEBLO KICHWA DE RUKULLAKTA"/>
    <s v="GREFA MAMALLACTA OLMEDO ROBERTO"/>
    <s v="697PKRYA"/>
    <s v="1500505100"/>
    <n v="0"/>
    <n v="1.2341835753699999"/>
    <x v="1"/>
    <m/>
    <n v="50"/>
    <x v="1"/>
    <s v="RESTAURACION DE SISTEMAS PRODUCTIVOS"/>
    <s v="1500505100 - GREFA MAMALLACTA OLMEDO ROBERTO"/>
  </r>
  <r>
    <s v="1500713100 - SALAZAR GREFA OSCAR CLEVER"/>
    <s v="069PKRAW"/>
    <n v="776"/>
    <s v="ALTROPICO"/>
    <s v="NAPO"/>
    <s v="ARCHIDONA"/>
    <s v="SAN PABLO DE USHPAYAKU"/>
    <s v="PUEBLO KICHWA DE RUKULLAKTA"/>
    <s v="SALAZAR GREFA OSCAR CLEVER"/>
    <s v="069PKRAW"/>
    <s v="1500713100"/>
    <n v="0"/>
    <n v="1.2344092756"/>
    <x v="1"/>
    <m/>
    <n v="50"/>
    <x v="1"/>
    <s v="RESTAURACION DE SISTEMAS PRODUCTIVOS"/>
    <s v="1500713100 - SALAZAR GREFA OSCAR CLEVER"/>
  </r>
  <r>
    <s v="1500900657 - CHIMBO YUMBO OSCAR REMIGIO"/>
    <s v="635PKRUR"/>
    <n v="573"/>
    <s v="ALTROPICO"/>
    <s v="NAPO"/>
    <s v="ARCHIDONA"/>
    <s v="COTUNDO"/>
    <s v="PUEBLO KICHWA DE RUKULLAKTA"/>
    <s v="CHIMBO YUMBO OSCAR REMIGIO"/>
    <s v="635PKRUR"/>
    <s v="1500900657"/>
    <n v="0"/>
    <n v="1.23867853786"/>
    <x v="1"/>
    <m/>
    <n v="50"/>
    <x v="1"/>
    <s v="RESTAURACION DE SISTEMAS PRODUCTIVOS"/>
    <s v="1500900657 - CHIMBO YUMBO OSCAR REMIGIO"/>
  </r>
  <r>
    <s v="1500372014 - NARVAEZ GUALINGA NELSON ERNESTO"/>
    <s v="691PKRVI"/>
    <n v="725"/>
    <s v="ALTROPICO"/>
    <s v="NAPO"/>
    <s v="ARCHIDONA"/>
    <s v="SAN PABLO DE USHPAYAKU"/>
    <s v="PUEBLO KICHWA DE RUKULLAKTA"/>
    <s v="NARVAEZ GUALINGA NELSON ERNESTO"/>
    <s v="691PKRVI"/>
    <s v="1500372014"/>
    <n v="0"/>
    <n v="1.24106548967"/>
    <x v="1"/>
    <m/>
    <n v="50"/>
    <x v="1"/>
    <s v="RESTAURACION DE SISTEMAS PRODUCTIVOS"/>
    <s v="1500372014 - NARVAEZ GUALINGA NELSON ERNESTO"/>
  </r>
  <r>
    <s v="1500916554 - CHIMBO YUMBO WILSON MIGUEL"/>
    <s v="380PKRNO"/>
    <n v="576"/>
    <s v="ALTROPICO"/>
    <s v="NAPO"/>
    <s v="ARCHIDONA"/>
    <s v="SAN PABLO DE USHPAYAKU"/>
    <s v="PUEBLO KICHWA DE RUKULLAKTA"/>
    <s v="CHIMBO YUMBO WILSON MIGUEL"/>
    <s v="380PKRNO"/>
    <s v="1500916554"/>
    <n v="0"/>
    <n v="1.2420311293899999"/>
    <x v="1"/>
    <m/>
    <n v="50"/>
    <x v="1"/>
    <s v="RESTAURACION DE SISTEMAS PRODUCTIVOS"/>
    <s v="1500916554 - CHIMBO YUMBO WILSON MIGUEL"/>
  </r>
  <r>
    <s v="1501097800 - YUMBO CHIMBO DORIS XIMENA"/>
    <s v="164PKRIT"/>
    <n v="1032"/>
    <s v="ALTROPICO"/>
    <s v="NAPO"/>
    <s v="ARCHIDONA"/>
    <s v="SAN PABLO DE USHPAYAKU"/>
    <s v="PUEBLO KICHWA DE RUKULLAKTA"/>
    <s v="YUMBO CHIMBO DORIS XIMENA"/>
    <s v="164PKRIT"/>
    <s v="1501097800"/>
    <n v="0"/>
    <n v="1.2490950189200001"/>
    <x v="1"/>
    <m/>
    <n v="50"/>
    <x v="1"/>
    <s v="RESTAURACION DE SISTEMAS PRODUCTIVOS"/>
    <s v="1501097800 - YUMBO CHIMBO DORIS XIMENA"/>
  </r>
  <r>
    <s v="1501094393 - NARVAEZ PAUCHI DARIO MOISES"/>
    <s v="414PKRPA"/>
    <n v="731"/>
    <s v="ALTROPICO"/>
    <s v="NAPO"/>
    <s v="ARCHIDONA"/>
    <s v="COTUNDO"/>
    <s v="PUEBLO KICHWA DE RUKULLAKTA"/>
    <s v="NARVAEZ PAUCHI DARIO MOISES"/>
    <s v="414PKRPA"/>
    <s v="1501094393"/>
    <n v="0"/>
    <n v="1.2508478322300001"/>
    <x v="1"/>
    <m/>
    <n v="50"/>
    <x v="1"/>
    <s v="RESTAURACION DE SISTEMAS PRODUCTIVOS"/>
    <s v="1501094393 - NARVAEZ PAUCHI DARIO MOISES"/>
  </r>
  <r>
    <s v="1501041766 - SHIGUANGO GREFA EUCLIDES GIOVANY"/>
    <s v="151PKRIT"/>
    <n v="868"/>
    <s v="ALTROPICO"/>
    <s v="NAPO"/>
    <s v="ARCHIDONA"/>
    <s v="SAN PABLO DE USHPAYAKU"/>
    <s v="PUEBLO KICHWA DE RUKULLAKTA"/>
    <s v="SHIGUANGO GREFA EUCLIDES GIOVANY"/>
    <s v="151PKRIT"/>
    <s v="1501041766"/>
    <n v="0"/>
    <n v="1.2520650741199999"/>
    <x v="1"/>
    <m/>
    <n v="50"/>
    <x v="1"/>
    <s v="RESTAURACION DE SISTEMAS PRODUCTIVOS"/>
    <s v="1501041766 - SHIGUANGO GREFA EUCLIDES GIOVANY"/>
  </r>
  <r>
    <s v="1500078843 - CHIMBO NARVAEZ BARTOLO PEDRO"/>
    <s v="346PKRNO"/>
    <n v="484"/>
    <s v="ALTROPICO"/>
    <s v="NAPO"/>
    <s v="ARCHIDONA"/>
    <s v="SAN PABLO DE USHPAYAKU"/>
    <s v="PUEBLO KICHWA DE RUKULLAKTA"/>
    <s v="CHIMBO NARVAEZ BARTOLO PEDRO"/>
    <s v="346PKRNO"/>
    <s v="1500078843"/>
    <n v="0"/>
    <n v="1.25323535515"/>
    <x v="1"/>
    <m/>
    <n v="50"/>
    <x v="1"/>
    <s v="RESTAURACION DE SISTEMAS PRODUCTIVOS"/>
    <s v="1500078843 - CHIMBO NARVAEZ BARTOLO PEDRO"/>
  </r>
  <r>
    <s v="1500249899 - AJON AJON ELENA JULIANA"/>
    <s v="117PKRIT"/>
    <n v="393"/>
    <s v="ALTROPICO"/>
    <s v="NAPO"/>
    <s v="ARCHIDONA"/>
    <s v="SAN PABLO DE USHPAYAKU"/>
    <s v="PUEBLO KICHWA DE RUKULLAKTA"/>
    <s v="AJON AJON ELENA JULIANA"/>
    <s v="117PKRIT"/>
    <s v="1500249899"/>
    <n v="0"/>
    <n v="1.2540824955100001"/>
    <x v="1"/>
    <m/>
    <n v="50"/>
    <x v="1"/>
    <s v="RESTAURACION DE SISTEMAS PRODUCTIVOS"/>
    <s v="1500249899 - AJON AJON ELENA JULIANA"/>
  </r>
  <r>
    <s v="1600698649 - VARGAS SANTI FREDY AGUSTIN"/>
    <s v="096CAPA"/>
    <n v="1188"/>
    <s v="ALTROPICO"/>
    <s v="PASTAZA"/>
    <s v="PASTAZA"/>
    <s v="EL TRIUNFO"/>
    <s v="CANELOS"/>
    <s v="VARGAS SANTI FREDY AGUSTIN"/>
    <s v="096CAPA"/>
    <s v="1600698649"/>
    <n v="0"/>
    <n v="1.25476158966"/>
    <x v="1"/>
    <m/>
    <n v="50"/>
    <x v="1"/>
    <s v="RESTAURACION DE SISTEMAS PRODUCTIVOS"/>
    <s v="1600698649 - VARGAS SANTI FREDY AGUSTIN"/>
  </r>
  <r>
    <s v="1500437056 - CHIMBO AGUINDA MARIO RAFICO"/>
    <s v="037PKRAU"/>
    <n v="627"/>
    <s v="ALTROPICO"/>
    <s v="NAPO"/>
    <s v="ARCHIDONA"/>
    <s v="SAN PABLO DE USHPAYAKU"/>
    <s v="PUEBLO KICHWA DE RUKULLAKTA"/>
    <s v="CHIMBO AGUINDA MARIO RAFICO"/>
    <s v="037PKRAU"/>
    <s v="1500437056"/>
    <n v="0"/>
    <n v="1.2555153701799999"/>
    <x v="1"/>
    <m/>
    <n v="50"/>
    <x v="1"/>
    <s v="RESTAURACION DE SISTEMAS PRODUCTIVOS"/>
    <s v="1500437056 - CHIMBO AGUINDA MARIO RAFICO"/>
  </r>
  <r>
    <s v="1500676844 - NARVAEZ YUMBO ROSARIO MARIA"/>
    <s v="954PKRMS"/>
    <n v="142"/>
    <s v="ALTROPICO"/>
    <s v="NAPO"/>
    <s v="ARCHIDONA"/>
    <s v="SAN PABLO DE USHPAYAKU"/>
    <s v="PUEBLO KICHWA DE RUKULLAKTA"/>
    <s v="NARVAEZ YUMBO ROSARIO MARIA"/>
    <s v="954PKRMS"/>
    <s v="1500676844"/>
    <n v="0"/>
    <n v="1.25575796044"/>
    <x v="1"/>
    <m/>
    <n v="50"/>
    <x v="1"/>
    <s v="RESTAURACION DE SISTEMAS PRODUCTIVOS"/>
    <s v="1500676844 - NARVAEZ YUMBO ROSARIO MARIA"/>
  </r>
  <r>
    <s v="1600681322 - NANGO MAYANCHA CARMEN ALICIA"/>
    <s v="292CACU"/>
    <n v="1379"/>
    <s v="ALTROPICO"/>
    <s v="PASTAZA"/>
    <s v="PASTAZA"/>
    <s v="CANELOS"/>
    <s v="CANELOS"/>
    <s v="NANGO MAYANCHA CARMEN ALICIA"/>
    <s v="292CACU"/>
    <s v="1600681322"/>
    <n v="0"/>
    <n v="1.2588560368599999"/>
    <x v="1"/>
    <m/>
    <n v="50"/>
    <x v="1"/>
    <s v="RESTAURACION DE SISTEMAS PRODUCTIVOS"/>
    <s v="1600681322 - NANGO MAYANCHA CARMEN ALICIA"/>
  </r>
  <r>
    <s v="1600742405 - SANTI ARANDA LISBETH MELANIA"/>
    <s v="304CACU"/>
    <n v="1349"/>
    <s v="ALTROPICO"/>
    <s v="PASTAZA"/>
    <s v="PASTAZA"/>
    <s v="CANELOS"/>
    <s v="CANELOS"/>
    <s v="SANTI ARANDA LISBETH MELANIA"/>
    <s v="304CACU"/>
    <s v="1600742405"/>
    <n v="0"/>
    <n v="1.25904770028"/>
    <x v="1"/>
    <m/>
    <n v="50"/>
    <x v="1"/>
    <s v="RESTAURACION DE SISTEMAS PRODUCTIVOS"/>
    <s v="1600742405 - SANTI ARANDA LISBETH MELANIA"/>
  </r>
  <r>
    <s v="1500901002 - SHIGUANGO ALVARADO RAMIRO SIMON"/>
    <s v="418PKRPA"/>
    <n v="829"/>
    <s v="ALTROPICO"/>
    <s v="NAPO"/>
    <s v="ARCHIDONA"/>
    <s v="COTUNDO"/>
    <s v="PUEBLO KICHWA DE RUKULLAKTA"/>
    <s v="SHIGUANGO ALVARADO RAMIRO SIMON"/>
    <s v="418PKRPA"/>
    <s v="1500901002"/>
    <n v="0"/>
    <n v="1.2604825588899999"/>
    <x v="1"/>
    <m/>
    <n v="50"/>
    <x v="1"/>
    <s v="RESTAURACION DE SISTEMAS PRODUCTIVOS"/>
    <s v="1500901002 - SHIGUANGO ALVARADO RAMIRO SIMON"/>
  </r>
  <r>
    <s v="1500205412 - SHIGUANGO ALVARADO EUSEBIO MAXIMILIANO"/>
    <s v="557PKRRU"/>
    <n v="819"/>
    <s v="ALTROPICO"/>
    <s v="NAPO"/>
    <s v="ARCHIDONA"/>
    <s v="SAN PABLO DE USHPAYAKU"/>
    <s v="PUEBLO KICHWA DE RUKULLAKTA"/>
    <s v="SHIGUANGO ALVARADO EUSEBIO MAXIMILIANO"/>
    <s v="557PKRRU"/>
    <s v="1500205412"/>
    <n v="0"/>
    <n v="1.2606029594499999"/>
    <x v="1"/>
    <m/>
    <n v="50"/>
    <x v="1"/>
    <s v="RESTAURACION DE SISTEMAS PRODUCTIVOS"/>
    <s v="1500205412 - SHIGUANGO ALVARADO EUSEBIO MAXIMILIANO"/>
  </r>
  <r>
    <s v="1500368616 - SHIGUANGO GREFA BARTOLO ABELARDO"/>
    <s v="592PKRTA"/>
    <n v="862"/>
    <s v="ALTROPICO"/>
    <s v="NAPO"/>
    <s v="ARCHIDONA"/>
    <s v="SAN PABLO DE USHPAYAKU"/>
    <s v="PUEBLO KICHWA DE RUKULLAKTA"/>
    <s v="SHIGUANGO GREFA BARTOLO ABELARDO"/>
    <s v="592PKRTA"/>
    <s v="1500368616"/>
    <n v="0"/>
    <n v="1.2619526480700001"/>
    <x v="1"/>
    <m/>
    <n v="50"/>
    <x v="1"/>
    <s v="RESTAURACION DE SISTEMAS PRODUCTIVOS"/>
    <s v="1500368616 - SHIGUANGO GREFA BARTOLO ABELARDO"/>
  </r>
  <r>
    <s v="1500249212 - NARVAEZ CHIMBO MANUELA MARIA"/>
    <s v="948PKRLS"/>
    <n v="136"/>
    <s v="ALTROPICO"/>
    <s v="NAPO"/>
    <s v="ARCHIDONA"/>
    <s v="SAN PABLO DE USHPAYAKU"/>
    <s v="PUEBLO KICHWA DE RUKULLAKTA"/>
    <s v="NARVAEZ CHIMBO MANUELA MARIA"/>
    <s v="948PKRLS"/>
    <s v="1500249212"/>
    <n v="0"/>
    <n v="1.26502188063"/>
    <x v="1"/>
    <m/>
    <n v="50"/>
    <x v="1"/>
    <s v="RESTAURACION DE SISTEMAS PRODUCTIVOS"/>
    <s v="1500249212 - NARVAEZ CHIMBO MANUELA MARIA"/>
  </r>
  <r>
    <s v="1500713167 - NARVAEZ CALAPUCHA EDGAR TARCISIO"/>
    <s v="465PKRPO"/>
    <n v="704"/>
    <s v="ALTROPICO"/>
    <s v="NAPO"/>
    <s v="ARCHIDONA"/>
    <s v="SAN PABLO DE USHPAYAKU"/>
    <s v="PUEBLO KICHWA DE RUKULLAKTA"/>
    <s v="NARVAEZ CALAPUCHA EDGAR TARCISIO"/>
    <s v="465PKRPO"/>
    <s v="1500713167"/>
    <n v="0"/>
    <n v="1.2680951861"/>
    <x v="1"/>
    <m/>
    <n v="50"/>
    <x v="1"/>
    <s v="RESTAURACION DE SISTEMAS PRODUCTIVOS"/>
    <s v="1500713167 - NARVAEZ CALAPUCHA EDGAR TARCISIO"/>
  </r>
  <r>
    <s v="NA - COMUNIDAD TZATZAPI"/>
    <s v="186CATZ"/>
    <n v="1286"/>
    <s v="ALTROPICO"/>
    <s v="PASTAZA"/>
    <s v="PASTAZA"/>
    <s v="CANELOS"/>
    <s v="CANELOS"/>
    <s v="COMUNIDAD TZATZAPI"/>
    <s v="186CATZ"/>
    <s v="NA"/>
    <n v="0"/>
    <n v="1.2713907897100001"/>
    <x v="1"/>
    <m/>
    <n v="50"/>
    <x v="1"/>
    <s v="RESTAURACION DE SISTEMAS PRODUCTIVOS"/>
    <s v="NA - COMUNIDAD TZATZAPI"/>
  </r>
  <r>
    <s v="1500917503 - TAPUY YUMBO CLIDER LENIN"/>
    <s v="612PKRTA"/>
    <n v="1007"/>
    <s v="ALTROPICO"/>
    <s v="NAPO"/>
    <s v="ARCHIDONA"/>
    <s v="SAN PABLO DE USHPAYAKU"/>
    <s v="PUEBLO KICHWA DE RUKULLAKTA"/>
    <s v="TAPUY YUMBO CLIDER LENIN"/>
    <s v="612PKRTA"/>
    <s v="1500917503"/>
    <n v="0"/>
    <n v="1.27553772059"/>
    <x v="1"/>
    <m/>
    <n v="50"/>
    <x v="1"/>
    <s v="RESTAURACION DE SISTEMAS PRODUCTIVOS"/>
    <s v="1500917503 - TAPUY YUMBO CLIDER LENIN"/>
  </r>
  <r>
    <s v="1500965387 - SALAZAR TUNAY LIZARDO PAUL"/>
    <s v="789PKRAW"/>
    <n v="203"/>
    <s v="ALTROPICO"/>
    <s v="NAPO"/>
    <s v="TENA"/>
    <s v="PUERTO MISAHUALLI"/>
    <s v="PUEBLO KICHWA DE RUKULLAKTA"/>
    <s v="SALAZAR TUNAY LIZARDO PAUL"/>
    <s v="789PKRAW"/>
    <s v="1500965387"/>
    <n v="0"/>
    <n v="1.27782165362"/>
    <x v="1"/>
    <m/>
    <n v="50"/>
    <x v="1"/>
    <s v="RESTAURACION DE SISTEMAS PRODUCTIVOS"/>
    <s v="1500965387 - SALAZAR TUNAY LIZARDO PAUL"/>
  </r>
  <r>
    <s v="1500094469 - NARVAEZ GREFA CARLOS MAXIMILIANO"/>
    <s v="467PKRPO"/>
    <n v="716"/>
    <s v="ALTROPICO"/>
    <s v="NAPO"/>
    <s v="ARCHIDONA"/>
    <s v="SAN PABLO DE USHPAYAKU"/>
    <s v="PUEBLO KICHWA DE RUKULLAKTA"/>
    <s v="NARVAEZ GREFA CARLOS MAXIMILIANO"/>
    <s v="467PKRPO"/>
    <s v="1500094469"/>
    <n v="0"/>
    <n v="1.28492628673"/>
    <x v="1"/>
    <m/>
    <n v="50"/>
    <x v="1"/>
    <s v="RESTAURACION DE SISTEMAS PRODUCTIVOS"/>
    <s v="1500094469 - NARVAEZ GREFA CARLOS MAXIMILIANO"/>
  </r>
  <r>
    <s v="1501121196 - SALAZAR TAPUY NIXON ALIRIO"/>
    <s v="786PKRAW"/>
    <n v="200"/>
    <s v="ALTROPICO"/>
    <s v="NAPO"/>
    <s v="TENA"/>
    <s v="PUERTO MISAHUALLI"/>
    <s v="PUEBLO KICHWA DE RUKULLAKTA"/>
    <s v="SALAZAR TAPUY NIXON ALIRIO"/>
    <s v="786PKRAW"/>
    <s v="1501121196"/>
    <n v="0"/>
    <n v="1.2912377271"/>
    <x v="1"/>
    <m/>
    <n v="50"/>
    <x v="1"/>
    <s v="RESTAURACION DE SISTEMAS PRODUCTIVOS"/>
    <s v="1501121196 - SALAZAR TAPUY NIXON ALIRIO"/>
  </r>
  <r>
    <s v="1500898281 - SHIGUANGO AGUINDA FREDY CARLOS"/>
    <s v="478PKRPO"/>
    <n v="815"/>
    <s v="ALTROPICO"/>
    <s v="NAPO"/>
    <s v="ARCHIDONA"/>
    <s v="SAN PABLO DE USHPAYAKU"/>
    <s v="PUEBLO KICHWA DE RUKULLAKTA"/>
    <s v="SHIGUANGO AGUINDA FREDY CARLOS"/>
    <s v="478PKRPO"/>
    <s v="1500898281"/>
    <n v="0"/>
    <n v="1.2918869041100001"/>
    <x v="1"/>
    <m/>
    <n v="50"/>
    <x v="1"/>
    <s v="RESTAURACION DE SISTEMAS PRODUCTIVOS"/>
    <s v="1500898281 - SHIGUANGO AGUINDA FREDY CARLOS"/>
  </r>
  <r>
    <s v="1500264393 - NARVAEZ TAPUY CARMEN AURORA"/>
    <s v="252PKRLS"/>
    <n v="754"/>
    <s v="ALTROPICO"/>
    <s v="NAPO"/>
    <s v="ARCHIDONA"/>
    <s v="COTUNDO"/>
    <s v="PUEBLO KICHWA DE RUKULLAKTA"/>
    <s v="NARVAEZ TAPUY CARMEN AURORA"/>
    <s v="252PKRLS"/>
    <s v="1500264393"/>
    <n v="0"/>
    <n v="1.3002195654499999"/>
    <x v="1"/>
    <m/>
    <n v="50"/>
    <x v="1"/>
    <s v="RESTAURACION DE SISTEMAS PRODUCTIVOS"/>
    <s v="1500264393 - NARVAEZ TAPUY CARMEN AURORA"/>
  </r>
  <r>
    <s v="1501185175 - SHIGUANGO CHIMBO EDISON JAVIER"/>
    <s v="819PKRIT"/>
    <n v="233"/>
    <s v="ALTROPICO"/>
    <s v="NAPO"/>
    <s v="ARCHIDONA"/>
    <s v="SAN PABLO DE USHPAYAKU"/>
    <s v="PUEBLO KICHWA DE RUKULLAKTA"/>
    <s v="SHIGUANGO CHIMBO EDISON JAVIER"/>
    <s v="819PKRIT"/>
    <s v="1501185175"/>
    <n v="0"/>
    <n v="1.30275258875"/>
    <x v="1"/>
    <m/>
    <n v="50"/>
    <x v="1"/>
    <s v="RESTAURACION DE SISTEMAS PRODUCTIVOS"/>
    <s v="1501185175 - SHIGUANGO CHIMBO EDISON JAVIER"/>
  </r>
  <r>
    <s v="1500516321 - SHIGUANGO YUMBO FABIO MILTON"/>
    <s v="425PKRPA"/>
    <n v="942"/>
    <s v="ALTROPICO"/>
    <s v="NAPO"/>
    <s v="ARCHIDONA"/>
    <s v="COTUNDO"/>
    <s v="PUEBLO KICHWA DE RUKULLAKTA"/>
    <s v="SHIGUANGO YUMBO FABIO MILTON"/>
    <s v="425PKRPA"/>
    <s v="1500516321"/>
    <n v="0"/>
    <n v="1.3080634744199999"/>
    <x v="1"/>
    <m/>
    <n v="50"/>
    <x v="1"/>
    <s v="RESTAURACION DE SISTEMAS PRODUCTIVOS"/>
    <s v="1500516321 - SHIGUANGO YUMBO FABIO MILTON"/>
  </r>
  <r>
    <s v="1500891385 - NARVAEZ SHIGUANGO PABLO FERMIN"/>
    <s v="749PKRPO"/>
    <n v="359"/>
    <s v="ALTROPICO"/>
    <s v="NAPO"/>
    <s v="ARCHIDONA"/>
    <s v="SAN PABLO DE USHPAYAKU"/>
    <s v="PUEBLO KICHWA DE RUKULLAKTA"/>
    <s v="NARVAEZ SHIGUANGO PABLO FERMIN"/>
    <s v="749PKRPO"/>
    <s v="1500891385"/>
    <n v="0"/>
    <n v="1.3087575868900001"/>
    <x v="1"/>
    <m/>
    <n v="50"/>
    <x v="1"/>
    <s v="RESTAURACION DE SISTEMAS PRODUCTIVOS"/>
    <s v="1500891385 - NARVAEZ SHIGUANGO PABLO FERMIN"/>
  </r>
  <r>
    <s v="1500521784 - GREFA SHIGUANGO JOSE FREDY"/>
    <s v="132PKRIT"/>
    <n v="597"/>
    <s v="ALTROPICO"/>
    <s v="NAPO"/>
    <s v="ARCHIDONA"/>
    <s v="SAN PABLO DE USHPAYAKU"/>
    <s v="PUEBLO KICHWA DE RUKULLAKTA"/>
    <s v="GREFA SHIGUANGO JOSE FREDY"/>
    <s v="132PKRIT"/>
    <s v="1500521784"/>
    <n v="1"/>
    <n v="1.3115069805199999"/>
    <x v="1"/>
    <m/>
    <n v="50"/>
    <x v="1"/>
    <s v="RESTAURACION DE SISTEMAS PRODUCTIVOS"/>
    <s v="1500521784 - GREFA SHIGUANGO JOSE FREDY"/>
  </r>
  <r>
    <s v="1600698649 - VARGAS SANTI FREDY AGUSTIN"/>
    <s v="095CAPA"/>
    <n v="1187"/>
    <s v="ALTROPICO"/>
    <s v="PASTAZA"/>
    <s v="PASTAZA"/>
    <s v="EL TRIUNFO"/>
    <s v="CANELOS"/>
    <s v="VARGAS SANTI FREDY AGUSTIN"/>
    <s v="095CAPA"/>
    <s v="1600698649"/>
    <n v="0"/>
    <n v="1.3122908304500001"/>
    <x v="1"/>
    <m/>
    <n v="50"/>
    <x v="1"/>
    <s v="RESTAURACION DE SISTEMAS PRODUCTIVOS"/>
    <s v="1600698649 - VARGAS SANTI FREDY AGUSTIN"/>
  </r>
  <r>
    <s v="1500551922 - TUNAY SHIGUANGO CLEVER RAUL"/>
    <s v="632PKRTA"/>
    <n v="1091"/>
    <s v="ALTROPICO"/>
    <s v="NAPO"/>
    <s v="ARCHIDONA"/>
    <s v="SAN PABLO DE USHPAYAKU"/>
    <s v="PUEBLO KICHWA DE RUKULLAKTA"/>
    <s v="TUNAY SHIGUANGO CLEVER RAUL"/>
    <s v="632PKRTA"/>
    <s v="1500551922"/>
    <n v="0"/>
    <n v="1.32063520143"/>
    <x v="1"/>
    <m/>
    <n v="50"/>
    <x v="1"/>
    <s v="RESTAURACION DE SISTEMAS PRODUCTIVOS"/>
    <s v="1500551922 - TUNAY SHIGUANGO CLEVER RAUL"/>
  </r>
  <r>
    <s v="1500645336 - NARVAEZ CALAPUCHA CLEVER DAVID"/>
    <s v="750PKRPO"/>
    <n v="360"/>
    <s v="ALTROPICO"/>
    <s v="NAPO"/>
    <s v="ARCHIDONA"/>
    <s v="SAN PABLO DE USHPAYAKU"/>
    <s v="PUEBLO KICHWA DE RUKULLAKTA"/>
    <s v="NARVAEZ CALAPUCHA CLEVER DAVID"/>
    <s v="750PKRPO"/>
    <s v="1500645336"/>
    <n v="0"/>
    <n v="1.3255490968100001"/>
    <x v="1"/>
    <m/>
    <n v="50"/>
    <x v="1"/>
    <s v="RESTAURACION DE SISTEMAS PRODUCTIVOS"/>
    <s v="1500645336 - NARVAEZ CALAPUCHA CLEVER DAVID"/>
  </r>
  <r>
    <s v="1500543937 - CHIMBO ALVARADO ALBERTO ENRIQUE"/>
    <s v="999PKRVI"/>
    <n v="187"/>
    <s v="ALTROPICO"/>
    <s v="NAPO"/>
    <s v="ARCHIDONA"/>
    <s v="SAN PABLO DE USHPAYAKU"/>
    <s v="PUEBLO KICHWA DE RUKULLAKTA"/>
    <s v="CHIMBO ALVARADO ALBERTO ENRIQUE"/>
    <s v="999PKRVI"/>
    <s v="1500543937"/>
    <n v="0"/>
    <n v="1.3357558270900001"/>
    <x v="1"/>
    <m/>
    <n v="50"/>
    <x v="1"/>
    <s v="RESTAURACION DE SISTEMAS PRODUCTIVOS"/>
    <s v="1500543937 - CHIMBO ALVARADO ALBERTO ENRIQUE"/>
  </r>
  <r>
    <s v="1500726186 - SALAZAR CHIMBO OSCAR ANDRES"/>
    <s v="063PKRAW"/>
    <n v="769"/>
    <s v="ALTROPICO"/>
    <s v="NAPO"/>
    <s v="ARCHIDONA"/>
    <s v="SAN PABLO DE USHPAYAKU"/>
    <s v="PUEBLO KICHWA DE RUKULLAKTA"/>
    <s v="SALAZAR CHIMBO OSCAR ANDRES"/>
    <s v="063PKRAW"/>
    <s v="1500726186"/>
    <n v="0"/>
    <n v="1.3426706910599999"/>
    <x v="1"/>
    <m/>
    <n v="50"/>
    <x v="1"/>
    <s v="RESTAURACION DE SISTEMAS PRODUCTIVOS"/>
    <s v="1500726186 - SALAZAR CHIMBO OSCAR ANDRES"/>
  </r>
  <r>
    <s v="1500256035 - SHIGUANGO CHIMBO RICARDO GUILLERMO"/>
    <s v="722PKRIT"/>
    <n v="332"/>
    <s v="ALTROPICO"/>
    <s v="NAPO"/>
    <s v="ARCHIDONA"/>
    <s v="SAN PABLO DE USHPAYAKU"/>
    <s v="PUEBLO KICHWA DE RUKULLAKTA"/>
    <s v="SHIGUANGO CHIMBO RICARDO GUILLERMO"/>
    <s v="722PKRIT"/>
    <s v="1500256035"/>
    <n v="0"/>
    <n v="1.3434863700499999"/>
    <x v="1"/>
    <m/>
    <n v="50"/>
    <x v="1"/>
    <s v="RESTAURACION DE SISTEMAS PRODUCTIVOS"/>
    <s v="1500256035 - SHIGUANGO CHIMBO RICARDO GUILLERMO"/>
  </r>
  <r>
    <s v="1500004294 - CHIMBO GREFA DIEGO DOMINGO"/>
    <s v="165PKRIT"/>
    <n v="1036"/>
    <s v="ALTROPICO"/>
    <s v="NAPO"/>
    <s v="ARCHIDONA"/>
    <s v="SAN PABLO DE USHPAYAKU"/>
    <s v="PUEBLO KICHWA DE RUKULLAKTA"/>
    <s v="CHIMBO GREFA DIEGO DOMINGO"/>
    <s v="165PKRIT"/>
    <s v="1500004294"/>
    <n v="0"/>
    <n v="1.34521532366"/>
    <x v="1"/>
    <m/>
    <n v="50"/>
    <x v="1"/>
    <s v="RESTAURACION DE SISTEMAS PRODUCTIVOS"/>
    <s v="1500004294 - CHIMBO GREFA DIEGO DOMINGO"/>
  </r>
  <r>
    <s v="1500111834 - YUMBO NARVAEZ CARLOS MIGUEL"/>
    <s v="978PKRPO"/>
    <n v="166"/>
    <s v="ALTROPICO"/>
    <s v="NAPO"/>
    <s v="ARCHIDONA"/>
    <s v="SAN PABLO DE USHPAYAKU"/>
    <s v="PUEBLO KICHWA DE RUKULLAKTA"/>
    <s v="YUMBO NARVAEZ CARLOS MIGUEL"/>
    <s v="978PKRPO"/>
    <s v="1500111834"/>
    <n v="0"/>
    <n v="1.34715760964"/>
    <x v="1"/>
    <m/>
    <n v="50"/>
    <x v="1"/>
    <s v="RESTAURACION DE SISTEMAS PRODUCTIVOS"/>
    <s v="1500111834 - YUMBO NARVAEZ CARLOS MIGUEL"/>
  </r>
  <r>
    <s v="1500208911 - CHIMBO ALVARADO JORGE ANTONIO"/>
    <s v="387PKRNO"/>
    <n v="640"/>
    <s v="ALTROPICO"/>
    <s v="NAPO"/>
    <s v="ARCHIDONA"/>
    <s v="SAN PABLO DE USHPAYAKU"/>
    <s v="PUEBLO KICHWA DE RUKULLAKTA"/>
    <s v="CHIMBO ALVARADO JORGE ANTONIO"/>
    <s v="387PKRNO"/>
    <s v="1500208911"/>
    <n v="0"/>
    <n v="1.3495840567699999"/>
    <x v="1"/>
    <m/>
    <n v="50"/>
    <x v="1"/>
    <s v="RESTAURACION DE SISTEMAS PRODUCTIVOS"/>
    <s v="1500208911 - CHIMBO ALVARADO JORGE ANTONIO"/>
  </r>
  <r>
    <s v="1650138124 - ILLANES CUJI SANDY LETY"/>
    <s v="031CAHP"/>
    <n v="1135"/>
    <s v="ALTROPICO"/>
    <s v="PASTAZA"/>
    <s v="PASTAZA"/>
    <s v="CANELOS"/>
    <s v="CANELOS"/>
    <s v="ILLANES CUJI SANDY LETY"/>
    <s v="031CAHP"/>
    <s v="1650138124"/>
    <n v="0"/>
    <n v="1.35240862437"/>
    <x v="1"/>
    <m/>
    <n v="50"/>
    <x v="1"/>
    <s v="RESTAURACION DE SISTEMAS PRODUCTIVOS"/>
    <s v="1650138124 - ILLANES CUJI SANDY LETY"/>
  </r>
  <r>
    <s v="1500585052 - YUMBO CHIMBO OSWALDO OLMEDO"/>
    <s v="700PKRYA"/>
    <n v="1056"/>
    <s v="ALTROPICO"/>
    <s v="NAPO"/>
    <s v="ARCHIDONA"/>
    <s v="SAN PABLO DE USHPAYAKU"/>
    <s v="PUEBLO KICHWA DE RUKULLAKTA"/>
    <s v="YUMBO CHIMBO OSWALDO OLMEDO"/>
    <s v="700PKRYA"/>
    <s v="1500585052"/>
    <n v="0"/>
    <n v="1.3537828540200001"/>
    <x v="1"/>
    <m/>
    <n v="50"/>
    <x v="1"/>
    <s v="RESTAURACION DE SISTEMAS PRODUCTIVOS"/>
    <s v="1500585052 - YUMBO CHIMBO OSWALDO OLMEDO"/>
  </r>
  <r>
    <s v="1500270440 - CHIMBO SHIGUANGO PATRICIO"/>
    <s v="757PKRRU"/>
    <n v="367"/>
    <s v="ALTROPICO"/>
    <s v="NAPO"/>
    <s v="ARCHIDONA"/>
    <s v="SAN PABLO DE USHPAYAKU"/>
    <s v="PUEBLO KICHWA DE RUKULLAKTA"/>
    <s v="CHIMBO SHIGUANGO PATRICIO"/>
    <s v="757PKRRU"/>
    <s v="1500270440"/>
    <n v="0"/>
    <n v="1.35423107281"/>
    <x v="1"/>
    <m/>
    <n v="50"/>
    <x v="1"/>
    <s v="RESTAURACION DE SISTEMAS PRODUCTIVOS"/>
    <s v="1500270440 - CHIMBO SHIGUANGO PATRICIO"/>
  </r>
  <r>
    <s v="1501246217 - TUNAY SHIGUANGO COSME NICANOR"/>
    <s v="431PKRPA"/>
    <n v="1022"/>
    <s v="ALTROPICO"/>
    <s v="NAPO"/>
    <s v="ARCHIDONA"/>
    <s v="HATUN SUMAKU"/>
    <s v="PUEBLO KICHWA DE RUKULLAKTA"/>
    <s v="TUNAY SHIGUANGO COSME NICANOR"/>
    <s v="431PKRPA"/>
    <s v="1501246217"/>
    <n v="1"/>
    <n v="1.3717506833399999"/>
    <x v="1"/>
    <m/>
    <n v="50"/>
    <x v="1"/>
    <s v="RESTAURACION DE SISTEMAS PRODUCTIVOS"/>
    <s v="1501246217 - TUNAY SHIGUANGO COSME NICANOR"/>
  </r>
  <r>
    <s v="1704681640 - NARVAEZ CHIMBO VENANCIO IGNACIO"/>
    <s v="553PKRRU"/>
    <n v="713"/>
    <s v="ALTROPICO"/>
    <s v="NAPO"/>
    <s v="ARCHIDONA"/>
    <s v="SAN PABLO DE USHPAYAKU"/>
    <s v="PUEBLO KICHWA DE RUKULLAKTA"/>
    <s v="NARVAEZ CHIMBO VENANCIO IGNACIO"/>
    <s v="553PKRRU"/>
    <s v="1704681640"/>
    <n v="0"/>
    <n v="1.3802536809199999"/>
    <x v="1"/>
    <m/>
    <n v="50"/>
    <x v="1"/>
    <s v="RESTAURACION DE SISTEMAS PRODUCTIVOS"/>
    <s v="1704681640 - NARVAEZ CHIMBO VENANCIO IGNACIO"/>
  </r>
  <r>
    <s v="1500284995 - CHIMBO ALVARADO JOSE MANUEL"/>
    <s v="994PKRVI"/>
    <n v="182"/>
    <s v="ALTROPICO"/>
    <s v="NAPO"/>
    <s v="ARCHIDONA"/>
    <s v="SAN PABLO DE USHPAYAKU"/>
    <s v="PUEBLO KICHWA DE RUKULLAKTA"/>
    <s v="CHIMBO ALVARADO JOSE MANUEL"/>
    <s v="994PKRVI"/>
    <s v="1500284995"/>
    <n v="0"/>
    <n v="1.3803147072799999"/>
    <x v="1"/>
    <m/>
    <n v="50"/>
    <x v="1"/>
    <s v="RESTAURACION DE SISTEMAS PRODUCTIVOS"/>
    <s v="1500284995 - CHIMBO ALVARADO JOSE MANUEL"/>
  </r>
  <r>
    <s v="1500369143 - CHIMBO SHIGUANGO BOLIVAR FABIAN"/>
    <s v="764PKRVI"/>
    <n v="374"/>
    <s v="ALTROPICO"/>
    <s v="NAPO"/>
    <s v="ARCHIDONA"/>
    <s v="SAN PABLO DE USHPAYAKU"/>
    <s v="PUEBLO KICHWA DE RUKULLAKTA"/>
    <s v="CHIMBO SHIGUANGO BOLIVAR FABIAN"/>
    <s v="764PKRVI"/>
    <s v="1500369143"/>
    <n v="0"/>
    <n v="1.3924690285800001"/>
    <x v="1"/>
    <m/>
    <n v="50"/>
    <x v="1"/>
    <s v="RESTAURACION DE SISTEMAS PRODUCTIVOS"/>
    <s v="1500369143 - CHIMBO SHIGUANGO BOLIVAR FABIAN"/>
  </r>
  <r>
    <s v="1500311590 - YUMBO CHIMBO MARCO ENRIQUE"/>
    <s v="539PKRPO"/>
    <n v="1055"/>
    <s v="ALTROPICO"/>
    <s v="NAPO"/>
    <s v="ARCHIDONA"/>
    <s v="SAN PABLO DE USHPAYAKU"/>
    <s v="PUEBLO KICHWA DE RUKULLAKTA"/>
    <s v="YUMBO CHIMBO MARCO ENRIQUE"/>
    <s v="539PKRPO"/>
    <s v="1500311590"/>
    <n v="0"/>
    <n v="1.3926864269300001"/>
    <x v="1"/>
    <m/>
    <n v="50"/>
    <x v="1"/>
    <s v="RESTAURACION DE SISTEMAS PRODUCTIVOS"/>
    <s v="1500311590 - YUMBO CHIMBO MARCO ENRIQUE"/>
  </r>
  <r>
    <s v="1500551922 - TUNAY SHIGUANGO CLEVER RAUL"/>
    <s v="892PKRTA"/>
    <n v="305"/>
    <s v="ALTROPICO"/>
    <s v="NAPO"/>
    <s v="ARCHIDONA"/>
    <s v="SAN PABLO DE USHPAYAKU"/>
    <s v="PUEBLO KICHWA DE RUKULLAKTA"/>
    <s v="TUNAY SHIGUANGO CLEVER RAUL"/>
    <s v="892PKRTA"/>
    <s v="1500551922"/>
    <n v="0"/>
    <n v="1.39413523176"/>
    <x v="1"/>
    <m/>
    <n v="50"/>
    <x v="1"/>
    <s v="RESTAURACION DE SISTEMAS PRODUCTIVOS"/>
    <s v="1500551922 - TUNAY SHIGUANGO CLEVER RAUL"/>
  </r>
  <r>
    <s v="1500280589 - GREFA CHIMBO ANGELA RICARDINA JULIA"/>
    <s v="1004PKRAW"/>
    <n v="81"/>
    <s v="ALTROPICO"/>
    <s v="NAPO"/>
    <s v="ARCHIDONA"/>
    <s v="SAN PABLO DE USHPAYAKU"/>
    <s v="PUEBLO KICHWA DE RUKULLAKTA"/>
    <s v="GREFA CHIMBO ANGELA RICARDINA JULIA"/>
    <s v="1004PKRAW"/>
    <s v="1500280589"/>
    <n v="0"/>
    <n v="1.3958771590600001"/>
    <x v="1"/>
    <m/>
    <n v="50"/>
    <x v="1"/>
    <s v="RESTAURACION DE SISTEMAS PRODUCTIVOS"/>
    <s v="1500280589 - GREFA CHIMBO ANGELA RICARDINA JULIA"/>
  </r>
  <r>
    <s v="1500709546 - YUMBO SHIGUANGO JUAN FERNANDO"/>
    <s v="520PKRPO"/>
    <n v="998"/>
    <s v="ALTROPICO"/>
    <s v="NAPO"/>
    <s v="ARCHIDONA"/>
    <s v="SAN PABLO DE USHPAYAKU"/>
    <s v="PUEBLO KICHWA DE RUKULLAKTA"/>
    <s v="YUMBO SHIGUANGO JUAN FERNANDO"/>
    <s v="520PKRPO"/>
    <s v="1500709546"/>
    <n v="0"/>
    <n v="1.39827612038"/>
    <x v="1"/>
    <m/>
    <n v="50"/>
    <x v="1"/>
    <s v="RESTAURACION DE SISTEMAS PRODUCTIVOS"/>
    <s v="1500709546 - YUMBO SHIGUANGO JUAN FERNANDO"/>
  </r>
  <r>
    <s v="1500889561 - SHIGUANGO GREFA HERMINIA ADELA"/>
    <s v="981PKRRU"/>
    <n v="169"/>
    <s v="ALTROPICO"/>
    <s v="NAPO"/>
    <s v="ARCHIDONA"/>
    <s v="SAN PABLO DE USHPAYAKU"/>
    <s v="PUEBLO KICHWA DE RUKULLAKTA"/>
    <s v="SHIGUANGO GREFA HERMINIA ADELA"/>
    <s v="981PKRRU"/>
    <s v="1500889561"/>
    <n v="0"/>
    <n v="1.4029354922799999"/>
    <x v="1"/>
    <m/>
    <n v="50"/>
    <x v="1"/>
    <s v="RESTAURACION DE SISTEMAS PRODUCTIVOS"/>
    <s v="1500889561 - SHIGUANGO GREFA HERMINIA ADELA"/>
  </r>
  <r>
    <s v="1500662539 - CALAPUCHA SHIGUANGO MARIA FERNANDA"/>
    <s v="872PKRRU"/>
    <n v="285"/>
    <s v="ALTROPICO"/>
    <s v="NAPO"/>
    <s v="ARCHIDONA"/>
    <s v="ARCHIDONA"/>
    <s v="PUEBLO KICHWA DE RUKULLAKTA"/>
    <s v="CALAPUCHA SHIGUANGO MARIA FERNANDA"/>
    <s v="872PKRRU"/>
    <s v="1500662539"/>
    <n v="1"/>
    <n v="1.40850153139"/>
    <x v="1"/>
    <m/>
    <n v="50"/>
    <x v="1"/>
    <s v="RESTAURACION DE SISTEMAS PRODUCTIVOS"/>
    <s v="1500662539 - CALAPUCHA SHIGUANGO MARIA FERNANDA"/>
  </r>
  <r>
    <s v="1500329238 - YUMBO CHIMBO TERESA ROCIO"/>
    <s v="609PKRTA"/>
    <n v="976"/>
    <s v="ALTROPICO"/>
    <s v="NAPO"/>
    <s v="ARCHIDONA"/>
    <s v="SAN PABLO DE USHPAYAKU"/>
    <s v="PUEBLO KICHWA DE RUKULLAKTA"/>
    <s v="YUMBO CHIMBO TERESA ROCIO"/>
    <s v="609PKRTA"/>
    <s v="1500329238"/>
    <n v="0"/>
    <n v="1.4091521334499999"/>
    <x v="1"/>
    <m/>
    <n v="50"/>
    <x v="1"/>
    <s v="RESTAURACION DE SISTEMAS PRODUCTIVOS"/>
    <s v="1500329238 - YUMBO CHIMBO TERESA ROCIO"/>
  </r>
  <r>
    <s v="1500698996 - CHIMBO TUNAY ERNESTO RAMON"/>
    <s v="030PKRAU"/>
    <n v="558"/>
    <s v="ALTROPICO"/>
    <s v="NAPO"/>
    <s v="ARCHIDONA"/>
    <s v="SAN PABLO DE USHPAYAKU"/>
    <s v="PUEBLO KICHWA DE RUKULLAKTA"/>
    <s v="CHIMBO TUNAY ERNESTO RAMON"/>
    <s v="030PKRAU"/>
    <s v="1500698996"/>
    <n v="1"/>
    <n v="1.4123809734099999"/>
    <x v="1"/>
    <m/>
    <n v="50"/>
    <x v="1"/>
    <s v="RESTAURACION DE SISTEMAS PRODUCTIVOS"/>
    <s v="1500698996 - CHIMBO TUNAY ERNESTO RAMON"/>
  </r>
  <r>
    <s v="1600698649 - VARGAS SANTI FREDY AGUSTIN"/>
    <s v="022CAPA"/>
    <n v="1127"/>
    <s v="ALTROPICO"/>
    <s v="PASTAZA"/>
    <s v="PASTAZA"/>
    <s v="EL TRIUNFO"/>
    <s v="CANELOS"/>
    <s v="VARGAS SANTI FREDY AGUSTIN"/>
    <s v="022CAPA"/>
    <s v="1600698649"/>
    <n v="0"/>
    <n v="1.42712282065"/>
    <x v="1"/>
    <m/>
    <n v="50"/>
    <x v="1"/>
    <s v="RESTAURACION DE SISTEMAS PRODUCTIVOS"/>
    <s v="1600698649 - VARGAS SANTI FREDY AGUSTIN"/>
  </r>
  <r>
    <s v="1500947062 - ALVARADO CHIMBO CESAR MAXIMO"/>
    <s v="650PKRVI"/>
    <n v="407"/>
    <s v="ALTROPICO"/>
    <s v="NAPO"/>
    <s v="ARCHIDONA"/>
    <s v="SAN PABLO DE USHPAYAKU"/>
    <s v="PUEBLO KICHWA DE RUKULLAKTA"/>
    <s v="ALVARADO CHIMBO CESAR MAXIMO"/>
    <s v="650PKRVI"/>
    <s v="1500947062"/>
    <n v="0"/>
    <n v="1.43034349958"/>
    <x v="1"/>
    <m/>
    <n v="50"/>
    <x v="1"/>
    <s v="RESTAURACION DE SISTEMAS PRODUCTIVOS"/>
    <s v="1500947062 - ALVARADO CHIMBO CESAR MAXIMO"/>
  </r>
  <r>
    <s v="1500309537 - SHIGUANGO HUATATOCA FRANCISCO MOISES"/>
    <s v="640PKRUR"/>
    <n v="670"/>
    <s v="ALTROPICO"/>
    <s v="NAPO"/>
    <s v="ARCHIDONA"/>
    <s v="HATUN SUMAKU"/>
    <s v="PUEBLO KICHWA DE RUKULLAKTA"/>
    <s v="SHIGUANGO HUATATOCA FRANCISCO MOISES"/>
    <s v="640PKRUR"/>
    <s v="1500309537"/>
    <n v="0"/>
    <n v="1.4362840507600001"/>
    <x v="1"/>
    <m/>
    <n v="50"/>
    <x v="1"/>
    <s v="RESTAURACION DE SISTEMAS PRODUCTIVOS"/>
    <s v="1500309537 - SHIGUANGO HUATATOCA FRANCISCO MOISES"/>
  </r>
  <r>
    <s v="1500600588 - SHIGUANGO SALAZAR LIVIO EDUARDO"/>
    <s v="103PKRAW"/>
    <n v="900"/>
    <s v="ALTROPICO"/>
    <s v="NAPO"/>
    <s v="ARCHIDONA"/>
    <s v="SAN PABLO DE USHPAYAKU"/>
    <s v="PUEBLO KICHWA DE RUKULLAKTA"/>
    <s v="SHIGUANGO SALAZAR LIVIO EDUARDO"/>
    <s v="103PKRAW"/>
    <s v="1500600588"/>
    <n v="0"/>
    <n v="1.43886500968"/>
    <x v="1"/>
    <m/>
    <n v="50"/>
    <x v="1"/>
    <s v="RESTAURACION DE SISTEMAS PRODUCTIVOS"/>
    <s v="1500600588 - SHIGUANGO SALAZAR LIVIO EDUARDO"/>
  </r>
  <r>
    <s v="1500658305 - CHIMBO NARVAEZ LUIS ARMANDO"/>
    <s v="347PKRNO"/>
    <n v="490"/>
    <s v="ALTROPICO"/>
    <s v="NAPO"/>
    <s v="ARCHIDONA"/>
    <s v="SAN PABLO DE USHPAYAKU"/>
    <s v="PUEBLO KICHWA DE RUKULLAKTA"/>
    <s v="CHIMBO NARVAEZ LUIS ARMANDO"/>
    <s v="347PKRNO"/>
    <s v="1500658305"/>
    <n v="0"/>
    <n v="1.44061486608"/>
    <x v="1"/>
    <m/>
    <n v="50"/>
    <x v="1"/>
    <s v="RESTAURACION DE SISTEMAS PRODUCTIVOS"/>
    <s v="1500658305 - CHIMBO NARVAEZ LUIS ARMANDO"/>
  </r>
  <r>
    <s v="1501080392 - CHIMBO ALVARADO NOEMI ELISA"/>
    <s v="451PKRPO"/>
    <n v="460"/>
    <s v="ALTROPICO"/>
    <s v="NAPO"/>
    <s v="ARCHIDONA"/>
    <s v="SAN PABLO DE USHPAYAKU"/>
    <s v="PUEBLO KICHWA DE RUKULLAKTA"/>
    <s v="CHIMBO ALVARADO NOEMI ELISA"/>
    <s v="451PKRPO"/>
    <s v="1501080392"/>
    <n v="0"/>
    <n v="1.44127714821"/>
    <x v="1"/>
    <m/>
    <n v="50"/>
    <x v="1"/>
    <s v="RESTAURACION DE SISTEMAS PRODUCTIVOS"/>
    <s v="1501080392 - CHIMBO ALVARADO NOEMI ELISA"/>
  </r>
  <r>
    <s v="1600379802 - PADILLA PADILLA FAUSTO RICARDO"/>
    <s v="093CATZ"/>
    <n v="1185"/>
    <s v="ALTROPICO"/>
    <s v="PASTAZA"/>
    <s v="PASTAZA"/>
    <s v="CANELOS"/>
    <s v="CANELOS"/>
    <s v="PADILLA PADILLA FAUSTO RICARDO"/>
    <s v="093CATZ"/>
    <s v="1600379802"/>
    <n v="0"/>
    <n v="1.44207201642"/>
    <x v="1"/>
    <m/>
    <n v="50"/>
    <x v="1"/>
    <s v="RESTAURACION DE SISTEMAS PRODUCTIVOS"/>
    <s v="1600379802 - PADILLA PADILLA FAUSTO RICARDO"/>
  </r>
  <r>
    <s v="1500094055 - CHIMBO TANGUILA MIGUEL JUAN"/>
    <s v="370PKRNO"/>
    <n v="542"/>
    <s v="ALTROPICO"/>
    <s v="NAPO"/>
    <s v="ARCHIDONA"/>
    <s v="SAN PABLO DE USHPAYAKU"/>
    <s v="PUEBLO KICHWA DE RUKULLAKTA"/>
    <s v="CHIMBO TANGUILA MIGUEL JUAN"/>
    <s v="370PKRNO"/>
    <s v="1500094055"/>
    <n v="0"/>
    <n v="1.4459790754699999"/>
    <x v="1"/>
    <m/>
    <n v="50"/>
    <x v="1"/>
    <s v="RESTAURACION DE SISTEMAS PRODUCTIVOS"/>
    <s v="1500094055 - CHIMBO TANGUILA MIGUEL JUAN"/>
  </r>
  <r>
    <s v="1500834906 - TAPUY GREFA MAURICIO FERMIN"/>
    <s v="602PKRTA"/>
    <n v="959"/>
    <s v="ALTROPICO"/>
    <s v="NAPO"/>
    <s v="ARCHIDONA"/>
    <s v="SAN PABLO DE USHPAYAKU"/>
    <s v="PUEBLO KICHWA DE RUKULLAKTA"/>
    <s v="TAPUY GREFA MAURICIO FERMIN"/>
    <s v="602PKRTA"/>
    <s v="1500834906"/>
    <n v="1"/>
    <n v="1.44718941582"/>
    <x v="1"/>
    <m/>
    <n v="50"/>
    <x v="1"/>
    <s v="RESTAURACION DE SISTEMAS PRODUCTIVOS"/>
    <s v="1500834906 - TAPUY GREFA MAURICIO FERMIN"/>
  </r>
  <r>
    <s v="1500284995 - CHIMBO ALVARADO JOSE MANUEL"/>
    <s v="996PKRVI"/>
    <n v="184"/>
    <s v="ALTROPICO"/>
    <s v="NAPO"/>
    <s v="ARCHIDONA"/>
    <s v="SAN PABLO DE USHPAYAKU"/>
    <s v="PUEBLO KICHWA DE RUKULLAKTA"/>
    <s v="CHIMBO ALVARADO JOSE MANUEL"/>
    <s v="996PKRVI"/>
    <s v="1500284995"/>
    <n v="0"/>
    <n v="1.4591343131300001"/>
    <x v="1"/>
    <m/>
    <n v="50"/>
    <x v="1"/>
    <s v="RESTAURACION DE SISTEMAS PRODUCTIVOS"/>
    <s v="1500284995 - CHIMBO ALVARADO JOSE MANUEL"/>
  </r>
  <r>
    <s v="1500309396 - SHIGUANGO YUMBO MAXIMILIANO ARTURO"/>
    <s v="509PKRPO"/>
    <n v="948"/>
    <s v="ALTROPICO"/>
    <s v="NAPO"/>
    <s v="ARCHIDONA"/>
    <s v="SAN PABLO DE USHPAYAKU"/>
    <s v="PUEBLO KICHWA DE RUKULLAKTA"/>
    <s v="SHIGUANGO YUMBO MAXIMILIANO ARTURO"/>
    <s v="509PKRPO"/>
    <s v="1500309396"/>
    <n v="0"/>
    <n v="1.46040121929"/>
    <x v="1"/>
    <m/>
    <n v="50"/>
    <x v="1"/>
    <s v="RESTAURACION DE SISTEMAS PRODUCTIVOS"/>
    <s v="1500309396 - SHIGUANGO YUMBO MAXIMILIANO ARTURO"/>
  </r>
  <r>
    <s v="1500028319 - NARVAEZ TANGUILA VENANCIO FRANCISCO"/>
    <s v="473PKRPO"/>
    <n v="751"/>
    <s v="ALTROPICO"/>
    <s v="NAPO"/>
    <s v="ARCHIDONA"/>
    <s v="SAN PABLO DE USHPAYAKU"/>
    <s v="PUEBLO KICHWA DE RUKULLAKTA"/>
    <s v="NARVAEZ TANGUILA VENANCIO FRANCISCO"/>
    <s v="473PKRPO"/>
    <s v="1500028319"/>
    <n v="0"/>
    <n v="1.46398584943"/>
    <x v="1"/>
    <m/>
    <n v="50"/>
    <x v="1"/>
    <s v="RESTAURACION DE SISTEMAS PRODUCTIVOS"/>
    <s v="1500028319 - NARVAEZ TANGUILA VENANCIO FRANCISCO"/>
  </r>
  <r>
    <s v="1600496820 - SANTI NANGO GERARDO IGNACIO"/>
    <s v="098CACU"/>
    <n v="1190"/>
    <s v="ALTROPICO"/>
    <s v="PASTAZA"/>
    <s v="PASTAZA"/>
    <s v="CANELOS"/>
    <s v="CANELOS"/>
    <s v="SANTI NANGO GERARDO IGNACIO"/>
    <s v="098CACU"/>
    <s v="1600496820"/>
    <n v="0"/>
    <n v="1.46478094515"/>
    <x v="1"/>
    <m/>
    <n v="50"/>
    <x v="1"/>
    <s v="RESTAURACION DE SISTEMAS PRODUCTIVOS"/>
    <s v="1600496820 - SANTI NANGO GERARDO IGNACIO"/>
  </r>
  <r>
    <s v="1500684962 - SHIGUANGO CHIMBO FANNY SILVIA"/>
    <s v="306PKRMA"/>
    <n v="853"/>
    <s v="ALTROPICO"/>
    <s v="NAPO"/>
    <s v="ARCHIDONA"/>
    <s v="COTUNDO"/>
    <s v="PUEBLO KICHWA DE RUKULLAKTA"/>
    <s v="SHIGUANGO CHIMBO FANNY SILVIA"/>
    <s v="306PKRMA"/>
    <s v="1500684962"/>
    <n v="0"/>
    <n v="1.46764494527"/>
    <x v="1"/>
    <m/>
    <n v="50"/>
    <x v="1"/>
    <s v="RESTAURACION DE SISTEMAS PRODUCTIVOS"/>
    <s v="1500684962 - SHIGUANGO CHIMBO FANNY SILVIA"/>
  </r>
  <r>
    <s v="1500109028 - NARVAEZ CHIMBO CARLOS"/>
    <s v="684PKRVI"/>
    <n v="706"/>
    <s v="ALTROPICO"/>
    <s v="NAPO"/>
    <s v="ARCHIDONA"/>
    <s v="SAN PABLO DE USHPAYAKU"/>
    <s v="PUEBLO KICHWA DE RUKULLAKTA"/>
    <s v="NARVAEZ CHIMBO CARLOS"/>
    <s v="684PKRVI"/>
    <s v="1500109028"/>
    <n v="0"/>
    <n v="1.47114359972"/>
    <x v="1"/>
    <m/>
    <n v="50"/>
    <x v="1"/>
    <s v="RESTAURACION DE SISTEMAS PRODUCTIVOS"/>
    <s v="1500109028 - NARVAEZ CHIMBO CARLOS"/>
  </r>
  <r>
    <s v="1500759137 - TUNAY SHIGUANGO FRANKLIN FELIPE"/>
    <s v="623PKRTA"/>
    <n v="1049"/>
    <s v="ALTROPICO"/>
    <s v="NAPO"/>
    <s v="ARCHIDONA"/>
    <s v="SAN PABLO DE USHPAYAKU"/>
    <s v="PUEBLO KICHWA DE RUKULLAKTA"/>
    <s v="TUNAY SHIGUANGO FRANKLIN FELIPE"/>
    <s v="623PKRTA"/>
    <s v="1500759137"/>
    <n v="0"/>
    <n v="1.4839680314299999"/>
    <x v="1"/>
    <m/>
    <n v="50"/>
    <x v="1"/>
    <s v="RESTAURACION DE SISTEMAS PRODUCTIVOS"/>
    <s v="1500759137 - TUNAY SHIGUANGO FRANKLIN FELIPE"/>
  </r>
  <r>
    <s v="NA - COMUNIDAD PALIMBE"/>
    <s v="185CAPA"/>
    <n v="1285"/>
    <s v="ALTROPICO"/>
    <s v="PASTAZA"/>
    <s v="PASTAZA"/>
    <s v="CANELOS"/>
    <s v="CANELOS"/>
    <s v="COMUNIDAD PALIMBE"/>
    <s v="185CAPA"/>
    <s v="NA"/>
    <n v="0"/>
    <n v="1.4868049670000001"/>
    <x v="1"/>
    <m/>
    <n v="50"/>
    <x v="1"/>
    <s v="RESTAURACION DE SISTEMAS PRODUCTIVOS"/>
    <s v="NA - COMUNIDAD PALIMBE"/>
  </r>
  <r>
    <s v="1500311590 - YUMBO CHIMBO MARCO ENRIQUE"/>
    <s v="538PKRPO"/>
    <n v="1054"/>
    <s v="ALTROPICO"/>
    <s v="NAPO"/>
    <s v="ARCHIDONA"/>
    <s v="SAN PABLO DE USHPAYAKU"/>
    <s v="PUEBLO KICHWA DE RUKULLAKTA"/>
    <s v="YUMBO CHIMBO MARCO ENRIQUE"/>
    <s v="538PKRPO"/>
    <s v="1500311590"/>
    <n v="0"/>
    <n v="1.49063060798"/>
    <x v="1"/>
    <m/>
    <n v="50"/>
    <x v="1"/>
    <s v="RESTAURACION DE SISTEMAS PRODUCTIVOS"/>
    <s v="1500311590 - YUMBO CHIMBO MARCO ENRIQUE"/>
  </r>
  <r>
    <s v="1500027584 - ALVARADO ANDY MATIAS BARTOLO"/>
    <s v="203PKRLS"/>
    <n v="397"/>
    <s v="ALTROPICO"/>
    <s v="NAPO"/>
    <s v="ARCHIDONA"/>
    <s v="SAN PABLO DE USHPAYAKU"/>
    <s v="PUEBLO KICHWA DE RUKULLAKTA"/>
    <s v="ALVARADO ANDY MATIAS BARTOLO"/>
    <s v="203PKRLS"/>
    <s v="1500027584"/>
    <n v="0"/>
    <n v="1.49670129984"/>
    <x v="1"/>
    <m/>
    <n v="50"/>
    <x v="1"/>
    <s v="RESTAURACION DE SISTEMAS PRODUCTIVOS"/>
    <s v="1500027584 - ALVARADO ANDY MATIAS BARTOLO"/>
  </r>
  <r>
    <s v="1501185183 - CHIMBO SHIGUANGO MICHAEL SAMUEL"/>
    <s v="810PKRIT"/>
    <n v="224"/>
    <s v="ALTROPICO"/>
    <s v="NAPO"/>
    <s v="ARCHIDONA"/>
    <s v="SAN PABLO DE USHPAYAKU"/>
    <s v="PUEBLO KICHWA DE RUKULLAKTA"/>
    <s v="CHIMBO SHIGUANGO MICHAEL SAMUEL"/>
    <s v="810PKRIT"/>
    <s v="1501185183"/>
    <n v="0"/>
    <n v="1.4978204965199999"/>
    <x v="1"/>
    <m/>
    <n v="50"/>
    <x v="1"/>
    <s v="RESTAURACION DE SISTEMAS PRODUCTIVOS"/>
    <s v="1501185183 - CHIMBO SHIGUANGO MICHAEL SAMUEL"/>
  </r>
  <r>
    <s v="1500313372 - SHIGUANGO GREFA CARMEN NORMA"/>
    <s v="593PKRTA"/>
    <n v="864"/>
    <s v="ALTROPICO"/>
    <s v="NAPO"/>
    <s v="ARCHIDONA"/>
    <s v="SAN PABLO DE USHPAYAKU"/>
    <s v="PUEBLO KICHWA DE RUKULLAKTA"/>
    <s v="SHIGUANGO GREFA CARMEN NORMA"/>
    <s v="593PKRTA"/>
    <s v="1500313372"/>
    <n v="0"/>
    <n v="1.49908688119"/>
    <x v="1"/>
    <m/>
    <n v="50"/>
    <x v="1"/>
    <s v="RESTAURACION DE SISTEMAS PRODUCTIVOS"/>
    <s v="1500313372 - SHIGUANGO GREFA CARMEN NORMA"/>
  </r>
  <r>
    <s v="1500576564 - TAPUY SALAZAR JOSE ANIBAL"/>
    <s v="185PKRIT"/>
    <n v="1089"/>
    <s v="ALTROPICO"/>
    <s v="NAPO"/>
    <s v="ARCHIDONA"/>
    <s v="SAN PABLO DE USHPAYAKU"/>
    <s v="PUEBLO KICHWA DE RUKULLAKTA"/>
    <s v="TAPUY SALAZAR JOSE ANIBAL"/>
    <s v="185PKRIT"/>
    <s v="1500576564"/>
    <n v="0"/>
    <n v="1.5017445436700001"/>
    <x v="1"/>
    <m/>
    <n v="50"/>
    <x v="1"/>
    <s v="RESTAURACION DE SISTEMAS PRODUCTIVOS"/>
    <s v="1500576564 - TAPUY SALAZAR JOSE ANIBAL"/>
  </r>
  <r>
    <s v="1500510746 - SHIGUANGO CALAPUCHA IRMA ANGELICA"/>
    <s v="437PKRPW"/>
    <n v="841"/>
    <s v="ALTROPICO"/>
    <s v="NAPO"/>
    <s v="ARCHIDONA"/>
    <s v="COTUNDO"/>
    <s v="PUEBLO KICHWA DE RUKULLAKTA"/>
    <s v="SHIGUANGO CALAPUCHA IRMA ANGELICA"/>
    <s v="437PKRPW"/>
    <s v="1500510746"/>
    <n v="0"/>
    <n v="1.50471643266"/>
    <x v="1"/>
    <m/>
    <n v="50"/>
    <x v="1"/>
    <s v="RESTAURACION DE SISTEMAS PRODUCTIVOS"/>
    <s v="1500510746 - SHIGUANGO CALAPUCHA IRMA ANGELICA"/>
  </r>
  <r>
    <s v="1500408768 - CHIMBO GREFA LIVIO RUBEN"/>
    <s v="394PKRNO"/>
    <n v="652"/>
    <s v="ALTROPICO"/>
    <s v="NAPO"/>
    <s v="ARCHIDONA"/>
    <s v="SAN PABLO DE USHPAYAKU"/>
    <s v="PUEBLO KICHWA DE RUKULLAKTA"/>
    <s v="CHIMBO GREFA LIVIO RUBEN"/>
    <s v="394PKRNO"/>
    <s v="1500408768"/>
    <n v="0"/>
    <n v="1.50886602137"/>
    <x v="1"/>
    <m/>
    <n v="50"/>
    <x v="1"/>
    <s v="RESTAURACION DE SISTEMAS PRODUCTIVOS"/>
    <s v="1500408768 - CHIMBO GREFA LIVIO RUBEN"/>
  </r>
  <r>
    <s v="1500148836 - NARVAEZ PAUCHI CARLOS FRANKLIN"/>
    <s v="856PKRPA"/>
    <n v="269"/>
    <s v="ALTROPICO"/>
    <s v="NAPO"/>
    <s v="ARCHIDONA"/>
    <s v="COTUNDO"/>
    <s v="PUEBLO KICHWA DE RUKULLAKTA"/>
    <s v="NARVAEZ PAUCHI CARLOS FRANKLIN"/>
    <s v="856PKRPA"/>
    <s v="1500148836"/>
    <n v="1"/>
    <n v="1.5165606488400001"/>
    <x v="1"/>
    <m/>
    <n v="50"/>
    <x v="1"/>
    <s v="RESTAURACION DE SISTEMAS PRODUCTIVOS"/>
    <s v="1500148836 - NARVAEZ PAUCHI CARLOS FRANKLIN"/>
  </r>
  <r>
    <s v="1501081457 - CHIMBO SHIGUANGO WILMER JAVIER"/>
    <s v="033PKRAU"/>
    <n v="566"/>
    <s v="ALTROPICO"/>
    <s v="NAPO"/>
    <s v="ARCHIDONA"/>
    <s v="SAN PABLO DE USHPAYAKU"/>
    <s v="PUEBLO KICHWA DE RUKULLAKTA"/>
    <s v="CHIMBO SHIGUANGO WILMER JAVIER"/>
    <s v="033PKRAU"/>
    <s v="1501081457"/>
    <n v="0"/>
    <n v="1.5184841226200001"/>
    <x v="1"/>
    <m/>
    <n v="50"/>
    <x v="1"/>
    <s v="RESTAURACION DE SISTEMAS PRODUCTIVOS"/>
    <s v="1501081457 - CHIMBO SHIGUANGO WILMER JAVIER"/>
  </r>
  <r>
    <s v="1500658834 - SHIGUANGO NARVAEZ NORMA ANGELINA"/>
    <s v="276PKRLS"/>
    <n v="889"/>
    <s v="ALTROPICO"/>
    <s v="NAPO"/>
    <s v="ARCHIDONA"/>
    <s v="SAN PABLO DE USHPAYAKU"/>
    <s v="PUEBLO KICHWA DE RUKULLAKTA"/>
    <s v="SHIGUANGO NARVAEZ NORMA ANGELINA"/>
    <s v="276PKRLS"/>
    <s v="1500658834"/>
    <n v="0"/>
    <n v="1.53316734196"/>
    <x v="1"/>
    <m/>
    <n v="50"/>
    <x v="1"/>
    <s v="RESTAURACION DE SISTEMAS PRODUCTIVOS"/>
    <s v="1500658834 - SHIGUANGO NARVAEZ NORMA ANGELINA"/>
  </r>
  <r>
    <s v="1500854789 - YUMBO NARVAEZ IRMA SENAIDA"/>
    <s v="281PKRLS"/>
    <n v="983"/>
    <s v="ALTROPICO"/>
    <s v="NAPO"/>
    <s v="ARCHIDONA"/>
    <s v="COTUNDO"/>
    <s v="PUEBLO KICHWA DE RUKULLAKTA"/>
    <s v="YUMBO NARVAEZ IRMA SENAIDA"/>
    <s v="281PKRLS"/>
    <s v="1500854789"/>
    <n v="0"/>
    <n v="1.53952916155"/>
    <x v="1"/>
    <m/>
    <n v="50"/>
    <x v="1"/>
    <s v="RESTAURACION DE SISTEMAS PRODUCTIVOS"/>
    <s v="1500854789 - YUMBO NARVAEZ IRMA SENAIDA"/>
  </r>
  <r>
    <s v="1501065229 - SHIGUANGO TUNAY WILSON DAVID"/>
    <s v="155PKRIT"/>
    <n v="934"/>
    <s v="ALTROPICO"/>
    <s v="NAPO"/>
    <s v="ARCHIDONA"/>
    <s v="SAN PABLO DE USHPAYAKU"/>
    <s v="PUEBLO KICHWA DE RUKULLAKTA"/>
    <s v="SHIGUANGO TUNAY WILSON DAVID"/>
    <s v="155PKRIT"/>
    <s v="1501065229"/>
    <n v="0"/>
    <n v="1.5502443400699999"/>
    <x v="1"/>
    <m/>
    <n v="50"/>
    <x v="1"/>
    <s v="RESTAURACION DE SISTEMAS PRODUCTIVOS"/>
    <s v="1501065229 - SHIGUANGO TUNAY WILSON DAVID"/>
  </r>
  <r>
    <s v="1500865090 - CHIMBO TAPUY DORA ELISA"/>
    <s v="026PKRAU"/>
    <n v="549"/>
    <s v="ALTROPICO"/>
    <s v="NAPO"/>
    <s v="ARCHIDONA"/>
    <s v="SAN PABLO DE USHPAYAKU"/>
    <s v="PUEBLO KICHWA DE RUKULLAKTA"/>
    <s v="CHIMBO TAPUY DORA ELISA"/>
    <s v="026PKRAU"/>
    <s v="1500865090"/>
    <n v="1"/>
    <n v="1.55886641524"/>
    <x v="1"/>
    <m/>
    <n v="50"/>
    <x v="1"/>
    <s v="RESTAURACION DE SISTEMAS PRODUCTIVOS"/>
    <s v="1500865090 - CHIMBO TAPUY DORA ELISA"/>
  </r>
  <r>
    <s v="1500187149 - SHIGUANGO CHIMBO CARLOS MATIAS"/>
    <s v="585PKRTA"/>
    <n v="844"/>
    <s v="ALTROPICO"/>
    <s v="NAPO"/>
    <s v="ARCHIDONA"/>
    <s v="SAN PABLO DE USHPAYAKU"/>
    <s v="PUEBLO KICHWA DE RUKULLAKTA"/>
    <s v="SHIGUANGO CHIMBO CARLOS MATIAS"/>
    <s v="585PKRTA"/>
    <s v="1500187149"/>
    <n v="0"/>
    <n v="1.5636294227300001"/>
    <x v="1"/>
    <m/>
    <n v="50"/>
    <x v="1"/>
    <s v="RESTAURACION DE SISTEMAS PRODUCTIVOS"/>
    <s v="1500187149 - SHIGUANGO CHIMBO CARLOS MATIAS"/>
  </r>
  <r>
    <s v="2200041982 - MACHOA MAMALLACTA PRISCILA MARIANELA"/>
    <s v="057PKRAW"/>
    <n v="610"/>
    <s v="ALTROPICO"/>
    <s v="NAPO"/>
    <s v="ARCHIDONA"/>
    <s v="SAN PABLO DE USHPAYAKU"/>
    <s v="PUEBLO KICHWA DE RUKULLAKTA"/>
    <s v="MACHOA MAMALLACTA PRISCILA MARIANELA"/>
    <s v="057PKRAW"/>
    <s v="2200041982"/>
    <n v="0"/>
    <n v="1.5711935474100001"/>
    <x v="1"/>
    <m/>
    <n v="50"/>
    <x v="1"/>
    <s v="RESTAURACION DE SISTEMAS PRODUCTIVOS"/>
    <s v="2200041982 - MACHOA MAMALLACTA PRISCILA MARIANELA"/>
  </r>
  <r>
    <s v="1500198658 - SHIGUANGO CHIMBO CELIA ROSARIO"/>
    <s v="558PKRRU"/>
    <n v="845"/>
    <s v="ALTROPICO"/>
    <s v="NAPO"/>
    <s v="ARCHIDONA"/>
    <s v="SAN PABLO DE USHPAYAKU"/>
    <s v="PUEBLO KICHWA DE RUKULLAKTA"/>
    <s v="SHIGUANGO CHIMBO CELIA ROSARIO"/>
    <s v="558PKRRU"/>
    <s v="1500198658"/>
    <n v="0"/>
    <n v="1.5714297267499999"/>
    <x v="1"/>
    <m/>
    <n v="50"/>
    <x v="1"/>
    <s v="RESTAURACION DE SISTEMAS PRODUCTIVOS"/>
    <s v="1500198658 - SHIGUANGO CHIMBO CELIA ROSARIO"/>
  </r>
  <r>
    <s v="1500533854 - NARVAEZ TAPUY LIDIA LINDA"/>
    <s v="415PKRPA"/>
    <n v="756"/>
    <s v="ALTROPICO"/>
    <s v="NAPO"/>
    <s v="ARCHIDONA"/>
    <s v="COTUNDO"/>
    <s v="PUEBLO KICHWA DE RUKULLAKTA"/>
    <s v="NARVAEZ TAPUY LIDIA LINDA"/>
    <s v="415PKRPA"/>
    <s v="1500533854"/>
    <n v="0"/>
    <n v="1.57266189816"/>
    <x v="1"/>
    <m/>
    <n v="50"/>
    <x v="1"/>
    <s v="RESTAURACION DE SISTEMAS PRODUCTIVOS"/>
    <s v="1500533854 - NARVAEZ TAPUY LIDIA LINDA"/>
  </r>
  <r>
    <s v="1501107914 - SHIGUANGO HUATATOCA FELIX TEODORO"/>
    <s v="301PKRMA"/>
    <n v="673"/>
    <s v="ALTROPICO"/>
    <s v="NAPO"/>
    <s v="ARCHIDONA"/>
    <s v="COTUNDO"/>
    <s v="PUEBLO KICHWA DE RUKULLAKTA"/>
    <s v="SHIGUANGO HUATATOCA FELIX TEODORO"/>
    <s v="301PKRMA"/>
    <s v="1501107914"/>
    <n v="0"/>
    <n v="1.57701462599"/>
    <x v="1"/>
    <m/>
    <n v="50"/>
    <x v="1"/>
    <s v="RESTAURACION DE SISTEMAS PRODUCTIVOS"/>
    <s v="1501107914 - SHIGUANGO HUATATOCA FELIX TEODORO"/>
  </r>
  <r>
    <s v="1500783269 - SHIGUANGO YUMBO FRANKLIN RODRIGO"/>
    <s v="963PKRPA"/>
    <n v="151"/>
    <s v="ALTROPICO"/>
    <s v="NAPO"/>
    <s v="ARCHIDONA"/>
    <s v="COTUNDO"/>
    <s v="PUEBLO KICHWA DE RUKULLAKTA"/>
    <s v="SHIGUANGO YUMBO FRANKLIN RODRIGO"/>
    <s v="963PKRPA"/>
    <s v="1500783269"/>
    <n v="0"/>
    <n v="1.5810293407"/>
    <x v="1"/>
    <m/>
    <n v="50"/>
    <x v="1"/>
    <s v="RESTAURACION DE SISTEMAS PRODUCTIVOS"/>
    <s v="1500783269 - SHIGUANGO YUMBO FRANKLIN RODRIGO"/>
  </r>
  <r>
    <s v="1501112294 - GREFA MAMALLACTA BLADIMIR GEOVANY"/>
    <s v="705PKRYA"/>
    <n v="1064"/>
    <s v="ALTROPICO"/>
    <s v="NAPO"/>
    <s v="ARCHIDONA"/>
    <s v="SAN PABLO DE USHPAYAKU"/>
    <s v="PUEBLO KICHWA DE RUKULLAKTA"/>
    <s v="GREFA MAMALLACTA BLADIMIR GEOVANY"/>
    <s v="705PKRYA"/>
    <s v="1501112294"/>
    <n v="0"/>
    <n v="1.58555308302"/>
    <x v="1"/>
    <m/>
    <n v="50"/>
    <x v="1"/>
    <s v="RESTAURACION DE SISTEMAS PRODUCTIVOS"/>
    <s v="1501112294 - GREFA MAMALLACTA BLADIMIR GEOVANY"/>
  </r>
  <r>
    <s v="1501079188 - SHIGUANGO GREFA HECTOR HOMERO"/>
    <s v="183PKRIT"/>
    <n v="1086"/>
    <s v="ALTROPICO"/>
    <s v="NAPO"/>
    <s v="ARCHIDONA"/>
    <s v="SAN PABLO DE USHPAYAKU"/>
    <s v="PUEBLO KICHWA DE RUKULLAKTA"/>
    <s v="SHIGUANGO GREFA HECTOR HOMERO"/>
    <s v="183PKRIT"/>
    <s v="1501079188"/>
    <n v="0"/>
    <n v="1.5889182478299999"/>
    <x v="1"/>
    <m/>
    <n v="50"/>
    <x v="1"/>
    <s v="RESTAURACION DE SISTEMAS PRODUCTIVOS"/>
    <s v="1501079188 - SHIGUANGO GREFA HECTOR HOMERO"/>
  </r>
  <r>
    <s v="1500488414 - SHIGUANGO GREFA KLEVER HENRIK"/>
    <s v="721PKRYW"/>
    <n v="1103"/>
    <s v="ALTROPICO"/>
    <s v="NAPO"/>
    <s v="ARCHIDONA"/>
    <s v="COTUNDO"/>
    <s v="PUEBLO KICHWA DE RUKULLAKTA"/>
    <s v="SHIGUANGO GREFA KLEVER HENRIK"/>
    <s v="721PKRYW"/>
    <s v="1500488414"/>
    <n v="0"/>
    <n v="1.5916964042499999"/>
    <x v="1"/>
    <m/>
    <n v="50"/>
    <x v="1"/>
    <s v="RESTAURACION DE SISTEMAS PRODUCTIVOS"/>
    <s v="1500488414 - SHIGUANGO GREFA KLEVER HENRIK"/>
  </r>
  <r>
    <s v="1500428675 - ALVARADO AVILEZ NELSON ALBERTO"/>
    <s v="444PKRPO"/>
    <n v="402"/>
    <s v="ALTROPICO"/>
    <s v="NAPO"/>
    <s v="ARCHIDONA"/>
    <s v="SAN PABLO DE USHPAYAKU"/>
    <s v="PUEBLO KICHWA DE RUKULLAKTA"/>
    <s v="ALVARADO AVILEZ NELSON ALBERTO"/>
    <s v="444PKRPO"/>
    <s v="1500428675"/>
    <n v="0"/>
    <n v="1.59387155512"/>
    <x v="1"/>
    <m/>
    <n v="50"/>
    <x v="1"/>
    <s v="RESTAURACION DE SISTEMAS PRODUCTIVOS"/>
    <s v="1500428675 - ALVARADO AVILEZ NELSON ALBERTO"/>
  </r>
  <r>
    <s v="1500837164 - TUNAY AVILEZ REMIGIO MAXIMILIANO"/>
    <s v="987PKRTA"/>
    <n v="175"/>
    <s v="ALTROPICO"/>
    <s v="NAPO"/>
    <s v="ARCHIDONA"/>
    <s v="SAN PABLO DE USHPAYAKU"/>
    <s v="PUEBLO KICHWA DE RUKULLAKTA"/>
    <s v="TUNAY AVILEZ REMIGIO MAXIMILIANO"/>
    <s v="987PKRTA"/>
    <s v="1500837164"/>
    <n v="0"/>
    <n v="1.5951828291400001"/>
    <x v="1"/>
    <m/>
    <n v="50"/>
    <x v="1"/>
    <s v="RESTAURACION DE SISTEMAS PRODUCTIVOS"/>
    <s v="1500837164 - TUNAY AVILEZ REMIGIO MAXIMILIANO"/>
  </r>
  <r>
    <s v="1500868896 - SHIGUANGO YUMBO PATRICIA JUDITH"/>
    <s v="107PKRAW"/>
    <n v="949"/>
    <s v="ALTROPICO"/>
    <s v="NAPO"/>
    <s v="ARCHIDONA"/>
    <s v="SAN PABLO DE USHPAYAKU"/>
    <s v="PUEBLO KICHWA DE RUKULLAKTA"/>
    <s v="SHIGUANGO YUMBO PATRICIA JUDITH"/>
    <s v="107PKRAW"/>
    <s v="1500868896"/>
    <n v="0"/>
    <n v="1.59817981885"/>
    <x v="1"/>
    <m/>
    <n v="50"/>
    <x v="1"/>
    <s v="RESTAURACION DE SISTEMAS PRODUCTIVOS"/>
    <s v="1500868896 - SHIGUANGO YUMBO PATRICIA JUDITH"/>
  </r>
  <r>
    <s v="1500843188 - ANDI NARVAEZ MILTON RODRIGO"/>
    <s v="211PKRLS"/>
    <n v="436"/>
    <s v="ALTROPICO"/>
    <s v="NAPO"/>
    <s v="ARCHIDONA"/>
    <s v="SAN PABLO DE USHPAYAKU"/>
    <s v="PUEBLO KICHWA DE RUKULLAKTA"/>
    <s v="ANDI NARVAEZ MILTON RODRIGO"/>
    <s v="211PKRLS"/>
    <s v="1500843188"/>
    <n v="0"/>
    <n v="1.5985538587599999"/>
    <x v="1"/>
    <m/>
    <n v="50"/>
    <x v="1"/>
    <s v="RESTAURACION DE SISTEMAS PRODUCTIVOS"/>
    <s v="1500843188 - ANDI NARVAEZ MILTON RODRIGO"/>
  </r>
  <r>
    <s v="1500368616 - SHIGUANGO GREFA BARTOLO ABELARDO"/>
    <s v="591PKRTA"/>
    <n v="861"/>
    <s v="ALTROPICO"/>
    <s v="NAPO"/>
    <s v="ARCHIDONA"/>
    <s v="SAN PABLO DE USHPAYAKU"/>
    <s v="PUEBLO KICHWA DE RUKULLAKTA"/>
    <s v="SHIGUANGO GREFA BARTOLO ABELARDO"/>
    <s v="591PKRTA"/>
    <s v="1500368616"/>
    <n v="0"/>
    <n v="1.59976853364"/>
    <x v="1"/>
    <m/>
    <n v="50"/>
    <x v="1"/>
    <s v="RESTAURACION DE SISTEMAS PRODUCTIVOS"/>
    <s v="1500368616 - SHIGUANGO GREFA BARTOLO ABELARDO"/>
  </r>
  <r>
    <s v="1500680143 - GREFA AGUINDA CLEVER SAMUEL"/>
    <s v="969PKRPO"/>
    <n v="157"/>
    <s v="ALTROPICO"/>
    <s v="NAPO"/>
    <s v="ARCHIDONA"/>
    <s v="SAN PABLO DE USHPAYAKU"/>
    <s v="PUEBLO KICHWA DE RUKULLAKTA"/>
    <s v="GREFA AGUINDA CLEVER SAMUEL"/>
    <s v="969PKRPO"/>
    <s v="1500680143"/>
    <n v="0"/>
    <n v="1.6098911685599999"/>
    <x v="1"/>
    <m/>
    <n v="50"/>
    <x v="1"/>
    <s v="RESTAURACION DE SISTEMAS PRODUCTIVOS"/>
    <s v="1500680143 - GREFA AGUINDA CLEVER SAMUEL"/>
  </r>
  <r>
    <s v="1500618648 - GREFA MAMALLACTA MARIA LUCRECIA"/>
    <s v="127PKRIT"/>
    <n v="589"/>
    <s v="ALTROPICO"/>
    <s v="NAPO"/>
    <s v="ARCHIDONA"/>
    <s v="SAN PABLO DE USHPAYAKU"/>
    <s v="PUEBLO KICHWA DE RUKULLAKTA"/>
    <s v="GREFA MAMALLACTA MARIA LUCRECIA"/>
    <s v="127PKRIT"/>
    <s v="1500618648"/>
    <n v="0"/>
    <n v="1.61110519575"/>
    <x v="1"/>
    <m/>
    <n v="50"/>
    <x v="1"/>
    <s v="RESTAURACION DE SISTEMAS PRODUCTIVOS"/>
    <s v="1500618648 - GREFA MAMALLACTA MARIA LUCRECIA"/>
  </r>
  <r>
    <s v="1600183683 - VARGAS ILLANES MAGDALENA ESTHER"/>
    <s v="151CAPA"/>
    <n v="1232"/>
    <s v="ALTROPICO"/>
    <s v="PASTAZA"/>
    <s v="PASTAZA"/>
    <s v="CANELOS"/>
    <s v="CANELOS"/>
    <s v="VARGAS ILLANES MAGDALENA ESTHER"/>
    <s v="151CAPA"/>
    <s v="1600183683"/>
    <n v="0"/>
    <n v="1.6195838364599999"/>
    <x v="1"/>
    <m/>
    <n v="50"/>
    <x v="1"/>
    <s v="RESTAURACION DE SISTEMAS PRODUCTIVOS"/>
    <s v="1600183683 - VARGAS ILLANES MAGDALENA ESTHER"/>
  </r>
  <r>
    <s v="1500698780 - SHIGUANGO NARVAEZ MARIA ANITA"/>
    <s v="617PKRTA"/>
    <n v="1039"/>
    <s v="ALTROPICO"/>
    <s v="NAPO"/>
    <s v="ARCHIDONA"/>
    <s v="SAN PABLO DE USHPAYAKU"/>
    <s v="PUEBLO KICHWA DE RUKULLAKTA"/>
    <s v="SHIGUANGO NARVAEZ MARIA ANITA"/>
    <s v="617PKRTA"/>
    <s v="1500698780"/>
    <n v="1"/>
    <n v="1.6245439637600001"/>
    <x v="1"/>
    <m/>
    <n v="50"/>
    <x v="1"/>
    <s v="RESTAURACION DE SISTEMAS PRODUCTIVOS"/>
    <s v="1500698780 - SHIGUANGO NARVAEZ MARIA ANITA"/>
  </r>
  <r>
    <s v="1500511264 - TUNAY CHIMBO MIGUEL ANGEL"/>
    <s v="429PKRPA"/>
    <n v="1015"/>
    <s v="ALTROPICO"/>
    <s v="NAPO"/>
    <s v="ARCHIDONA"/>
    <s v="COTUNDO"/>
    <s v="PUEBLO KICHWA DE RUKULLAKTA"/>
    <s v="TUNAY CHIMBO MIGUEL ANGEL"/>
    <s v="429PKRPA"/>
    <s v="1500511264"/>
    <n v="0"/>
    <n v="1.62549716449"/>
    <x v="1"/>
    <m/>
    <n v="50"/>
    <x v="1"/>
    <s v="RESTAURACION DE SISTEMAS PRODUCTIVOS"/>
    <s v="1500511264 - TUNAY CHIMBO MIGUEL ANGEL"/>
  </r>
  <r>
    <s v="1500852130 - AGUINDA TUNAY JOSE HOMERO"/>
    <s v="805PKRIT"/>
    <n v="219"/>
    <s v="ALTROPICO"/>
    <s v="NAPO"/>
    <s v="ARCHIDONA"/>
    <s v="SAN PABLO DE USHPAYAKU"/>
    <s v="PUEBLO KICHWA DE RUKULLAKTA"/>
    <s v="AGUINDA TUNAY JOSE HOMERO"/>
    <s v="805PKRIT"/>
    <s v="1500852130"/>
    <n v="0"/>
    <n v="1.6307706633200001"/>
    <x v="1"/>
    <m/>
    <n v="50"/>
    <x v="1"/>
    <s v="RESTAURACION DE SISTEMAS PRODUCTIVOS"/>
    <s v="1500852130 - AGUINDA TUNAY JOSE HOMERO"/>
  </r>
  <r>
    <s v="1500822448 - SHIGUANGO CHONGO ITALO JOSE"/>
    <s v="791PKRAW"/>
    <n v="205"/>
    <s v="ALTROPICO"/>
    <s v="NAPO"/>
    <s v="ARCHIDONA"/>
    <s v="ARCHIDONA"/>
    <s v="PUEBLO KICHWA DE RUKULLAKTA"/>
    <s v="SHIGUANGO CHONGO ITALO JOSE"/>
    <s v="791PKRAW"/>
    <s v="1500822448"/>
    <n v="1"/>
    <n v="1.63212760537"/>
    <x v="1"/>
    <m/>
    <n v="50"/>
    <x v="1"/>
    <s v="RESTAURACION DE SISTEMAS PRODUCTIVOS"/>
    <s v="1500822448 - SHIGUANGO CHONGO ITALO JOSE"/>
  </r>
  <r>
    <s v="1600496820 - SANTI NANGO GERARDO IGNACIO"/>
    <s v="249CACU"/>
    <n v="1257"/>
    <s v="ALTROPICO"/>
    <s v="PASTAZA"/>
    <s v="PASTAZA"/>
    <s v="CANELOS"/>
    <s v="CANELOS"/>
    <s v="SANTI NANGO GERARDO IGNACIO"/>
    <s v="249CACU"/>
    <s v="1600496820"/>
    <n v="0"/>
    <n v="1.63670660098"/>
    <x v="1"/>
    <m/>
    <n v="50"/>
    <x v="1"/>
    <s v="RESTAURACION DE SISTEMAS PRODUCTIVOS"/>
    <s v="1600496820 - SANTI NANGO GERARDO IGNACIO"/>
  </r>
  <r>
    <s v="1500971494 - NARVAEZ CHIMBO JORGE ANIBAL"/>
    <s v="236PKRLS"/>
    <n v="707"/>
    <s v="ALTROPICO"/>
    <s v="NAPO"/>
    <s v="ARCHIDONA"/>
    <s v="SAN PABLO DE USHPAYAKU"/>
    <s v="PUEBLO KICHWA DE RUKULLAKTA"/>
    <s v="NARVAEZ CHIMBO JORGE ANIBAL"/>
    <s v="236PKRLS"/>
    <s v="1500971494"/>
    <n v="0"/>
    <n v="1.6380006787300001"/>
    <x v="1"/>
    <m/>
    <n v="50"/>
    <x v="1"/>
    <s v="RESTAURACION DE SISTEMAS PRODUCTIVOS"/>
    <s v="1500971494 - NARVAEZ CHIMBO JORGE ANIBAL"/>
  </r>
  <r>
    <s v="1500698996 - CHIMBO TUNAY ERNESTO RAMON"/>
    <s v="776PKRAU"/>
    <n v="190"/>
    <s v="ALTROPICO"/>
    <s v="NAPO"/>
    <s v="ARCHIDONA"/>
    <s v="SAN PABLO DE USHPAYAKU"/>
    <s v="PUEBLO KICHWA DE RUKULLAKTA"/>
    <s v="CHIMBO TUNAY ERNESTO RAMON"/>
    <s v="776PKRAU"/>
    <s v="1500698996"/>
    <n v="1"/>
    <n v="1.6380645338599999"/>
    <x v="1"/>
    <m/>
    <n v="50"/>
    <x v="1"/>
    <s v="RESTAURACION DE SISTEMAS PRODUCTIVOS"/>
    <s v="1500698996 - CHIMBO TUNAY ERNESTO RAMON"/>
  </r>
  <r>
    <s v="1500855240 - AVILEZ PAUCHI JOSE KLEVER"/>
    <s v="319PKRMS"/>
    <n v="455"/>
    <s v="ALTROPICO"/>
    <s v="NAPO"/>
    <s v="ARCHIDONA"/>
    <s v="COTUNDO"/>
    <s v="PUEBLO KICHWA DE RUKULLAKTA"/>
    <s v="AVILEZ PAUCHI JOSE KLEVER"/>
    <s v="319PKRMS"/>
    <s v="1500855240"/>
    <n v="1"/>
    <n v="1.6542479108599999"/>
    <x v="1"/>
    <m/>
    <n v="50"/>
    <x v="1"/>
    <s v="RESTAURACION DE SISTEMAS PRODUCTIVOS"/>
    <s v="1500855240 - AVILEZ PAUCHI JOSE KLEVER"/>
  </r>
  <r>
    <s v="1550249864 - YUMBO CHIMBO ROSA FLORIANA"/>
    <s v="187PKRIT"/>
    <n v="1092"/>
    <s v="ALTROPICO"/>
    <s v="NAPO"/>
    <s v="ARCHIDONA"/>
    <s v="SAN PABLO DE USHPAYAKU"/>
    <s v="PUEBLO KICHWA DE RUKULLAKTA"/>
    <s v="YUMBO CHIMBO ROSA FLORIANA"/>
    <s v="187PKRIT"/>
    <s v="1550249864"/>
    <n v="0"/>
    <n v="1.65530660961"/>
    <x v="1"/>
    <m/>
    <n v="50"/>
    <x v="1"/>
    <s v="RESTAURACION DE SISTEMAS PRODUCTIVOS"/>
    <s v="1550249864 - YUMBO CHIMBO ROSA FLORIANA"/>
  </r>
  <r>
    <s v="1600409666 - CUJI GUALINGA FRANKLIN EFRAIN"/>
    <s v="285CAHP"/>
    <n v="1372"/>
    <s v="ALTROPICO"/>
    <s v="PASTAZA"/>
    <s v="PASTAZA"/>
    <s v="CANELOS"/>
    <s v="CANELOS"/>
    <s v="CUJI GUALINGA FRANKLIN EFRAIN"/>
    <s v="285CAHP"/>
    <s v="1600409666"/>
    <n v="0"/>
    <n v="1.6602753290200001"/>
    <x v="1"/>
    <m/>
    <n v="50"/>
    <x v="1"/>
    <s v="RESTAURACION DE SISTEMAS PRODUCTIVOS"/>
    <s v="1600409666 - CUJI GUALINGA FRANKLIN EFRAIN"/>
  </r>
  <r>
    <s v="1600428401 - NANGO MAYANCHA ROCIO FLOR"/>
    <s v="061CACU"/>
    <n v="1160"/>
    <s v="ALTROPICO"/>
    <s v="PASTAZA"/>
    <s v="PASTAZA"/>
    <s v="CANELOS"/>
    <s v="CANELOS"/>
    <s v="NANGO MAYANCHA ROCIO FLOR"/>
    <s v="061CACU"/>
    <s v="1600428401"/>
    <n v="0"/>
    <n v="1.6624240750899999"/>
    <x v="1"/>
    <m/>
    <n v="50"/>
    <x v="1"/>
    <s v="RESTAURACION DE SISTEMAS PRODUCTIVOS"/>
    <s v="1600428401 - NANGO MAYANCHA ROCIO FLOR"/>
  </r>
  <r>
    <s v="1500409931 - SHIGUANGO TAPUY CESAR BOLIVAR"/>
    <s v="497PKRPO"/>
    <n v="919"/>
    <s v="ALTROPICO"/>
    <s v="NAPO"/>
    <s v="ARCHIDONA"/>
    <s v="SAN PABLO DE USHPAYAKU"/>
    <s v="PUEBLO KICHWA DE RUKULLAKTA"/>
    <s v="SHIGUANGO TAPUY CESAR BOLIVAR"/>
    <s v="497PKRPO"/>
    <s v="1500409931"/>
    <n v="0"/>
    <n v="1.66809975678"/>
    <x v="1"/>
    <m/>
    <n v="50"/>
    <x v="1"/>
    <s v="RESTAURACION DE SISTEMAS PRODUCTIVOS"/>
    <s v="1500409931 - SHIGUANGO TAPUY CESAR BOLIVAR"/>
  </r>
  <r>
    <s v="1500410426 - CHIMBO SHIGUANGO MARIO CESAR"/>
    <s v="732PKRMA"/>
    <n v="342"/>
    <s v="ALTROPICO"/>
    <s v="NAPO"/>
    <s v="ARCHIDONA"/>
    <s v="SAN PABLO DE USHPAYAKU"/>
    <s v="PUEBLO KICHWA DE RUKULLAKTA"/>
    <s v="CHIMBO SHIGUANGO MARIO CESAR"/>
    <s v="732PKRMA"/>
    <s v="1500410426"/>
    <n v="0"/>
    <n v="1.67611418889"/>
    <x v="1"/>
    <m/>
    <n v="50"/>
    <x v="1"/>
    <s v="RESTAURACION DE SISTEMAS PRODUCTIVOS"/>
    <s v="1500410426 - CHIMBO SHIGUANGO MARIO CESAR"/>
  </r>
  <r>
    <s v="1600681322 - NANGO MAYANCHA CARMEN ALICIA"/>
    <s v="258CACU"/>
    <n v="1266"/>
    <s v="ALTROPICO"/>
    <s v="PASTAZA"/>
    <s v="PASTAZA"/>
    <s v="CANELOS"/>
    <s v="CANELOS"/>
    <s v="NANGO MAYANCHA CARMEN ALICIA"/>
    <s v="258CACU"/>
    <s v="1600681322"/>
    <n v="0"/>
    <n v="1.67700545517"/>
    <x v="1"/>
    <m/>
    <n v="50"/>
    <x v="1"/>
    <s v="RESTAURACION DE SISTEMAS PRODUCTIVOS"/>
    <s v="1600681322 - NANGO MAYANCHA CARMEN ALICIA"/>
  </r>
  <r>
    <s v="1500464548 - CHIMBO TANGUILA LUIS DAVID"/>
    <s v="669PKRVI"/>
    <n v="541"/>
    <s v="ALTROPICO"/>
    <s v="NAPO"/>
    <s v="ARCHIDONA"/>
    <s v="SAN PABLO DE USHPAYAKU"/>
    <s v="PUEBLO KICHWA DE RUKULLAKTA"/>
    <s v="CHIMBO TANGUILA LUIS DAVID"/>
    <s v="669PKRVI"/>
    <s v="1500464548"/>
    <n v="0"/>
    <n v="1.6827394148199999"/>
    <x v="1"/>
    <m/>
    <n v="50"/>
    <x v="1"/>
    <s v="RESTAURACION DE SISTEMAS PRODUCTIVOS"/>
    <s v="1500464548 - CHIMBO TANGUILA LUIS DAVID"/>
  </r>
  <r>
    <s v="1500542956 - YUMBO HUATATOCA ALICIA VIRGINIA"/>
    <s v="110PKRAW"/>
    <n v="978"/>
    <s v="ALTROPICO"/>
    <s v="NAPO"/>
    <s v="ARCHIDONA"/>
    <s v="SAN PABLO DE USHPAYAKU"/>
    <s v="PUEBLO KICHWA DE RUKULLAKTA"/>
    <s v="YUMBO HUATATOCA ALICIA VIRGINIA"/>
    <s v="110PKRAW"/>
    <s v="1500542956"/>
    <n v="0"/>
    <n v="1.6827701550700001"/>
    <x v="1"/>
    <m/>
    <n v="50"/>
    <x v="1"/>
    <s v="RESTAURACION DE SISTEMAS PRODUCTIVOS"/>
    <s v="1500542956 - YUMBO HUATATOCA ALICIA VIRGINIA"/>
  </r>
  <r>
    <s v="1600310203 - MOLINA VARGAS MIGUEL ANGEL"/>
    <s v="198CACU"/>
    <n v="1309"/>
    <s v="ALTROPICO"/>
    <s v="PASTAZA"/>
    <s v="PASTAZA"/>
    <s v="CANELOS"/>
    <s v="CANELOS"/>
    <s v="MOLINA VARGAS MIGUEL ANGEL"/>
    <s v="198CACU"/>
    <s v="1600310203"/>
    <n v="0"/>
    <n v="1.69081192184"/>
    <x v="1"/>
    <m/>
    <n v="50"/>
    <x v="1"/>
    <s v="RESTAURACION DE SISTEMAS PRODUCTIVOS"/>
    <s v="1600310203 - MOLINA VARGAS MIGUEL ANGEL"/>
  </r>
  <r>
    <s v="1500955240 - AVILEZ PAUCHI JOSE KLEVER"/>
    <s v="839PKRMS"/>
    <n v="252"/>
    <s v="ALTROPICO"/>
    <s v="NAPO"/>
    <s v="ARCHIDONA"/>
    <s v="COTUNDO"/>
    <s v="PUEBLO KICHWA DE RUKULLAKTA"/>
    <s v="AVILEZ PAUCHI JOSE KLEVER"/>
    <s v="839PKRMS"/>
    <s v="1500955240"/>
    <n v="1"/>
    <n v="1.69326096597"/>
    <x v="1"/>
    <m/>
    <n v="50"/>
    <x v="1"/>
    <s v="RESTAURACION DE SISTEMAS PRODUCTIVOS"/>
    <s v="1500955240 - AVILEZ PAUCHI JOSE KLEVER"/>
  </r>
  <r>
    <s v="1600698649 - VARGAS SANTI FREDY AGUSTIN"/>
    <s v="280CAPA"/>
    <n v="1367"/>
    <s v="ALTROPICO"/>
    <s v="PASTAZA"/>
    <s v="PASTAZA"/>
    <s v="CANELOS"/>
    <s v="CANELOS"/>
    <s v="VARGAS SANTI FREDY AGUSTIN"/>
    <s v="280CAPA"/>
    <s v="1600698649"/>
    <n v="0"/>
    <n v="1.7026344980699999"/>
    <x v="1"/>
    <m/>
    <n v="50"/>
    <x v="1"/>
    <s v="RESTAURACION DE SISTEMAS PRODUCTIVOS"/>
    <s v="1600698649 - VARGAS SANTI FREDY AGUSTIN"/>
  </r>
  <r>
    <s v="1500515653 - CHIMBO TAPUY ANITA ROSARIO"/>
    <s v="023PKRAU"/>
    <n v="546"/>
    <s v="ALTROPICO"/>
    <s v="NAPO"/>
    <s v="ARCHIDONA"/>
    <s v="SAN PABLO DE USHPAYAKU"/>
    <s v="PUEBLO KICHWA DE RUKULLAKTA"/>
    <s v="CHIMBO TAPUY ANITA ROSARIO"/>
    <s v="023PKRAU"/>
    <s v="1500515653"/>
    <n v="1"/>
    <n v="1.70861826598"/>
    <x v="1"/>
    <m/>
    <n v="50"/>
    <x v="1"/>
    <s v="RESTAURACION DE SISTEMAS PRODUCTIVOS"/>
    <s v="1500515653 - CHIMBO TAPUY ANITA ROSARIO"/>
  </r>
  <r>
    <s v="1500748346 - ANDY GREFA CESAR FELIX"/>
    <s v="957PKRPA"/>
    <n v="145"/>
    <s v="ALTROPICO"/>
    <s v="NAPO"/>
    <s v="ARCHIDONA"/>
    <s v="COTUNDO"/>
    <s v="PUEBLO KICHWA DE RUKULLAKTA"/>
    <s v="ANDY GREFA CESAR FELIX"/>
    <s v="957PKRPA"/>
    <s v="1500748346"/>
    <n v="1"/>
    <n v="1.71288806261"/>
    <x v="1"/>
    <m/>
    <n v="50"/>
    <x v="1"/>
    <s v="RESTAURACION DE SISTEMAS PRODUCTIVOS"/>
    <s v="1500748346 - ANDY GREFA CESAR FELIX"/>
  </r>
  <r>
    <s v="1500378854 - SHIGUANGO GREFA BEATRIZ JACINTA"/>
    <s v="717PKRYW"/>
    <n v="863"/>
    <s v="ALTROPICO"/>
    <s v="NAPO"/>
    <s v="ARCHIDONA"/>
    <s v="COTUNDO"/>
    <s v="PUEBLO KICHWA DE RUKULLAKTA"/>
    <s v="SHIGUANGO GREFA BEATRIZ JACINTA"/>
    <s v="717PKRYW"/>
    <s v="1500378854"/>
    <n v="1"/>
    <n v="1.7178809183899999"/>
    <x v="1"/>
    <m/>
    <n v="50"/>
    <x v="1"/>
    <s v="RESTAURACION DE SISTEMAS PRODUCTIVOS"/>
    <s v="1500378854 - SHIGUANGO GREFA BEATRIZ JACINTA"/>
  </r>
  <r>
    <s v="NA - COMUNIDAD SARAYAKU PUERTO"/>
    <s v="057CASP"/>
    <n v="1156"/>
    <s v="ALTROPICO"/>
    <s v="PASTAZA"/>
    <s v="PASTAZA"/>
    <s v="CANELOS"/>
    <s v="CANELOS"/>
    <s v="COMUNIDAD SARAYAKU PUERTO"/>
    <s v="057CASP"/>
    <s v="NA"/>
    <n v="0"/>
    <n v="1.7185567181600001"/>
    <x v="1"/>
    <m/>
    <n v="50"/>
    <x v="1"/>
    <s v="RESTAURACION DE SISTEMAS PRODUCTIVOS"/>
    <s v="NA - COMUNIDAD SARAYAKU PUERTO"/>
  </r>
  <r>
    <s v="1500080070 - YUMBO ALVARADO PASCUAL JUSTO"/>
    <s v="534PKRPO"/>
    <n v="1029"/>
    <s v="ALTROPICO"/>
    <s v="NAPO"/>
    <s v="ARCHIDONA"/>
    <s v="SAN PABLO DE USHPAYAKU"/>
    <s v="PUEBLO KICHWA DE RUKULLAKTA"/>
    <s v="YUMBO ALVARADO PASCUAL JUSTO"/>
    <s v="534PKRPO"/>
    <s v="1500080070"/>
    <n v="0"/>
    <n v="1.72905116773"/>
    <x v="1"/>
    <m/>
    <n v="50"/>
    <x v="1"/>
    <s v="RESTAURACION DE SISTEMAS PRODUCTIVOS"/>
    <s v="1500080070 - YUMBO ALVARADO PASCUAL JUSTO"/>
  </r>
  <r>
    <s v="1500446677 - YUMBO SHIGUANGO GLORIA CATALINA"/>
    <s v="519PKRPO"/>
    <n v="997"/>
    <s v="ALTROPICO"/>
    <s v="NAPO"/>
    <s v="ARCHIDONA"/>
    <s v="SAN PABLO DE USHPAYAKU"/>
    <s v="PUEBLO KICHWA DE RUKULLAKTA"/>
    <s v="YUMBO SHIGUANGO GLORIA CATALINA"/>
    <s v="519PKRPO"/>
    <s v="1500446677"/>
    <n v="0"/>
    <n v="1.74558028241"/>
    <x v="1"/>
    <m/>
    <n v="50"/>
    <x v="1"/>
    <s v="RESTAURACION DE SISTEMAS PRODUCTIVOS"/>
    <s v="1500446677 - YUMBO SHIGUANGO GLORIA CATALINA"/>
  </r>
  <r>
    <s v="1500869852 - SHIGUANGO TUNAY KARLA MARIELA"/>
    <s v="631PKRTA"/>
    <n v="1087"/>
    <s v="ALTROPICO"/>
    <s v="NAPO"/>
    <s v="ARCHIDONA"/>
    <s v="SAN PABLO DE USHPAYAKU"/>
    <s v="PUEBLO KICHWA DE RUKULLAKTA"/>
    <s v="SHIGUANGO TUNAY KARLA MARIELA"/>
    <s v="631PKRTA"/>
    <s v="1500869852"/>
    <n v="1"/>
    <n v="1.7529608237000001"/>
    <x v="1"/>
    <m/>
    <n v="50"/>
    <x v="1"/>
    <s v="RESTAURACION DE SISTEMAS PRODUCTIVOS"/>
    <s v="1500869852 - SHIGUANGO TUNAY KARLA MARIELA"/>
  </r>
  <r>
    <s v="1500474729 - TUNAY GREFA WILSON MURIALDO"/>
    <s v="889PKRTA"/>
    <n v="302"/>
    <s v="ALTROPICO"/>
    <s v="NAPO"/>
    <s v="ARCHIDONA"/>
    <s v="SAN PABLO DE USHPAYAKU"/>
    <s v="PUEBLO KICHWA DE RUKULLAKTA"/>
    <s v="TUNAY GREFA WILSON MURIALDO"/>
    <s v="889PKRTA"/>
    <s v="1500474729"/>
    <n v="1"/>
    <n v="1.75365548087"/>
    <x v="1"/>
    <m/>
    <n v="50"/>
    <x v="1"/>
    <s v="RESTAURACION DE SISTEMAS PRODUCTIVOS"/>
    <s v="1500474729 - TUNAY GREFA WILSON MURIALDO"/>
  </r>
  <r>
    <s v="1500945504 - YUMBO NARVAEZ MIRIAN EULALIA"/>
    <s v="516PKRPO"/>
    <n v="989"/>
    <s v="ALTROPICO"/>
    <s v="NAPO"/>
    <s v="ARCHIDONA"/>
    <s v="SAN PABLO DE USHPAYAKU"/>
    <s v="PUEBLO KICHWA DE RUKULLAKTA"/>
    <s v="YUMBO NARVAEZ MIRIAN EULALIA"/>
    <s v="516PKRPO"/>
    <s v="1500945504"/>
    <n v="0"/>
    <n v="1.7719956636"/>
    <x v="1"/>
    <m/>
    <n v="50"/>
    <x v="1"/>
    <s v="RESTAURACION DE SISTEMAS PRODUCTIVOS"/>
    <s v="1500945504 - YUMBO NARVAEZ MIRIAN EULALIA"/>
  </r>
  <r>
    <s v="1500853716 - CHIMBO NARVAEZ LUIS TITO"/>
    <s v="016PKRAU"/>
    <n v="493"/>
    <s v="ALTROPICO"/>
    <s v="NAPO"/>
    <s v="ARCHIDONA"/>
    <s v="SAN PABLO DE USHPAYAKU"/>
    <s v="PUEBLO KICHWA DE RUKULLAKTA"/>
    <s v="CHIMBO NARVAEZ LUIS TITO"/>
    <s v="016PKRAU"/>
    <s v="1500853716"/>
    <n v="0"/>
    <n v="1.77539473906"/>
    <x v="1"/>
    <m/>
    <n v="50"/>
    <x v="1"/>
    <s v="RESTAURACION DE SISTEMAS PRODUCTIVOS"/>
    <s v="1500853716 - CHIMBO NARVAEZ LUIS TITO"/>
  </r>
  <r>
    <s v="1500198054 - CHIMBO SHIGUANGO VIVIANA"/>
    <s v="297PKRMA"/>
    <n v="538"/>
    <s v="ALTROPICO"/>
    <s v="NAPO"/>
    <s v="ARCHIDONA"/>
    <s v="COTUNDO"/>
    <s v="PUEBLO KICHWA DE RUKULLAKTA"/>
    <s v="CHIMBO SHIGUANGO VIVIANA"/>
    <s v="297PKRMA"/>
    <s v="1500198054"/>
    <n v="0"/>
    <n v="1.7859369297300001"/>
    <x v="1"/>
    <m/>
    <n v="50"/>
    <x v="1"/>
    <s v="RESTAURACION DE SISTEMAS PRODUCTIVOS"/>
    <s v="1500198054 - CHIMBO SHIGUANGO VIVIANA"/>
  </r>
  <r>
    <s v="1600189722 - SANTI MAYANCHA CRISTOBAL"/>
    <s v="270CASP"/>
    <n v="1357"/>
    <s v="ALTROPICO"/>
    <s v="PASTAZA"/>
    <s v="PASTAZA"/>
    <s v="CANELOS"/>
    <s v="CANELOS"/>
    <s v="SANTI MAYANCHA CRISTOBAL"/>
    <s v="270CASP"/>
    <s v="1600189722"/>
    <n v="0"/>
    <n v="1.8030606331500001"/>
    <x v="1"/>
    <m/>
    <n v="50"/>
    <x v="1"/>
    <s v="RESTAURACION DE SISTEMAS PRODUCTIVOS"/>
    <s v="1600189722 - SANTI MAYANCHA CRISTOBAL"/>
  </r>
  <r>
    <s v="1500875594 - SALAZAR GREFA PABLO FERMIN"/>
    <s v="922PKRAW"/>
    <n v="110"/>
    <s v="ALTROPICO"/>
    <s v="NAPO"/>
    <s v="ARCHIDONA"/>
    <s v="SAN PABLO DE USHPAYAKU"/>
    <s v="PUEBLO KICHWA DE RUKULLAKTA"/>
    <s v="SALAZAR GREFA PABLO FERMIN"/>
    <s v="922PKRAW"/>
    <s v="1500875594"/>
    <n v="0"/>
    <n v="1.8129125314000001"/>
    <x v="1"/>
    <m/>
    <n v="50"/>
    <x v="1"/>
    <s v="RESTAURACION DE SISTEMAS PRODUCTIVOS"/>
    <s v="1500875594 - SALAZAR GREFA PABLO FERMIN"/>
  </r>
  <r>
    <s v="1500465008 - CALAPUCHA SHIGUANGO MAXIMO GABRIEL"/>
    <s v="059PKRAW"/>
    <n v="619"/>
    <s v="ALTROPICO"/>
    <s v="NAPO"/>
    <s v="ARCHIDONA"/>
    <s v="SAN PABLO DE USHPAYAKU"/>
    <s v="PUEBLO KICHWA DE RUKULLAKTA"/>
    <s v="CALAPUCHA SHIGUANGO MAXIMO GABRIEL"/>
    <s v="059PKRAW"/>
    <s v="1500465008"/>
    <n v="0"/>
    <n v="1.81295465825"/>
    <x v="1"/>
    <m/>
    <n v="50"/>
    <x v="1"/>
    <s v="RESTAURACION DE SISTEMAS PRODUCTIVOS"/>
    <s v="1500465008 - CALAPUCHA SHIGUANGO MAXIMO GABRIEL"/>
  </r>
  <r>
    <s v="1500986656 - ALVARADO CHIMBO MARLENE VERONICA"/>
    <s v="449PKRPO"/>
    <n v="413"/>
    <s v="ALTROPICO"/>
    <s v="NAPO"/>
    <s v="ARCHIDONA"/>
    <s v="SAN PABLO DE USHPAYAKU"/>
    <s v="PUEBLO KICHWA DE RUKULLAKTA"/>
    <s v="ALVARADO CHIMBO MARLENE VERONICA"/>
    <s v="449PKRPO"/>
    <s v="1500986656"/>
    <n v="0"/>
    <n v="1.8242031154"/>
    <x v="1"/>
    <m/>
    <n v="50"/>
    <x v="1"/>
    <s v="RESTAURACION DE SISTEMAS PRODUCTIVOS"/>
    <s v="1500986656 - ALVARADO CHIMBO MARLENE VERONICA"/>
  </r>
  <r>
    <s v="1500671589 - CHIMBO SHIGUANGO DOMINGO FRANCISCO"/>
    <s v="294PKRMA"/>
    <n v="514"/>
    <s v="ALTROPICO"/>
    <s v="NAPO"/>
    <s v="ARCHIDONA"/>
    <s v="COTUNDO"/>
    <s v="PUEBLO KICHWA DE RUKULLAKTA"/>
    <s v="CHIMBO SHIGUANGO DOMINGO FRANCISCO"/>
    <s v="294PKRMA"/>
    <s v="1500671589"/>
    <n v="0"/>
    <n v="1.8288882367699999"/>
    <x v="1"/>
    <m/>
    <n v="50"/>
    <x v="1"/>
    <s v="RESTAURACION DE SISTEMAS PRODUCTIVOS"/>
    <s v="1500671589 - CHIMBO SHIGUANGO DOMINGO FRANCISCO"/>
  </r>
  <r>
    <s v="1500510845 - SHIGUANGO MAMALLACTA LEONARDO JOSE"/>
    <s v="715PKRYW"/>
    <n v="676"/>
    <s v="ALTROPICO"/>
    <s v="NAPO"/>
    <s v="ARCHIDONA"/>
    <s v="COTUNDO"/>
    <s v="PUEBLO KICHWA DE RUKULLAKTA"/>
    <s v="SHIGUANGO MAMALLACTA LEONARDO JOSE"/>
    <s v="715PKRYW"/>
    <s v="1500510845"/>
    <n v="0"/>
    <n v="1.8320248220199999"/>
    <x v="1"/>
    <m/>
    <n v="50"/>
    <x v="1"/>
    <s v="RESTAURACION DE SISTEMAS PRODUCTIVOS"/>
    <s v="1500510845 - SHIGUANGO MAMALLACTA LEONARDO JOSE"/>
  </r>
  <r>
    <s v="1500726987 - NARVAEZ SHIGUANGO SEBASTIAN MOISES"/>
    <s v="250PKRLS"/>
    <n v="749"/>
    <s v="ALTROPICO"/>
    <s v="NAPO"/>
    <s v="ARCHIDONA"/>
    <s v="SAN PABLO DE USHPAYAKU"/>
    <s v="PUEBLO KICHWA DE RUKULLAKTA"/>
    <s v="NARVAEZ SHIGUANGO SEBASTIAN MOISES"/>
    <s v="250PKRLS"/>
    <s v="1500726987"/>
    <n v="0"/>
    <n v="1.83355054719"/>
    <x v="1"/>
    <m/>
    <n v="50"/>
    <x v="1"/>
    <s v="RESTAURACION DE SISTEMAS PRODUCTIVOS"/>
    <s v="1500726987 - NARVAEZ SHIGUANGO SEBASTIAN MOISES"/>
  </r>
  <r>
    <s v="1500922222 - CHIMBO SHIGUANGO MIGUEL ALBERTO"/>
    <s v="666PKRVI"/>
    <n v="533"/>
    <s v="ALTROPICO"/>
    <s v="NAPO"/>
    <s v="ARCHIDONA"/>
    <s v="SAN PABLO DE USHPAYAKU"/>
    <s v="PUEBLO KICHWA DE RUKULLAKTA"/>
    <s v="CHIMBO SHIGUANGO MIGUEL ALBERTO"/>
    <s v="666PKRVI"/>
    <s v="1500922222"/>
    <n v="0"/>
    <n v="1.83541664185"/>
    <x v="1"/>
    <m/>
    <n v="50"/>
    <x v="1"/>
    <s v="RESTAURACION DE SISTEMAS PRODUCTIVOS"/>
    <s v="1500922222 - CHIMBO SHIGUANGO MIGUEL ALBERTO"/>
  </r>
  <r>
    <s v="1500859515 - CHIMBO SHIGUANGO ROSA SARA"/>
    <s v="744PKRPO"/>
    <n v="354"/>
    <s v="ALTROPICO"/>
    <s v="NAPO"/>
    <s v="ARCHIDONA"/>
    <s v="SAN PABLO DE USHPAYAKU"/>
    <s v="PUEBLO KICHWA DE RUKULLAKTA"/>
    <s v="CHIMBO SHIGUANGO ROSA SARA"/>
    <s v="744PKRPO"/>
    <s v="1500859515"/>
    <n v="0"/>
    <n v="1.85070329541"/>
    <x v="1"/>
    <m/>
    <n v="50"/>
    <x v="1"/>
    <s v="RESTAURACION DE SISTEMAS PRODUCTIVOS"/>
    <s v="1500859515 - CHIMBO SHIGUANGO ROSA SARA"/>
  </r>
  <r>
    <s v="1500785405 - ALVARADO ANDY MARTHA INES"/>
    <s v="441PKRPO"/>
    <n v="394"/>
    <s v="ALTROPICO"/>
    <s v="NAPO"/>
    <s v="ARCHIDONA"/>
    <s v="SAN PABLO DE USHPAYAKU"/>
    <s v="PUEBLO KICHWA DE RUKULLAKTA"/>
    <s v="ALVARADO ANDY MARTHA INES"/>
    <s v="441PKRPO"/>
    <s v="1500785405"/>
    <n v="0"/>
    <n v="1.8657814215899999"/>
    <x v="1"/>
    <m/>
    <n v="50"/>
    <x v="1"/>
    <s v="RESTAURACION DE SISTEMAS PRODUCTIVOS"/>
    <s v="1500785405 - ALVARADO ANDY MARTHA INES"/>
  </r>
  <r>
    <s v="1500430085 - CHIMBO SHIGUANGO JULIO BOLIVAR"/>
    <s v="363PKRNO"/>
    <n v="525"/>
    <s v="ALTROPICO"/>
    <s v="NAPO"/>
    <s v="ARCHIDONA"/>
    <s v="SAN PABLO DE USHPAYAKU"/>
    <s v="PUEBLO KICHWA DE RUKULLAKTA"/>
    <s v="CHIMBO SHIGUANGO JULIO BOLIVAR"/>
    <s v="363PKRNO"/>
    <s v="1500430085"/>
    <n v="0"/>
    <n v="1.8667954813700001"/>
    <x v="1"/>
    <m/>
    <n v="50"/>
    <x v="1"/>
    <s v="RESTAURACION DE SISTEMAS PRODUCTIVOS"/>
    <s v="1500430085 - CHIMBO SHIGUANGO JULIO BOLIVAR"/>
  </r>
  <r>
    <s v="1500749815 - SHIGUANGO NARVAEZ EDUARDO MARCELO"/>
    <s v="198PKRLU"/>
    <n v="813"/>
    <s v="ALTROPICO"/>
    <s v="NAPO"/>
    <s v="ARCHIDONA"/>
    <s v="SAN PABLO DE USHPAYAKU"/>
    <s v="PUEBLO KICHWA DE RUKULLAKTA"/>
    <s v="SHIGUANGO NARVAEZ EDUARDO MARCELO"/>
    <s v="198PKRLU"/>
    <s v="1500749815"/>
    <n v="0"/>
    <n v="1.8683568187299999"/>
    <x v="1"/>
    <m/>
    <n v="50"/>
    <x v="1"/>
    <s v="RESTAURACION DE SISTEMAS PRODUCTIVOS"/>
    <s v="1500749815 - SHIGUANGO NARVAEZ EDUARDO MARCELO"/>
  </r>
  <r>
    <s v="1500256696 - CHIMBO SHIGUANGO VENTURA JOSE"/>
    <s v="731PKRMA"/>
    <n v="341"/>
    <s v="ALTROPICO"/>
    <s v="NAPO"/>
    <s v="ARCHIDONA"/>
    <s v="SAN PABLO DE USHPAYAKU"/>
    <s v="PUEBLO KICHWA DE RUKULLAKTA"/>
    <s v="CHIMBO SHIGUANGO VENTURA JOSE"/>
    <s v="731PKRMA"/>
    <s v="1500256696"/>
    <n v="0"/>
    <n v="1.8715064210900001"/>
    <x v="1"/>
    <m/>
    <n v="50"/>
    <x v="1"/>
    <s v="RESTAURACION DE SISTEMAS PRODUCTIVOS"/>
    <s v="1500256696 - CHIMBO SHIGUANGO VENTURA JOSE"/>
  </r>
  <r>
    <s v="1500178692 - ALVARADO GREFA MARIA GENOVEVA"/>
    <s v="119PKRIT"/>
    <n v="417"/>
    <s v="ALTROPICO"/>
    <s v="NAPO"/>
    <s v="ARCHIDONA"/>
    <s v="SAN PABLO DE USHPAYAKU"/>
    <s v="PUEBLO KICHWA DE RUKULLAKTA"/>
    <s v="ALVARADO GREFA MARIA GENOVEVA"/>
    <s v="119PKRIT"/>
    <s v="1500178692"/>
    <n v="0"/>
    <n v="1.88445581021"/>
    <x v="1"/>
    <m/>
    <n v="50"/>
    <x v="1"/>
    <s v="RESTAURACION DE SISTEMAS PRODUCTIVOS"/>
    <s v="1500178692 - ALVARADO GREFA MARIA GENOVEVA"/>
  </r>
  <r>
    <s v="1500600588 - SHIGUANGO SALAZAR LIVIO EDUARDO"/>
    <s v="793PKRAW"/>
    <n v="207"/>
    <s v="ALTROPICO"/>
    <s v="NAPO"/>
    <s v="ARCHIDONA"/>
    <s v="SAN PABLO DE USHPAYAKU"/>
    <s v="PUEBLO KICHWA DE RUKULLAKTA"/>
    <s v="SHIGUANGO SALAZAR LIVIO EDUARDO"/>
    <s v="793PKRAW"/>
    <s v="1500600588"/>
    <n v="0"/>
    <n v="1.9073519645499999"/>
    <x v="1"/>
    <m/>
    <n v="50"/>
    <x v="1"/>
    <s v="RESTAURACION DE SISTEMAS PRODUCTIVOS"/>
    <s v="1500600588 - SHIGUANGO SALAZAR LIVIO EDUARDO"/>
  </r>
  <r>
    <s v="1500871932 - TUNAY GREFA NEY RAMIRO"/>
    <s v="828PKRIT"/>
    <n v="242"/>
    <s v="ALTROPICO"/>
    <s v="NAPO"/>
    <s v="TENA"/>
    <s v="PUERTO MISAHUALLI"/>
    <s v="PUEBLO KICHWA DE RUKULLAKTA"/>
    <s v="TUNAY GREFA NEY RAMIRO"/>
    <s v="828PKRIT"/>
    <s v="1500871932"/>
    <n v="0"/>
    <n v="1.9171730115600001"/>
    <x v="1"/>
    <m/>
    <n v="50"/>
    <x v="1"/>
    <s v="RESTAURACION DE SISTEMAS PRODUCTIVOS"/>
    <s v="1500871932 - TUNAY GREFA NEY RAMIRO"/>
  </r>
  <r>
    <s v="1500562903 - SHIGUANGO ANDY ALICIA DOROTEA"/>
    <s v="261PKRLS"/>
    <n v="830"/>
    <s v="ALTROPICO"/>
    <s v="NAPO"/>
    <s v="ARCHIDONA"/>
    <s v="COTUNDO"/>
    <s v="PUEBLO KICHWA DE RUKULLAKTA"/>
    <s v="SHIGUANGO ANDY ALICIA DOROTEA"/>
    <s v="261PKRLS"/>
    <s v="1500562903"/>
    <n v="0"/>
    <n v="1.91751777415"/>
    <x v="1"/>
    <m/>
    <n v="50"/>
    <x v="1"/>
    <s v="RESTAURACION DE SISTEMAS PRODUCTIVOS"/>
    <s v="1500562903 - SHIGUANGO ANDY ALICIA DOROTEA"/>
  </r>
  <r>
    <s v="1500669385 - CHIMBO AVILES OLMEDO VIRGILIO"/>
    <s v="342PKRNO"/>
    <n v="471"/>
    <s v="ALTROPICO"/>
    <s v="NAPO"/>
    <s v="ARCHIDONA"/>
    <s v="SAN PABLO DE USHPAYAKU"/>
    <s v="PUEBLO KICHWA DE RUKULLAKTA"/>
    <s v="CHIMBO AVILES OLMEDO VIRGILIO"/>
    <s v="342PKRNO"/>
    <s v="1500669385"/>
    <n v="0"/>
    <n v="1.92563026631"/>
    <x v="1"/>
    <m/>
    <n v="50"/>
    <x v="1"/>
    <s v="RESTAURACION DE SISTEMAS PRODUCTIVOS"/>
    <s v="1500669385 - CHIMBO AVILES OLMEDO VIRGILIO"/>
  </r>
  <r>
    <s v="1500839608 - SALAZAR NARVAEZ SANDRA VERONICA"/>
    <s v="258PKRLS"/>
    <n v="791"/>
    <s v="ALTROPICO"/>
    <s v="NAPO"/>
    <s v="ARCHIDONA"/>
    <s v="SAN PABLO DE USHPAYAKU"/>
    <s v="PUEBLO KICHWA DE RUKULLAKTA"/>
    <s v="SALAZAR NARVAEZ SANDRA VERONICA"/>
    <s v="258PKRLS"/>
    <s v="1500839608"/>
    <n v="0"/>
    <n v="1.93379667585"/>
    <x v="1"/>
    <m/>
    <n v="50"/>
    <x v="1"/>
    <s v="RESTAURACION DE SISTEMAS PRODUCTIVOS"/>
    <s v="1500839608 - SALAZAR NARVAEZ SANDRA VERONICA"/>
  </r>
  <r>
    <s v="1500032565 - TAPUY SALAZAR JAIME FEDERICO"/>
    <s v="184PKRIT"/>
    <n v="1088"/>
    <s v="ALTROPICO"/>
    <s v="NAPO"/>
    <s v="ARCHIDONA"/>
    <s v="SAN PABLO DE USHPAYAKU"/>
    <s v="PUEBLO KICHWA DE RUKULLAKTA"/>
    <s v="TAPUY SALAZAR JAIME FEDERICO"/>
    <s v="184PKRIT"/>
    <s v="1500032565"/>
    <n v="0"/>
    <n v="1.9404962559600001"/>
    <x v="1"/>
    <m/>
    <n v="50"/>
    <x v="1"/>
    <s v="RESTAURACION DE SISTEMAS PRODUCTIVOS"/>
    <s v="1500032565 - TAPUY SALAZAR JAIME FEDERICO"/>
  </r>
  <r>
    <s v="1500812912 - SALAZAR GREFA JUAN EMILIO"/>
    <s v="782PKRAW"/>
    <n v="196"/>
    <s v="ALTROPICO"/>
    <s v="NAPO"/>
    <s v="TENA"/>
    <s v="PUERTO MISAHUALLI"/>
    <s v="PUEBLO KICHWA DE RUKULLAKTA"/>
    <s v="SALAZAR GREFA JUAN EMILIO"/>
    <s v="782PKRAW"/>
    <s v="1500812912"/>
    <n v="1"/>
    <n v="1.9408739095600001"/>
    <x v="1"/>
    <m/>
    <n v="50"/>
    <x v="1"/>
    <s v="RESTAURACION DE SISTEMAS PRODUCTIVOS"/>
    <s v="1500812912 - SALAZAR GREFA JUAN EMILIO"/>
  </r>
  <r>
    <s v="1500424666 - CHIMBO GREFA MOISES ANIBAL"/>
    <s v="680PKRVI"/>
    <n v="655"/>
    <s v="ALTROPICO"/>
    <s v="NAPO"/>
    <s v="ARCHIDONA"/>
    <s v="SAN PABLO DE USHPAYAKU"/>
    <s v="PUEBLO KICHWA DE RUKULLAKTA"/>
    <s v="CHIMBO GREFA MOISES ANIBAL"/>
    <s v="680PKRVI"/>
    <s v="1500424666"/>
    <n v="0"/>
    <n v="1.9533100563100001"/>
    <x v="1"/>
    <m/>
    <n v="50"/>
    <x v="1"/>
    <s v="RESTAURACION DE SISTEMAS PRODUCTIVOS"/>
    <s v="1500424666 - CHIMBO GREFA MOISES ANIBAL"/>
  </r>
  <r>
    <s v="1500620321 - AGUINDA CHIMBO SANDRA ELIZABETH"/>
    <s v="925PKRIT"/>
    <n v="113"/>
    <s v="ALTROPICO"/>
    <s v="NAPO"/>
    <s v="ARCHIDONA"/>
    <s v="SAN PABLO DE USHPAYAKU"/>
    <s v="PUEBLO KICHWA DE RUKULLAKTA"/>
    <s v="AGUINDA CHIMBO SANDRA ELIZABETH"/>
    <s v="925PKRIT"/>
    <s v="1500620321"/>
    <n v="0"/>
    <n v="1.95448263017"/>
    <x v="1"/>
    <m/>
    <n v="50"/>
    <x v="1"/>
    <s v="RESTAURACION DE SISTEMAS PRODUCTIVOS"/>
    <s v="1500620321 - AGUINDA CHIMBO SANDRA ELIZABETH"/>
  </r>
  <r>
    <s v="1500836919 - SHIGUANGO SHIGUANGO JOSE FIDEL"/>
    <s v="647PKRUR"/>
    <n v="909"/>
    <s v="ALTROPICO"/>
    <s v="NAPO"/>
    <s v="ARCHIDONA"/>
    <s v="COTUNDO"/>
    <s v="PUEBLO KICHWA DE RUKULLAKTA"/>
    <s v="SHIGUANGO SHIGUANGO JOSE FIDEL"/>
    <s v="647PKRUR"/>
    <s v="1500836919"/>
    <n v="0"/>
    <n v="1.95462927654"/>
    <x v="1"/>
    <m/>
    <n v="50"/>
    <x v="1"/>
    <s v="RESTAURACION DE SISTEMAS PRODUCTIVOS"/>
    <s v="1500836919 - SHIGUANGO SHIGUANGO JOSE FIDEL"/>
  </r>
  <r>
    <s v="1500551047 - PIZANGO GREFA BLANCA BEATRIZ"/>
    <s v="477PKRPO"/>
    <n v="766"/>
    <s v="ALTROPICO"/>
    <s v="NAPO"/>
    <s v="ARCHIDONA"/>
    <s v="SAN PABLO DE USHPAYAKU"/>
    <s v="PUEBLO KICHWA DE RUKULLAKTA"/>
    <s v="PIZANGO GREFA BLANCA BEATRIZ"/>
    <s v="477PKRPO"/>
    <s v="1500551047"/>
    <n v="1"/>
    <n v="1.9585585141499999"/>
    <x v="1"/>
    <m/>
    <n v="50"/>
    <x v="1"/>
    <s v="RESTAURACION DE SISTEMAS PRODUCTIVOS"/>
    <s v="1500551047 - PIZANGO GREFA BLANCA BEATRIZ"/>
  </r>
  <r>
    <s v="1500942295 - TUNAY SHIGUANGO JUAN CARLOS"/>
    <s v="427PKRPA"/>
    <n v="963"/>
    <s v="ALTROPICO"/>
    <s v="NAPO"/>
    <s v="ARCHIDONA"/>
    <s v="HATUN SUMAKU"/>
    <s v="PUEBLO KICHWA DE RUKULLAKTA"/>
    <s v="TUNAY SHIGUANGO JUAN CARLOS"/>
    <s v="427PKRPA"/>
    <s v="1500942295"/>
    <n v="1"/>
    <n v="1.9636222050400001"/>
    <x v="1"/>
    <m/>
    <n v="50"/>
    <x v="1"/>
    <s v="RESTAURACION DE SISTEMAS PRODUCTIVOS"/>
    <s v="1500942295 - TUNAY SHIGUANGO JUAN CARLOS"/>
  </r>
  <r>
    <s v="1501203911 - GREFA AGUINDA GLENDA KARINA"/>
    <s v="568PKRTA"/>
    <n v="579"/>
    <s v="ALTROPICO"/>
    <s v="NAPO"/>
    <s v="ARCHIDONA"/>
    <s v="SAN PABLO DE USHPAYAKU"/>
    <s v="PUEBLO KICHWA DE RUKULLAKTA"/>
    <s v="GREFA AGUINDA GLENDA KARINA"/>
    <s v="568PKRTA"/>
    <s v="1501203911"/>
    <n v="0"/>
    <n v="1.97438281806"/>
    <x v="1"/>
    <m/>
    <n v="50"/>
    <x v="1"/>
    <s v="RESTAURACION DE SISTEMAS PRODUCTIVOS"/>
    <s v="1501203911 - GREFA AGUINDA GLENDA KARINA"/>
  </r>
  <r>
    <s v="1501205866 - TANGUILA GREFA LISBETH JANINA"/>
    <s v="821PKRIT"/>
    <n v="235"/>
    <s v="ALTROPICO"/>
    <s v="NAPO"/>
    <s v="ARCHIDONA"/>
    <s v="SAN PABLO DE USHPAYAKU"/>
    <s v="PUEBLO KICHWA DE RUKULLAKTA"/>
    <s v="TANGUILA GREFA LISBETH JANINA"/>
    <s v="821PKRIT"/>
    <s v="1501205866"/>
    <n v="0"/>
    <n v="1.9978498277000001"/>
    <x v="1"/>
    <m/>
    <n v="50"/>
    <x v="1"/>
    <s v="RESTAURACION DE SISTEMAS PRODUCTIVOS"/>
    <s v="1501205866 - TANGUILA GREFA LISBETH JANINA"/>
  </r>
  <r>
    <s v="1500795297 - SHIGUANGO GREFA HECTOR DOMINGO"/>
    <s v="761PKRUR"/>
    <n v="371"/>
    <s v="ALTROPICO"/>
    <s v="NAPO"/>
    <s v="ARCHIDONA"/>
    <s v="COTUNDO"/>
    <s v="PUEBLO KICHWA DE RUKULLAKTA"/>
    <s v="SHIGUANGO GREFA HECTOR DOMINGO"/>
    <s v="761PKRUR"/>
    <s v="1500795297"/>
    <n v="0"/>
    <n v="2.0070361440100002"/>
    <x v="1"/>
    <m/>
    <n v="50"/>
    <x v="1"/>
    <s v="RESTAURACION DE SISTEMAS PRODUCTIVOS"/>
    <s v="1500795297 - SHIGUANGO GREFA HECTOR DOMINGO"/>
  </r>
  <r>
    <s v="1500942295 - CHIMBO TUNAY WILSON ROBERTO"/>
    <s v="851PKRNO"/>
    <n v="264"/>
    <s v="ALTROPICO"/>
    <s v="NAPO"/>
    <s v="ARCHIDONA"/>
    <s v="SAN PABLO DE USHPAYAKU"/>
    <s v="PUEBLO KICHWA DE RUKULLAKTA"/>
    <s v="CHIMBO TUNAY WILSON ROBERTO"/>
    <s v="851PKRNO"/>
    <s v="1500942295"/>
    <n v="1"/>
    <n v="2.0273912993400001"/>
    <x v="1"/>
    <m/>
    <n v="50"/>
    <x v="1"/>
    <s v="RESTAURACION DE SISTEMAS PRODUCTIVOS"/>
    <s v="1500942295 - CHIMBO TUNAY WILSON ROBERTO"/>
  </r>
  <r>
    <s v="1500723588 - NARVAEZ SALAZAR HOLGER RUBEN"/>
    <s v="196PKRLU"/>
    <n v="733"/>
    <s v="ALTROPICO"/>
    <s v="NAPO"/>
    <s v="ARCHIDONA"/>
    <s v="SAN PABLO DE USHPAYAKU"/>
    <s v="PUEBLO KICHWA DE RUKULLAKTA"/>
    <s v="NARVAEZ SALAZAR HOLGER RUBEN"/>
    <s v="196PKRLU"/>
    <s v="1500723588"/>
    <n v="0"/>
    <n v="2.0319247372599998"/>
    <x v="1"/>
    <m/>
    <n v="50"/>
    <x v="1"/>
    <s v="RESTAURACION DE SISTEMAS PRODUCTIVOS"/>
    <s v="1500723588 - NARVAEZ SALAZAR HOLGER RUBEN"/>
  </r>
  <r>
    <s v="1500438765 - SHIGUANGO ANDY LIDIA LOLA"/>
    <s v="263PKRLS"/>
    <n v="834"/>
    <s v="ALTROPICO"/>
    <s v="NAPO"/>
    <s v="ARCHIDONA"/>
    <s v="SAN PABLO DE USHPAYAKU"/>
    <s v="PUEBLO KICHWA DE RUKULLAKTA"/>
    <s v="SHIGUANGO ANDY LIDIA LOLA"/>
    <s v="263PKRLS"/>
    <s v="1500438765"/>
    <n v="0"/>
    <n v="2.0378190577300002"/>
    <x v="1"/>
    <m/>
    <n v="50"/>
    <x v="1"/>
    <s v="RESTAURACION DE SISTEMAS PRODUCTIVOS"/>
    <s v="1500438765 - SHIGUANGO ANDY LIDIA LOLA"/>
  </r>
  <r>
    <s v="1501142762 - NARVAEZ CHIMBO ADELA ELISA"/>
    <s v="174PKRIT"/>
    <n v="1071"/>
    <s v="ALTROPICO"/>
    <s v="NAPO"/>
    <s v="ARCHIDONA"/>
    <s v="SAN PABLO DE USHPAYAKU"/>
    <s v="PUEBLO KICHWA DE RUKULLAKTA"/>
    <s v="NARVAEZ CHIMBO ADELA ELISA"/>
    <s v="174PKRIT"/>
    <s v="1501142762"/>
    <n v="0"/>
    <n v="2.0397239818599999"/>
    <x v="1"/>
    <m/>
    <n v="50"/>
    <x v="1"/>
    <s v="RESTAURACION DE SISTEMAS PRODUCTIVOS"/>
    <s v="1501142762 - NARVAEZ CHIMBO ADELA ELISA"/>
  </r>
  <r>
    <s v="1500901192 - CHIMBO ALVARADO FABIO JOSE"/>
    <s v="389PKRNO"/>
    <n v="642"/>
    <s v="ALTROPICO"/>
    <s v="NAPO"/>
    <s v="ARCHIDONA"/>
    <s v="SAN PABLO DE USHPAYAKU"/>
    <s v="PUEBLO KICHWA DE RUKULLAKTA"/>
    <s v="CHIMBO ALVARADO FABIO JOSE"/>
    <s v="389PKRNO"/>
    <s v="1500901192"/>
    <n v="0"/>
    <n v="2.0408657452100001"/>
    <x v="1"/>
    <m/>
    <n v="50"/>
    <x v="1"/>
    <s v="RESTAURACION DE SISTEMAS PRODUCTIVOS"/>
    <s v="1500901192 - CHIMBO ALVARADO FABIO JOSE"/>
  </r>
  <r>
    <s v="1500850704 - NARVAEZ GUALINGA ANDRES RICARDO"/>
    <s v="911PKRVI"/>
    <n v="323"/>
    <s v="ALTROPICO"/>
    <s v="NAPO"/>
    <s v="ARCHIDONA"/>
    <s v="SAN PABLO DE USHPAYAKU"/>
    <s v="PUEBLO KICHWA DE RUKULLAKTA"/>
    <s v="NARVAEZ GUALINGA ANDRES RICARDO"/>
    <s v="911PKRVI"/>
    <s v="1500850704"/>
    <n v="1"/>
    <n v="2.0440212315599999"/>
    <x v="1"/>
    <m/>
    <n v="50"/>
    <x v="1"/>
    <s v="RESTAURACION DE SISTEMAS PRODUCTIVOS"/>
    <s v="1500850704 - NARVAEZ GUALINGA ANDRES RICARDO"/>
  </r>
  <r>
    <s v="1500226756 - CHIMBO ANDI MARGARITA ROSA MARIA ANTONIA"/>
    <s v="743PKRPO"/>
    <n v="353"/>
    <s v="ALTROPICO"/>
    <s v="NAPO"/>
    <s v="ARCHIDONA"/>
    <s v="SAN PABLO DE USHPAYAKU"/>
    <s v="PUEBLO KICHWA DE RUKULLAKTA"/>
    <s v="CHIMBO ANDI MARGARITA ROSA MARIA ANTONIA"/>
    <s v="743PKRPO"/>
    <s v="1500226756"/>
    <n v="0"/>
    <n v="2.0627308583800001"/>
    <x v="1"/>
    <m/>
    <n v="50"/>
    <x v="1"/>
    <s v="RESTAURACION DE SISTEMAS PRODUCTIVOS"/>
    <s v="1500226756 - CHIMBO ANDI MARGARITA ROSA MARIA ANTONIA"/>
  </r>
  <r>
    <s v="1500279698 - CHIMBO ALVARADO ANTONIO RODRIGO"/>
    <s v="1001PKRAW"/>
    <n v="78"/>
    <s v="ALTROPICO"/>
    <s v="NAPO"/>
    <s v="ARCHIDONA"/>
    <s v="SAN PABLO DE USHPAYAKU"/>
    <s v="PUEBLO KICHWA DE RUKULLAKTA"/>
    <s v="CHIMBO ALVARADO ANTONIO RODRIGO"/>
    <s v="1001PKRAW"/>
    <s v="1500279698"/>
    <n v="0"/>
    <n v="2.0648574185399999"/>
    <x v="1"/>
    <m/>
    <n v="50"/>
    <x v="1"/>
    <s v="RESTAURACION DE SISTEMAS PRODUCTIVOS"/>
    <s v="1500279698 - CHIMBO ALVARADO ANTONIO RODRIGO"/>
  </r>
  <r>
    <s v="1500469885 - NARVAEZ YUMBO MARCELO RICARDO"/>
    <s v="332PKRMS"/>
    <n v="761"/>
    <s v="ALTROPICO"/>
    <s v="NAPO"/>
    <s v="ARCHIDONA"/>
    <s v="COTUNDO"/>
    <s v="PUEBLO KICHWA DE RUKULLAKTA"/>
    <s v="NARVAEZ YUMBO MARCELO RICARDO"/>
    <s v="332PKRMS"/>
    <s v="1500469885"/>
    <n v="1"/>
    <n v="2.08450514954"/>
    <x v="1"/>
    <m/>
    <n v="50"/>
    <x v="1"/>
    <s v="RESTAURACION DE SISTEMAS PRODUCTIVOS"/>
    <s v="1500469885 - NARVAEZ YUMBO MARCELO RICARDO"/>
  </r>
  <r>
    <s v="1500597826 - CHIMBO GREFA DAVID RENE"/>
    <s v="550PKRRU"/>
    <n v="646"/>
    <s v="ALTROPICO"/>
    <s v="NAPO"/>
    <s v="ARCHIDONA"/>
    <s v="SAN PABLO DE USHPAYAKU"/>
    <s v="PUEBLO KICHWA DE RUKULLAKTA"/>
    <s v="CHIMBO GREFA DAVID RENE"/>
    <s v="550PKRRU"/>
    <s v="1500597826"/>
    <n v="1"/>
    <n v="2.0994830341499999"/>
    <x v="1"/>
    <m/>
    <n v="50"/>
    <x v="1"/>
    <s v="RESTAURACION DE SISTEMAS PRODUCTIVOS"/>
    <s v="1500597826 - CHIMBO GREFA DAVID RENE"/>
  </r>
  <r>
    <s v="1500409279 - YUMBO TAPUY MAGDALENA ESTELA"/>
    <s v="611PKRTA"/>
    <n v="1005"/>
    <s v="ALTROPICO"/>
    <s v="NAPO"/>
    <s v="ARCHIDONA"/>
    <s v="SAN PABLO DE USHPAYAKU"/>
    <s v="PUEBLO KICHWA DE RUKULLAKTA"/>
    <s v="YUMBO TAPUY MAGDALENA ESTELA"/>
    <s v="611PKRTA"/>
    <s v="1500409279"/>
    <n v="0"/>
    <n v="2.1127536015500001"/>
    <x v="1"/>
    <m/>
    <n v="50"/>
    <x v="1"/>
    <s v="RESTAURACION DE SISTEMAS PRODUCTIVOS"/>
    <s v="1500409279 - YUMBO TAPUY MAGDALENA ESTELA"/>
  </r>
  <r>
    <s v="1500648777 - CHIMBO ALVARADO LOLA BEATRIZ"/>
    <s v="339PKRNO"/>
    <n v="458"/>
    <s v="ALTROPICO"/>
    <s v="NAPO"/>
    <s v="ARCHIDONA"/>
    <s v="SAN PABLO DE USHPAYAKU"/>
    <s v="PUEBLO KICHWA DE RUKULLAKTA"/>
    <s v="CHIMBO ALVARADO LOLA BEATRIZ"/>
    <s v="339PKRNO"/>
    <s v="1500648777"/>
    <n v="1"/>
    <n v="2.1129714151400001"/>
    <x v="1"/>
    <m/>
    <n v="50"/>
    <x v="1"/>
    <s v="RESTAURACION DE SISTEMAS PRODUCTIVOS"/>
    <s v="1500648777 - CHIMBO ALVARADO LOLA BEATRIZ"/>
  </r>
  <r>
    <s v="1500166358 - SHIGUANGO YUMBO CASIMIRO LUIS"/>
    <s v="156PKRIT"/>
    <n v="936"/>
    <s v="ALTROPICO"/>
    <s v="NAPO"/>
    <s v="ARCHIDONA"/>
    <s v="SAN PABLO DE USHPAYAKU"/>
    <s v="PUEBLO KICHWA DE RUKULLAKTA"/>
    <s v="SHIGUANGO YUMBO CASIMIRO LUIS"/>
    <s v="156PKRIT"/>
    <s v="1500166358"/>
    <n v="0"/>
    <n v="2.1133307963600001"/>
    <x v="1"/>
    <m/>
    <n v="50"/>
    <x v="1"/>
    <s v="RESTAURACION DE SISTEMAS PRODUCTIVOS"/>
    <s v="1500166358 - SHIGUANGO YUMBO CASIMIRO LUIS"/>
  </r>
  <r>
    <s v="1500865090 - CHIMBO TAPUY ELSA PIEDAD"/>
    <s v="122PKRIT"/>
    <n v="550"/>
    <s v="ALTROPICO"/>
    <s v="NAPO"/>
    <s v="ARCHIDONA"/>
    <s v="SAN PABLO DE USHPAYAKU"/>
    <s v="PUEBLO KICHWA DE RUKULLAKTA"/>
    <s v="CHIMBO TAPUY ELSA PIEDAD"/>
    <s v="122PKRIT"/>
    <s v="1500865090"/>
    <n v="1"/>
    <n v="2.11958635475"/>
    <x v="1"/>
    <m/>
    <n v="50"/>
    <x v="1"/>
    <s v="RESTAURACION DE SISTEMAS PRODUCTIVOS"/>
    <s v="1500865090 - CHIMBO TAPUY ELSA PIEDAD"/>
  </r>
  <r>
    <s v="1500796907 - GREFA ALVARADO EDWIN MAURICIO"/>
    <s v="696PKRYA"/>
    <n v="581"/>
    <s v="ALTROPICO"/>
    <s v="NAPO"/>
    <s v="ARCHIDONA"/>
    <s v="SAN PABLO DE USHPAYAKU"/>
    <s v="PUEBLO KICHWA DE RUKULLAKTA"/>
    <s v="GREFA ALVARADO EDWIN MAURICIO"/>
    <s v="696PKRYA"/>
    <s v="1500796907"/>
    <n v="0"/>
    <n v="2.1203837970000001"/>
    <x v="1"/>
    <m/>
    <n v="50"/>
    <x v="1"/>
    <s v="RESTAURACION DE SISTEMAS PRODUCTIVOS"/>
    <s v="1500796907 - GREFA ALVARADO EDWIN MAURICIO"/>
  </r>
  <r>
    <s v="1500889561 - SHIGUANGO GREFA HERMINIA ADELA"/>
    <s v="980PKRRU"/>
    <n v="168"/>
    <s v="ALTROPICO"/>
    <s v="NAPO"/>
    <s v="ARCHIDONA"/>
    <s v="SAN PABLO DE USHPAYAKU"/>
    <s v="PUEBLO KICHWA DE RUKULLAKTA"/>
    <s v="SHIGUANGO GREFA HERMINIA ADELA"/>
    <s v="980PKRRU"/>
    <s v="1500889561"/>
    <n v="0"/>
    <n v="2.12464564785"/>
    <x v="1"/>
    <m/>
    <n v="50"/>
    <x v="1"/>
    <s v="RESTAURACION DE SISTEMAS PRODUCTIVOS"/>
    <s v="1500889561 - SHIGUANGO GREFA HERMINIA ADELA"/>
  </r>
  <r>
    <s v="1500575814 - TUNAY CHIMBO WILSON FRANCISCO"/>
    <s v="985PKRTA"/>
    <n v="173"/>
    <s v="ALTROPICO"/>
    <s v="NAPO"/>
    <s v="ARCHIDONA"/>
    <s v="SAN PABLO DE USHPAYAKU"/>
    <s v="PUEBLO KICHWA DE RUKULLAKTA"/>
    <s v="TUNAY CHIMBO WILSON FRANCISCO"/>
    <s v="985PKRTA"/>
    <s v="1500575814"/>
    <n v="0"/>
    <n v="2.1525101904400001"/>
    <x v="1"/>
    <m/>
    <n v="50"/>
    <x v="1"/>
    <s v="RESTAURACION DE SISTEMAS PRODUCTIVOS"/>
    <s v="1500575814 - TUNAY CHIMBO WILSON FRANCISCO"/>
  </r>
  <r>
    <s v="1500192289 - SHIGUANGO ALVARADO DIEGO ANDRES"/>
    <s v="971PKRPO"/>
    <n v="159"/>
    <s v="ALTROPICO"/>
    <s v="NAPO"/>
    <s v="ARCHIDONA"/>
    <s v="SAN PABLO DE USHPAYAKU"/>
    <s v="PUEBLO KICHWA DE RUKULLAKTA"/>
    <s v="SHIGUANGO ALVARADO DIEGO ANDRES"/>
    <s v="971PKRPO"/>
    <s v="1500192289"/>
    <n v="0"/>
    <n v="2.1551161753699999"/>
    <x v="1"/>
    <m/>
    <n v="50"/>
    <x v="1"/>
    <s v="RESTAURACION DE SISTEMAS PRODUCTIVOS"/>
    <s v="1500192289 - SHIGUANGO ALVARADO DIEGO ANDRES"/>
  </r>
  <r>
    <s v="1500470313 - YUMBO VARGAS FERNANDO"/>
    <s v="287PKRLS"/>
    <n v="1035"/>
    <s v="ALTROPICO"/>
    <s v="NAPO"/>
    <s v="ARCHIDONA"/>
    <s v="COTUNDO"/>
    <s v="PUEBLO KICHWA DE RUKULLAKTA"/>
    <s v="YUMBO VARGAS FERNANDO"/>
    <s v="287PKRLS"/>
    <s v="1500470313"/>
    <n v="0"/>
    <n v="2.16162846846"/>
    <x v="1"/>
    <m/>
    <n v="50"/>
    <x v="1"/>
    <s v="RESTAURACION DE SISTEMAS PRODUCTIVOS"/>
    <s v="1500470313 - YUMBO VARGAS FERNANDO"/>
  </r>
  <r>
    <s v="1501006207 - SHIGUANGO SALAZAR JEFERSON HENRY"/>
    <s v="792PKRAW"/>
    <n v="206"/>
    <s v="ALTROPICO"/>
    <s v="NAPO"/>
    <s v="ARCHIDONA"/>
    <s v="SAN PABLO DE USHPAYAKU"/>
    <s v="PUEBLO KICHWA DE RUKULLAKTA"/>
    <s v="SHIGUANGO SALAZAR JEFERSON HENRY"/>
    <s v="792PKRAW"/>
    <s v="1501006207"/>
    <n v="0"/>
    <n v="2.1637923596399999"/>
    <x v="1"/>
    <m/>
    <n v="50"/>
    <x v="1"/>
    <s v="RESTAURACION DE SISTEMAS PRODUCTIVOS"/>
    <s v="1501006207 - SHIGUANGO SALAZAR JEFERSON HENRY"/>
  </r>
  <r>
    <s v="1500309768 - AGUINDA GREFA LUCIA PIEDAD"/>
    <s v="440PKRPO"/>
    <n v="386"/>
    <s v="ALTROPICO"/>
    <s v="NAPO"/>
    <s v="ARCHIDONA"/>
    <s v="SAN PABLO DE USHPAYAKU"/>
    <s v="PUEBLO KICHWA DE RUKULLAKTA"/>
    <s v="AGUINDA GREFA LUCIA PIEDAD"/>
    <s v="440PKRPO"/>
    <s v="1500309768"/>
    <n v="0"/>
    <n v="2.17310210597"/>
    <x v="1"/>
    <m/>
    <n v="50"/>
    <x v="1"/>
    <s v="RESTAURACION DE SISTEMAS PRODUCTIVOS"/>
    <s v="1500309768 - AGUINDA GREFA LUCIA PIEDAD"/>
  </r>
  <r>
    <s v="1501107914 - SHIGUANGO HUATATOCA FELIX TEODORO"/>
    <s v="302PKRMA"/>
    <n v="674"/>
    <s v="ALTROPICO"/>
    <s v="NAPO"/>
    <s v="ARCHIDONA"/>
    <s v="COTUNDO"/>
    <s v="PUEBLO KICHWA DE RUKULLAKTA"/>
    <s v="SHIGUANGO HUATATOCA FELIX TEODORO"/>
    <s v="302PKRMA"/>
    <s v="1501107914"/>
    <n v="0"/>
    <n v="2.17352879272"/>
    <x v="1"/>
    <m/>
    <n v="50"/>
    <x v="1"/>
    <s v="RESTAURACION DE SISTEMAS PRODUCTIVOS"/>
    <s v="1501107914 - SHIGUANGO HUATATOCA FELIX TEODORO"/>
  </r>
  <r>
    <s v="1600681322 - NANGO MAYANCHA CARMEN ALICIA"/>
    <s v="293CACU"/>
    <n v="1380"/>
    <s v="ALTROPICO"/>
    <s v="PASTAZA"/>
    <s v="PASTAZA"/>
    <s v="CANELOS"/>
    <s v="CANELOS"/>
    <s v="NANGO MAYANCHA CARMEN ALICIA"/>
    <s v="293CACU"/>
    <s v="1600681322"/>
    <n v="0"/>
    <n v="2.1758456390999998"/>
    <x v="1"/>
    <m/>
    <n v="50"/>
    <x v="1"/>
    <s v="RESTAURACION DE SISTEMAS PRODUCTIVOS"/>
    <s v="1600681322 - NANGO MAYANCHA CARMEN ALICIA"/>
  </r>
  <r>
    <s v="1500344674 - TAPUY SALAZAR ENMA BERTHA"/>
    <s v="161PKRIT"/>
    <n v="961"/>
    <s v="ALTROPICO"/>
    <s v="NAPO"/>
    <s v="ARCHIDONA"/>
    <s v="SAN PABLO DE USHPAYAKU"/>
    <s v="PUEBLO KICHWA DE RUKULLAKTA"/>
    <s v="TAPUY SALAZAR ENMA BERTHA"/>
    <s v="161PKRIT"/>
    <s v="1500344674"/>
    <n v="0"/>
    <n v="2.1796888935699998"/>
    <x v="1"/>
    <m/>
    <n v="50"/>
    <x v="1"/>
    <s v="RESTAURACION DE SISTEMAS PRODUCTIVOS"/>
    <s v="1500344674 - TAPUY SALAZAR ENMA BERTHA"/>
  </r>
  <r>
    <s v="1500392608 - CHIMBO NARVAEZ PATRICIO"/>
    <s v="292PKRMA"/>
    <n v="497"/>
    <s v="ALTROPICO"/>
    <s v="NAPO"/>
    <s v="ARCHIDONA"/>
    <s v="COTUNDO"/>
    <s v="PUEBLO KICHWA DE RUKULLAKTA"/>
    <s v="CHIMBO NARVAEZ PATRICIO"/>
    <s v="292PKRMA"/>
    <s v="1500392608"/>
    <n v="0"/>
    <n v="2.1886347158400001"/>
    <x v="1"/>
    <m/>
    <n v="50"/>
    <x v="1"/>
    <s v="RESTAURACION DE SISTEMAS PRODUCTIVOS"/>
    <s v="1500392608 - CHIMBO NARVAEZ PATRICIO"/>
  </r>
  <r>
    <s v="1500875594 - SALAZAR GREFA PABLO FERMIN"/>
    <s v="070PKRAW"/>
    <n v="777"/>
    <s v="ALTROPICO"/>
    <s v="NAPO"/>
    <s v="ARCHIDONA"/>
    <s v="SAN PABLO DE USHPAYAKU"/>
    <s v="PUEBLO KICHWA DE RUKULLAKTA"/>
    <s v="SALAZAR GREFA PABLO FERMIN"/>
    <s v="070PKRAW"/>
    <s v="1500875594"/>
    <n v="0"/>
    <n v="2.1908180769099999"/>
    <x v="1"/>
    <m/>
    <n v="50"/>
    <x v="1"/>
    <s v="RESTAURACION DE SISTEMAS PRODUCTIVOS"/>
    <s v="1500875594 - SALAZAR GREFA PABLO FERMIN"/>
  </r>
  <r>
    <s v="1500562945 - CHIMBO SHIGUANGO JHONNY EDUARDO"/>
    <s v="660PKRVI"/>
    <n v="520"/>
    <s v="ALTROPICO"/>
    <s v="NAPO"/>
    <s v="ARCHIDONA"/>
    <s v="SAN PABLO DE USHPAYAKU"/>
    <s v="PUEBLO KICHWA DE RUKULLAKTA"/>
    <s v="CHIMBO SHIGUANGO JHONNY EDUARDO"/>
    <s v="660PKRVI"/>
    <s v="1500562945"/>
    <n v="0"/>
    <n v="2.20421807555"/>
    <x v="1"/>
    <m/>
    <n v="50"/>
    <x v="1"/>
    <s v="RESTAURACION DE SISTEMAS PRODUCTIVOS"/>
    <s v="1500562945 - CHIMBO SHIGUANGO JHONNY EDUARDO"/>
  </r>
  <r>
    <s v="1500788938 - NARVAEZ SHIGUANGO MESIAS DESIDERIO"/>
    <s v="748PKRPO"/>
    <n v="358"/>
    <s v="ALTROPICO"/>
    <s v="NAPO"/>
    <s v="ARCHIDONA"/>
    <s v="SAN PABLO DE USHPAYAKU"/>
    <s v="PUEBLO KICHWA DE RUKULLAKTA"/>
    <s v="NARVAEZ SHIGUANGO MESIAS DESIDERIO"/>
    <s v="748PKRPO"/>
    <s v="1500788938"/>
    <n v="0"/>
    <n v="2.2054619471099999"/>
    <x v="1"/>
    <m/>
    <n v="50"/>
    <x v="1"/>
    <s v="RESTAURACION DE SISTEMAS PRODUCTIVOS"/>
    <s v="1500788938 - NARVAEZ SHIGUANGO MESIAS DESIDERIO"/>
  </r>
  <r>
    <s v="1500264583 - TAPUY GREFA ALICIA SARA"/>
    <s v="160PKRIT"/>
    <n v="957"/>
    <s v="ALTROPICO"/>
    <s v="NAPO"/>
    <s v="ARCHIDONA"/>
    <s v="SAN PABLO DE USHPAYAKU"/>
    <s v="PUEBLO KICHWA DE RUKULLAKTA"/>
    <s v="TAPUY GREFA ALICIA SARA"/>
    <s v="160PKRIT"/>
    <s v="1500264583"/>
    <n v="0"/>
    <n v="2.2138512213100001"/>
    <x v="1"/>
    <m/>
    <n v="50"/>
    <x v="1"/>
    <s v="RESTAURACION DE SISTEMAS PRODUCTIVOS"/>
    <s v="1500264583 - TAPUY GREFA ALICIA SARA"/>
  </r>
  <r>
    <s v="1500573017 - AGUINDA GREFA MARIBEL AIDE"/>
    <s v="115PKRIT"/>
    <n v="387"/>
    <s v="ALTROPICO"/>
    <s v="NAPO"/>
    <s v="ARCHIDONA"/>
    <s v="SAN PABLO DE USHPAYAKU"/>
    <s v="PUEBLO KICHWA DE RUKULLAKTA"/>
    <s v="AGUINDA GREFA MARIBEL AIDE"/>
    <s v="115PKRIT"/>
    <s v="1500573017"/>
    <n v="0"/>
    <n v="2.2208452375499999"/>
    <x v="1"/>
    <m/>
    <n v="50"/>
    <x v="1"/>
    <s v="RESTAURACION DE SISTEMAS PRODUCTIVOS"/>
    <s v="1500573017 - AGUINDA GREFA MARIBEL AIDE"/>
  </r>
  <r>
    <s v="1500765092 - CHIMBO SHIGUANGO CLEVER MAURICIO"/>
    <s v="360PKRNO"/>
    <n v="513"/>
    <s v="ALTROPICO"/>
    <s v="NAPO"/>
    <s v="TENA"/>
    <s v="PUERTO MISAHUALLI"/>
    <s v="PUEBLO KICHWA DE RUKULLAKTA"/>
    <s v="CHIMBO SHIGUANGO CLEVER MAURICIO"/>
    <s v="360PKRNO"/>
    <s v="1500765092"/>
    <n v="0"/>
    <n v="2.2244573362"/>
    <x v="1"/>
    <m/>
    <n v="50"/>
    <x v="1"/>
    <s v="RESTAURACION DE SISTEMAS PRODUCTIVOS"/>
    <s v="1500765092 - CHIMBO SHIGUANGO CLEVER MAURICIO"/>
  </r>
  <r>
    <s v="1501076861 - YUMBO SHIGUANGO ERIKA FANNY"/>
    <s v="428PKRPA"/>
    <n v="995"/>
    <s v="ALTROPICO"/>
    <s v="NAPO"/>
    <s v="ARCHIDONA"/>
    <s v="COTUNDO"/>
    <s v="PUEBLO KICHWA DE RUKULLAKTA"/>
    <s v="YUMBO SHIGUANGO ERIKA FANNY"/>
    <s v="428PKRPA"/>
    <s v="1501076861"/>
    <n v="0"/>
    <n v="2.2351037959800002"/>
    <x v="1"/>
    <m/>
    <n v="50"/>
    <x v="1"/>
    <s v="RESTAURACION DE SISTEMAS PRODUCTIVOS"/>
    <s v="1501076861 - YUMBO SHIGUANGO ERIKA FANNY"/>
  </r>
  <r>
    <s v="1500392608 - CHIMBO NARVAEZ PATRICIO"/>
    <s v="291PKRMA"/>
    <n v="496"/>
    <s v="ALTROPICO"/>
    <s v="NAPO"/>
    <s v="ARCHIDONA"/>
    <s v="COTUNDO"/>
    <s v="PUEBLO KICHWA DE RUKULLAKTA"/>
    <s v="CHIMBO NARVAEZ PATRICIO"/>
    <s v="291PKRMA"/>
    <s v="1500392608"/>
    <n v="0"/>
    <n v="2.2354261105800002"/>
    <x v="1"/>
    <m/>
    <n v="50"/>
    <x v="1"/>
    <s v="RESTAURACION DE SISTEMAS PRODUCTIVOS"/>
    <s v="1500392608 - CHIMBO NARVAEZ PATRICIO"/>
  </r>
  <r>
    <s v="1500278625 - CHIMBO SHIGUANGO CECILIA ELVIA"/>
    <s v="658PKRVI"/>
    <n v="509"/>
    <s v="ALTROPICO"/>
    <s v="NAPO"/>
    <s v="ARCHIDONA"/>
    <s v="SAN PABLO DE USHPAYAKU"/>
    <s v="PUEBLO KICHWA DE RUKULLAKTA"/>
    <s v="CHIMBO SHIGUANGO CECILIA ELVIA"/>
    <s v="658PKRVI"/>
    <s v="1500278625"/>
    <n v="0"/>
    <n v="2.2369906671300002"/>
    <x v="1"/>
    <m/>
    <n v="50"/>
    <x v="1"/>
    <s v="RESTAURACION DE SISTEMAS PRODUCTIVOS"/>
    <s v="1500278625 - CHIMBO SHIGUANGO CECILIA ELVIA"/>
  </r>
  <r>
    <s v="1500139058 - CHIMBO MAMALLACTA MARIA INES"/>
    <s v="1030PKRYW"/>
    <n v="107"/>
    <s v="ALTROPICO"/>
    <s v="NAPO"/>
    <s v="ARCHIDONA"/>
    <s v="COTUNDO"/>
    <s v="PUEBLO KICHWA DE RUKULLAKTA"/>
    <s v="CHIMBO MAMALLACTA MARIA INES"/>
    <s v="1030PKRYW"/>
    <s v="1500139058"/>
    <n v="0"/>
    <n v="2.2477940639599998"/>
    <x v="1"/>
    <m/>
    <n v="50"/>
    <x v="1"/>
    <s v="RESTAURACION DE SISTEMAS PRODUCTIVOS"/>
    <s v="1500139058 - CHIMBO MAMALLACTA MARIA INES"/>
  </r>
  <r>
    <s v="1500949548 - CHIMBO CHIMBO EDWIN TARQUINO"/>
    <s v="011PKRAU"/>
    <n v="473"/>
    <s v="ALTROPICO"/>
    <s v="NAPO"/>
    <s v="ARCHIDONA"/>
    <s v="SAN PABLO DE USHPAYAKU"/>
    <s v="PUEBLO KICHWA DE RUKULLAKTA"/>
    <s v="CHIMBO CHIMBO EDWIN TARQUINO"/>
    <s v="011PKRAU"/>
    <s v="1500949548"/>
    <n v="0"/>
    <n v="2.24884600144"/>
    <x v="1"/>
    <m/>
    <n v="50"/>
    <x v="1"/>
    <s v="RESTAURACION DE SISTEMAS PRODUCTIVOS"/>
    <s v="1500949548 - CHIMBO CHIMBO EDWIN TARQUINO"/>
  </r>
  <r>
    <s v="1500865892 - AGUINDA CHIMBO AIDA SOFIA"/>
    <s v="899PKRUR"/>
    <n v="312"/>
    <s v="ALTROPICO"/>
    <s v="NAPO"/>
    <s v="ARCHIDONA"/>
    <s v="COTUNDO"/>
    <s v="PUEBLO KICHWA DE RUKULLAKTA"/>
    <s v="AGUINDA CHIMBO AIDA SOFIA"/>
    <s v="899PKRUR"/>
    <s v="1500865892"/>
    <n v="1"/>
    <n v="2.2534449312499998"/>
    <x v="1"/>
    <m/>
    <n v="50"/>
    <x v="1"/>
    <s v="RESTAURACION DE SISTEMAS PRODUCTIVOS"/>
    <s v="1500865892 - AGUINDA CHIMBO AIDA SOFIA"/>
  </r>
  <r>
    <s v="1500239619 - SHIGUANGO TAPUY CARLOS CAMILO"/>
    <s v="421PKRPA"/>
    <n v="918"/>
    <s v="ALTROPICO"/>
    <s v="NAPO"/>
    <s v="ARCHIDONA"/>
    <s v="HATUN SUMAKU"/>
    <s v="PUEBLO KICHWA DE RUKULLAKTA"/>
    <s v="SHIGUANGO TAPUY CARLOS CAMILO"/>
    <s v="421PKRPA"/>
    <s v="1500239619"/>
    <n v="0"/>
    <n v="2.26910435466"/>
    <x v="1"/>
    <m/>
    <n v="50"/>
    <x v="1"/>
    <s v="RESTAURACION DE SISTEMAS PRODUCTIVOS"/>
    <s v="1500239619 - SHIGUANGO TAPUY CARLOS CAMILO"/>
  </r>
  <r>
    <s v="1500208580 - GREFA MAMALLACTA HUMBERTO"/>
    <s v="637PKRUR"/>
    <n v="588"/>
    <s v="ALTROPICO"/>
    <s v="NAPO"/>
    <s v="ARCHIDONA"/>
    <s v="HATUN SUMAKU"/>
    <s v="PUEBLO KICHWA DE RUKULLAKTA"/>
    <s v="GREFA MAMALLACTA HUMBERTO"/>
    <s v="637PKRUR"/>
    <s v="1500208580"/>
    <n v="0"/>
    <n v="2.2723677520400001"/>
    <x v="1"/>
    <m/>
    <n v="50"/>
    <x v="1"/>
    <s v="RESTAURACION DE SISTEMAS PRODUCTIVOS"/>
    <s v="1500208580 - GREFA MAMALLACTA HUMBERTO"/>
  </r>
  <r>
    <s v="1500227192 - YUMBO SHIGUANGO CESAR MANUEL"/>
    <s v="201PKRLU"/>
    <n v="992"/>
    <s v="ALTROPICO"/>
    <s v="NAPO"/>
    <s v="ARCHIDONA"/>
    <s v="SAN PABLO DE USHPAYAKU"/>
    <s v="PUEBLO KICHWA DE RUKULLAKTA"/>
    <s v="YUMBO SHIGUANGO CESAR MANUEL"/>
    <s v="201PKRLU"/>
    <s v="1500227192"/>
    <n v="1"/>
    <n v="2.27560970613"/>
    <x v="1"/>
    <m/>
    <n v="50"/>
    <x v="1"/>
    <s v="RESTAURACION DE SISTEMAS PRODUCTIVOS"/>
    <s v="1500227192 - YUMBO SHIGUANGO CESAR MANUEL"/>
  </r>
  <r>
    <s v="1500513161 - SHIGUANGO ALVARADO LOURDES ALICIA"/>
    <s v="260PKRLS"/>
    <n v="827"/>
    <s v="ALTROPICO"/>
    <s v="NAPO"/>
    <s v="ARCHIDONA"/>
    <s v="SAN PABLO DE USHPAYAKU"/>
    <s v="PUEBLO KICHWA DE RUKULLAKTA"/>
    <s v="SHIGUANGO ALVARADO LOURDES ALICIA"/>
    <s v="260PKRLS"/>
    <s v="1500513161"/>
    <n v="0"/>
    <n v="2.2762003958400001"/>
    <x v="1"/>
    <m/>
    <n v="50"/>
    <x v="1"/>
    <s v="RESTAURACION DE SISTEMAS PRODUCTIVOS"/>
    <s v="1500513161 - SHIGUANGO ALVARADO LOURDES ALICIA"/>
  </r>
  <r>
    <s v="1500261910 - SHIGUANGO GREFA IMELDA ANGELINA"/>
    <s v="920PKRAU"/>
    <n v="108"/>
    <s v="ALTROPICO"/>
    <s v="NAPO"/>
    <s v="ARCHIDONA"/>
    <s v="SAN PABLO DE USHPAYAKU"/>
    <s v="PUEBLO KICHWA DE RUKULLAKTA"/>
    <s v="SHIGUANGO GREFA IMELDA ANGELINA"/>
    <s v="920PKRAU"/>
    <s v="1500261910"/>
    <n v="0"/>
    <n v="2.2788878671799999"/>
    <x v="1"/>
    <m/>
    <n v="50"/>
    <x v="1"/>
    <s v="RESTAURACION DE SISTEMAS PRODUCTIVOS"/>
    <s v="1500261910 - SHIGUANGO GREFA IMELDA ANGELINA"/>
  </r>
  <r>
    <s v="1500195555 - SALAZAR GREFA LUIS HERNANDO"/>
    <s v="176PKRIT"/>
    <n v="1075"/>
    <s v="ALTROPICO"/>
    <s v="NAPO"/>
    <s v="ARCHIDONA"/>
    <s v="SAN PABLO DE USHPAYAKU"/>
    <s v="PUEBLO KICHWA DE RUKULLAKTA"/>
    <s v="SALAZAR GREFA LUIS HERNANDO"/>
    <s v="176PKRIT"/>
    <s v="1500195555"/>
    <n v="0"/>
    <n v="2.2792978825299999"/>
    <x v="1"/>
    <m/>
    <n v="50"/>
    <x v="1"/>
    <s v="RESTAURACION DE SISTEMAS PRODUCTIVOS"/>
    <s v="1500195555 - SALAZAR GREFA LUIS HERNANDO"/>
  </r>
  <r>
    <s v="1500942295 - TUNAY SHIGUANGO JUAN CARLOS"/>
    <s v="853PKRPA"/>
    <n v="266"/>
    <s v="ALTROPICO"/>
    <s v="NAPO"/>
    <s v="ARCHIDONA"/>
    <s v="HATUN SUMAKU"/>
    <s v="PUEBLO KICHWA DE RUKULLAKTA"/>
    <s v="TUNAY SHIGUANGO JUAN CARLOS"/>
    <s v="853PKRPA"/>
    <s v="1500942295"/>
    <n v="1"/>
    <n v="2.2837001624000002"/>
    <x v="1"/>
    <m/>
    <n v="50"/>
    <x v="1"/>
    <s v="RESTAURACION DE SISTEMAS PRODUCTIVOS"/>
    <s v="1500942295 - TUNAY SHIGUANGO JUAN CARLOS"/>
  </r>
  <r>
    <s v="1501061897 - CHIMBO TUNAY LUCIA PIEDAD"/>
    <s v="166PKRIT"/>
    <n v="1037"/>
    <s v="ALTROPICO"/>
    <s v="NAPO"/>
    <s v="ARCHIDONA"/>
    <s v="SAN PABLO DE USHPAYAKU"/>
    <s v="PUEBLO KICHWA DE RUKULLAKTA"/>
    <s v="CHIMBO TUNAY LUCIA PIEDAD"/>
    <s v="166PKRIT"/>
    <s v="1501061897"/>
    <n v="0"/>
    <n v="2.2845521120700001"/>
    <x v="1"/>
    <m/>
    <n v="50"/>
    <x v="1"/>
    <s v="RESTAURACION DE SISTEMAS PRODUCTIVOS"/>
    <s v="1501061897 - CHIMBO TUNAY LUCIA PIEDAD"/>
  </r>
  <r>
    <s v="1500165673 - CHIMBO CHIMBO MATIAS VIRGINIO"/>
    <s v="726PKRIT"/>
    <n v="336"/>
    <s v="ALTROPICO"/>
    <s v="NAPO"/>
    <s v="ARCHIDONA"/>
    <s v="SAN PABLO DE USHPAYAKU"/>
    <s v="PUEBLO KICHWA DE RUKULLAKTA"/>
    <s v="CHIMBO CHIMBO MATIAS VIRGINIO"/>
    <s v="726PKRIT"/>
    <s v="1500165673"/>
    <n v="0"/>
    <n v="2.2888602634500002"/>
    <x v="1"/>
    <m/>
    <n v="50"/>
    <x v="1"/>
    <s v="RESTAURACION DE SISTEMAS PRODUCTIVOS"/>
    <s v="1500165673 - CHIMBO CHIMBO MATIAS VIRGINIO"/>
  </r>
  <r>
    <s v="1500562945 - CHIMBO SHIGUANGO JHONNY EDUARDO"/>
    <s v="663PKRVI"/>
    <n v="523"/>
    <s v="ALTROPICO"/>
    <s v="NAPO"/>
    <s v="ARCHIDONA"/>
    <s v="SAN PABLO DE USHPAYAKU"/>
    <s v="PUEBLO KICHWA DE RUKULLAKTA"/>
    <s v="CHIMBO SHIGUANGO JHONNY EDUARDO"/>
    <s v="663PKRVI"/>
    <s v="1500562945"/>
    <n v="0"/>
    <n v="2.3010827262500002"/>
    <x v="1"/>
    <m/>
    <n v="50"/>
    <x v="1"/>
    <s v="RESTAURACION DE SISTEMAS PRODUCTIVOS"/>
    <s v="1500562945 - CHIMBO SHIGUANGO JHONNY EDUARDO"/>
  </r>
  <r>
    <s v="1500208580 - GREFA MAMALLACTA HUMBERTO"/>
    <s v="636PKRUR"/>
    <n v="587"/>
    <s v="ALTROPICO"/>
    <s v="NAPO"/>
    <s v="ARCHIDONA"/>
    <s v="HATUN SUMAKU"/>
    <s v="PUEBLO KICHWA DE RUKULLAKTA"/>
    <s v="GREFA MAMALLACTA HUMBERTO"/>
    <s v="636PKRUR"/>
    <s v="1500208580"/>
    <n v="0"/>
    <n v="2.3044006265700001"/>
    <x v="1"/>
    <m/>
    <n v="50"/>
    <x v="1"/>
    <s v="RESTAURACION DE SISTEMAS PRODUCTIVOS"/>
    <s v="1500208580 - GREFA MAMALLACTA HUMBERTO"/>
  </r>
  <r>
    <s v="1500544281 - SHIGUANGO NARVAEZ LUIS EDUARDO"/>
    <s v="884PKRTA"/>
    <n v="297"/>
    <s v="ALTROPICO"/>
    <s v="NAPO"/>
    <s v="ARCHIDONA"/>
    <s v="SAN PABLO DE USHPAYAKU"/>
    <s v="PUEBLO KICHWA DE RUKULLAKTA"/>
    <s v="SHIGUANGO NARVAEZ LUIS EDUARDO"/>
    <s v="884PKRTA"/>
    <s v="1500544281"/>
    <n v="0"/>
    <n v="2.3078339095699998"/>
    <x v="1"/>
    <m/>
    <n v="50"/>
    <x v="1"/>
    <s v="RESTAURACION DE SISTEMAS PRODUCTIVOS"/>
    <s v="1500544281 - SHIGUANGO NARVAEZ LUIS EDUARDO"/>
  </r>
  <r>
    <s v="1500118169 - ALVARADO HUATATOCA MARIA MAGDALENA"/>
    <s v="873PKRRU"/>
    <n v="286"/>
    <s v="ALTROPICO"/>
    <s v="NAPO"/>
    <s v="ARCHIDONA"/>
    <s v="SAN PABLO DE USHPAYAKU"/>
    <s v="PUEBLO KICHWA DE RUKULLAKTA"/>
    <s v="ALVARADO HUATATOCA MARIA MAGDALENA"/>
    <s v="873PKRRU"/>
    <s v="1500118169"/>
    <n v="1"/>
    <n v="2.31425636665"/>
    <x v="1"/>
    <m/>
    <n v="50"/>
    <x v="1"/>
    <s v="RESTAURACION DE SISTEMAS PRODUCTIVOS"/>
    <s v="1500118169 - ALVARADO HUATATOCA MARIA MAGDALENA"/>
  </r>
  <r>
    <s v="1501262404 - TANGUILA ALVARADO ANGELICA NORALVA"/>
    <s v="158PKRIT"/>
    <n v="953"/>
    <s v="ALTROPICO"/>
    <s v="NAPO"/>
    <s v="ARCHIDONA"/>
    <s v="SAN PABLO DE USHPAYAKU"/>
    <s v="PUEBLO KICHWA DE RUKULLAKTA"/>
    <s v="TANGUILA ALVARADO ANGELICA NORALVA"/>
    <s v="158PKRIT"/>
    <s v="1501262404"/>
    <n v="0"/>
    <n v="2.31574564253"/>
    <x v="1"/>
    <m/>
    <n v="50"/>
    <x v="1"/>
    <s v="RESTAURACION DE SISTEMAS PRODUCTIVOS"/>
    <s v="1501262404 - TANGUILA ALVARADO ANGELICA NORALVA"/>
  </r>
  <r>
    <s v="1501229908 - TUNAY SHIGUANGO ANGEL MARIO"/>
    <s v="430PKRPA"/>
    <n v="1020"/>
    <s v="ALTROPICO"/>
    <s v="NAPO"/>
    <s v="ARCHIDONA"/>
    <s v="HATUN SUMAKU"/>
    <s v="PUEBLO KICHWA DE RUKULLAKTA"/>
    <s v="TUNAY SHIGUANGO ANGEL MARIO"/>
    <s v="430PKRPA"/>
    <s v="1501229908"/>
    <n v="0"/>
    <n v="2.3158213191799999"/>
    <x v="1"/>
    <m/>
    <n v="50"/>
    <x v="1"/>
    <s v="RESTAURACION DE SISTEMAS PRODUCTIVOS"/>
    <s v="1501229908 - TUNAY SHIGUANGO ANGEL MARIO"/>
  </r>
  <r>
    <s v="1600316077 - VARGAS ILLANES LAURA ESTELA"/>
    <s v="146CAPA"/>
    <n v="1227"/>
    <s v="ALTROPICO"/>
    <s v="PASTAZA"/>
    <s v="PASTAZA"/>
    <s v="CANELOS"/>
    <s v="CANELOS"/>
    <s v="VARGAS ILLANES LAURA ESTELA"/>
    <s v="146CAPA"/>
    <s v="1600316077"/>
    <n v="0"/>
    <n v="2.3367417041"/>
    <x v="1"/>
    <m/>
    <n v="50"/>
    <x v="1"/>
    <s v="RESTAURACION DE SISTEMAS PRODUCTIVOS"/>
    <s v="1600316077 - VARGAS ILLANES LAURA ESTELA"/>
  </r>
  <r>
    <s v="1500680143 - GREFA AGUINDA CLEVER SAMUEL"/>
    <s v="968PKRPO"/>
    <n v="156"/>
    <s v="ALTROPICO"/>
    <s v="NAPO"/>
    <s v="ARCHIDONA"/>
    <s v="SAN PABLO DE USHPAYAKU"/>
    <s v="PUEBLO KICHWA DE RUKULLAKTA"/>
    <s v="GREFA AGUINDA CLEVER SAMUEL"/>
    <s v="968PKRPO"/>
    <s v="1500680143"/>
    <n v="0"/>
    <n v="2.33943720084"/>
    <x v="1"/>
    <m/>
    <n v="50"/>
    <x v="1"/>
    <s v="RESTAURACION DE SISTEMAS PRODUCTIVOS"/>
    <s v="1500680143 - GREFA AGUINDA CLEVER SAMUEL"/>
  </r>
  <r>
    <s v="1500453400 - TAPUY GREFA ROBERTO FRANCISCO"/>
    <s v="887PKRTA"/>
    <n v="300"/>
    <s v="ALTROPICO"/>
    <s v="NAPO"/>
    <s v="ARCHIDONA"/>
    <s v="SAN PABLO DE USHPAYAKU"/>
    <s v="PUEBLO KICHWA DE RUKULLAKTA"/>
    <s v="TAPUY GREFA ROBERTO FRANCISCO"/>
    <s v="887PKRTA"/>
    <s v="1500453400"/>
    <n v="0"/>
    <n v="2.3445538504400001"/>
    <x v="1"/>
    <m/>
    <n v="50"/>
    <x v="1"/>
    <s v="RESTAURACION DE SISTEMAS PRODUCTIVOS"/>
    <s v="1500453400 - TAPUY GREFA ROBERTO FRANCISCO"/>
  </r>
  <r>
    <s v="1500950074 - ANDY NARVAEZ TELMO RODRIGO"/>
    <s v="219PKRLS"/>
    <n v="446"/>
    <s v="ALTROPICO"/>
    <s v="NAPO"/>
    <s v="ARCHIDONA"/>
    <s v="SAN PABLO DE USHPAYAKU"/>
    <s v="PUEBLO KICHWA DE RUKULLAKTA"/>
    <s v="ANDY NARVAEZ TELMO RODRIGO"/>
    <s v="219PKRLS"/>
    <s v="1500950074"/>
    <n v="0"/>
    <n v="2.3493863414199998"/>
    <x v="1"/>
    <m/>
    <n v="50"/>
    <x v="1"/>
    <s v="RESTAURACION DE SISTEMAS PRODUCTIVOS"/>
    <s v="1500950074 - ANDY NARVAEZ TELMO RODRIGO"/>
  </r>
  <r>
    <s v="1501217986 - YUMBO NARVAEZ MARTHA ROCIO"/>
    <s v="720PKRYW"/>
    <n v="999"/>
    <s v="ALTROPICO"/>
    <s v="NAPO"/>
    <s v="ARCHIDONA"/>
    <s v="COTUNDO"/>
    <s v="PUEBLO KICHWA DE RUKULLAKTA"/>
    <s v="YUMBO NARVAEZ MARTHA ROCIO"/>
    <s v="720PKRYW"/>
    <s v="1501217986"/>
    <n v="0"/>
    <n v="2.3597432309999999"/>
    <x v="1"/>
    <m/>
    <n v="50"/>
    <x v="1"/>
    <s v="RESTAURACION DE SISTEMAS PRODUCTIVOS"/>
    <s v="1501217986 - YUMBO NARVAEZ MARTHA ROCIO"/>
  </r>
  <r>
    <s v="1550091670 - SHIGUANGO YUMBO MARLY ADRIANA"/>
    <s v="894PKRUR"/>
    <n v="307"/>
    <s v="ALTROPICO"/>
    <s v="NAPO"/>
    <s v="ARCHIDONA"/>
    <s v="COTUNDO"/>
    <s v="PUEBLO KICHWA DE RUKULLAKTA"/>
    <s v="SHIGUANGO YUMBO MARLY ADRIANA"/>
    <s v="894PKRUR"/>
    <s v="1550091670"/>
    <n v="0"/>
    <n v="2.3651924427500002"/>
    <x v="1"/>
    <m/>
    <n v="50"/>
    <x v="1"/>
    <s v="RESTAURACION DE SISTEMAS PRODUCTIVOS"/>
    <s v="1550091670 - SHIGUANGO YUMBO MARLY ADRIANA"/>
  </r>
  <r>
    <s v="1600030793 - NANGO SANTI GONZALO MATEO"/>
    <s v="246CACU"/>
    <n v="1254"/>
    <s v="ALTROPICO"/>
    <s v="PASTAZA"/>
    <s v="PASTAZA"/>
    <s v="CANELOS"/>
    <s v="CANELOS"/>
    <s v="NANGO SANTI GONZALO MATEO"/>
    <s v="246CACU"/>
    <s v="1600030793"/>
    <n v="0"/>
    <n v="2.3670541062599999"/>
    <x v="1"/>
    <m/>
    <n v="50"/>
    <x v="1"/>
    <s v="RESTAURACION DE SISTEMAS PRODUCTIVOS"/>
    <s v="1600030793 - NANGO SANTI GONZALO MATEO"/>
  </r>
  <r>
    <s v="1500528912 - MAMALLACTA ALVARADO BENJAMIN ANTOLIN"/>
    <s v="1022PKRRU"/>
    <n v="99"/>
    <s v="ALTROPICO"/>
    <s v="NAPO"/>
    <s v="ARCHIDONA"/>
    <s v="SAN PABLO DE USHPAYAKU"/>
    <s v="PUEBLO KICHWA DE RUKULLAKTA"/>
    <s v="MAMALLACTA ALVARADO BENJAMIN ANTOLIN"/>
    <s v="1022PKRRU"/>
    <s v="1500528912"/>
    <n v="0"/>
    <n v="2.3698873300800001"/>
    <x v="1"/>
    <m/>
    <n v="50"/>
    <x v="1"/>
    <s v="RESTAURACION DE SISTEMAS PRODUCTIVOS"/>
    <s v="1500528912 - MAMALLACTA ALVARADO BENJAMIN ANTOLIN"/>
  </r>
  <r>
    <s v="1500576564 - TAPUY SALAZAR JOSE ANIBAL"/>
    <s v="941PKRIT"/>
    <n v="129"/>
    <s v="ALTROPICO"/>
    <s v="NAPO"/>
    <s v="ARCHIDONA"/>
    <s v="SAN PABLO DE USHPAYAKU"/>
    <s v="PUEBLO KICHWA DE RUKULLAKTA"/>
    <s v="TAPUY SALAZAR JOSE ANIBAL"/>
    <s v="941PKRIT"/>
    <s v="1500576564"/>
    <n v="0"/>
    <n v="2.3703291815399998"/>
    <x v="1"/>
    <m/>
    <n v="50"/>
    <x v="1"/>
    <s v="RESTAURACION DE SISTEMAS PRODUCTIVOS"/>
    <s v="1500576564 - TAPUY SALAZAR JOSE ANIBAL"/>
  </r>
  <r>
    <s v="1500499148 - NARVAEZ HUATATOCA HUMBERTO CARLOS"/>
    <s v="857PKRPA"/>
    <n v="270"/>
    <s v="ALTROPICO"/>
    <s v="NAPO"/>
    <s v="ARCHIDONA"/>
    <s v="COTUNDO"/>
    <s v="PUEBLO KICHWA DE RUKULLAKTA"/>
    <s v="NARVAEZ HUATATOCA HUMBERTO CARLOS"/>
    <s v="857PKRPA"/>
    <s v="1500499148"/>
    <n v="1"/>
    <n v="2.3709262988100002"/>
    <x v="1"/>
    <m/>
    <n v="50"/>
    <x v="1"/>
    <s v="RESTAURACION DE SISTEMAS PRODUCTIVOS"/>
    <s v="1500499148 - NARVAEZ HUATATOCA HUMBERTO CARLOS"/>
  </r>
  <r>
    <s v="1500172281 - TUNAY CHIMBO TERESA ZOILA"/>
    <s v="527PKRPO"/>
    <n v="1016"/>
    <s v="ALTROPICO"/>
    <s v="NAPO"/>
    <s v="ARCHIDONA"/>
    <s v="SAN PABLO DE USHPAYAKU"/>
    <s v="PUEBLO KICHWA DE RUKULLAKTA"/>
    <s v="TUNAY CHIMBO TERESA ZOILA"/>
    <s v="527PKRPO"/>
    <s v="1500172281"/>
    <n v="0"/>
    <n v="2.3715631191200002"/>
    <x v="1"/>
    <m/>
    <n v="50"/>
    <x v="1"/>
    <s v="RESTAURACION DE SISTEMAS PRODUCTIVOS"/>
    <s v="1500172281 - TUNAY CHIMBO TERESA ZOILA"/>
  </r>
  <r>
    <s v="1500802325 - SHIGUANGO CHIMBO FABIO FREDY"/>
    <s v="399PKRNO"/>
    <n v="852"/>
    <s v="ALTROPICO"/>
    <s v="NAPO"/>
    <s v="ARCHIDONA"/>
    <s v="SAN PABLO DE USHPAYAKU"/>
    <s v="PUEBLO KICHWA DE RUKULLAKTA"/>
    <s v="SHIGUANGO CHIMBO FABIO FREDY"/>
    <s v="399PKRNO"/>
    <s v="1500802325"/>
    <n v="0"/>
    <n v="2.3746889192"/>
    <x v="1"/>
    <m/>
    <n v="50"/>
    <x v="1"/>
    <s v="RESTAURACION DE SISTEMAS PRODUCTIVOS"/>
    <s v="1500802325 - SHIGUANGO CHIMBO FABIO FREDY"/>
  </r>
  <r>
    <s v="1500765506 - TUNAY CHIMBO CESAR RUBEN"/>
    <s v="986PKRTA"/>
    <n v="174"/>
    <s v="ALTROPICO"/>
    <s v="NAPO"/>
    <s v="ARCHIDONA"/>
    <s v="SAN PABLO DE USHPAYAKU"/>
    <s v="PUEBLO KICHWA DE RUKULLAKTA"/>
    <s v="TUNAY CHIMBO CESAR RUBEN"/>
    <s v="986PKRTA"/>
    <s v="1500765506"/>
    <n v="0"/>
    <n v="2.3838756567799999"/>
    <x v="1"/>
    <m/>
    <n v="50"/>
    <x v="1"/>
    <s v="RESTAURACION DE SISTEMAS PRODUCTIVOS"/>
    <s v="1500765506 - TUNAY CHIMBO CESAR RUBEN"/>
  </r>
  <r>
    <s v="1500773278 - CHIMBO GREFA FREDY JHONY"/>
    <s v="392PKRNO"/>
    <n v="650"/>
    <s v="ALTROPICO"/>
    <s v="NAPO"/>
    <s v="ARCHIDONA"/>
    <s v="SAN PABLO DE USHPAYAKU"/>
    <s v="PUEBLO KICHWA DE RUKULLAKTA"/>
    <s v="CHIMBO GREFA FREDY JHONY"/>
    <s v="392PKRNO"/>
    <s v="1500773278"/>
    <n v="0"/>
    <n v="2.3846052756299998"/>
    <x v="1"/>
    <m/>
    <n v="50"/>
    <x v="1"/>
    <s v="RESTAURACION DE SISTEMAS PRODUCTIVOS"/>
    <s v="1500773278 - CHIMBO GREFA FREDY JHONY"/>
  </r>
  <r>
    <s v="1500677446 - CHIMBO TUNAY MARTHA FABIOLA"/>
    <s v="457PKRPO"/>
    <n v="564"/>
    <s v="ALTROPICO"/>
    <s v="NAPO"/>
    <s v="ARCHIDONA"/>
    <s v="SAN PABLO DE USHPAYAKU"/>
    <s v="PUEBLO KICHWA DE RUKULLAKTA"/>
    <s v="CHIMBO TUNAY MARTHA FABIOLA"/>
    <s v="457PKRPO"/>
    <s v="1500677446"/>
    <n v="0"/>
    <n v="2.4017139470700002"/>
    <x v="1"/>
    <m/>
    <n v="50"/>
    <x v="1"/>
    <s v="RESTAURACION DE SISTEMAS PRODUCTIVOS"/>
    <s v="1500677446 - CHIMBO TUNAY MARTHA FABIOLA"/>
  </r>
  <r>
    <s v="1500226756 - CHIMBO ANDI MARGARITA ROSA MARIA ANTONIA"/>
    <s v="742PKRPO"/>
    <n v="352"/>
    <s v="ALTROPICO"/>
    <s v="NAPO"/>
    <s v="ARCHIDONA"/>
    <s v="SAN PABLO DE USHPAYAKU"/>
    <s v="PUEBLO KICHWA DE RUKULLAKTA"/>
    <s v="CHIMBO ANDI MARGARITA ROSA MARIA ANTONIA"/>
    <s v="742PKRPO"/>
    <s v="1500226756"/>
    <n v="0"/>
    <n v="2.4058328106200002"/>
    <x v="1"/>
    <m/>
    <n v="50"/>
    <x v="1"/>
    <s v="RESTAURACION DE SISTEMAS PRODUCTIVOS"/>
    <s v="1500226756 - CHIMBO ANDI MARGARITA ROSA MARIA ANTONIA"/>
  </r>
  <r>
    <s v="1500368616 - SHIGUANGO GREFA BARTOLO ABELARDO"/>
    <s v="881PKRTA"/>
    <n v="294"/>
    <s v="ALTROPICO"/>
    <s v="NAPO"/>
    <s v="ARCHIDONA"/>
    <s v="SAN PABLO DE USHPAYAKU"/>
    <s v="PUEBLO KICHWA DE RUKULLAKTA"/>
    <s v="SHIGUANGO GREFA BARTOLO ABELARDO"/>
    <s v="881PKRTA"/>
    <s v="1500368616"/>
    <n v="0"/>
    <n v="2.42789472727"/>
    <x v="1"/>
    <m/>
    <n v="50"/>
    <x v="1"/>
    <s v="RESTAURACION DE SISTEMAS PRODUCTIVOS"/>
    <s v="1500368616 - SHIGUANGO GREFA BARTOLO ABELARDO"/>
  </r>
  <r>
    <s v="1501246217 - CHIMBO ALVARADO LOLA BEATRIZ"/>
    <s v="852PKRNO"/>
    <n v="265"/>
    <s v="ALTROPICO"/>
    <s v="NAPO"/>
    <s v="ARCHIDONA"/>
    <s v="SAN PABLO DE USHPAYAKU"/>
    <s v="PUEBLO KICHWA DE RUKULLAKTA"/>
    <s v="CHIMBO ALVARADO LOLA BEATRIZ"/>
    <s v="852PKRNO"/>
    <s v="1501246217"/>
    <n v="1"/>
    <n v="2.4281757631700001"/>
    <x v="1"/>
    <m/>
    <n v="50"/>
    <x v="1"/>
    <s v="RESTAURACION DE SISTEMAS PRODUCTIVOS"/>
    <s v="1501246217 - CHIMBO ALVARADO LOLA BEATRIZ"/>
  </r>
  <r>
    <s v="1600433096 - VARGAS INMUNDA PRISCILA CLARA"/>
    <s v="167CACU"/>
    <n v="1245"/>
    <s v="ALTROPICO"/>
    <s v="PASTAZA"/>
    <s v="PASTAZA"/>
    <s v="CANELOS"/>
    <s v="CANELOS"/>
    <s v="VARGAS INMUNDA PRISCILA CLARA"/>
    <s v="167CACU"/>
    <s v="1600433096"/>
    <n v="0"/>
    <n v="2.4314791748200002"/>
    <x v="1"/>
    <m/>
    <n v="50"/>
    <x v="1"/>
    <s v="RESTAURACION DE SISTEMAS PRODUCTIVOS"/>
    <s v="1600433096 - VARGAS INMUNDA PRISCILA CLARA"/>
  </r>
  <r>
    <s v="1500711302 - CHIMBO NARVAEZ CLEVER OSCAR"/>
    <s v="289PKRMA"/>
    <n v="486"/>
    <s v="ALTROPICO"/>
    <s v="NAPO"/>
    <s v="ARCHIDONA"/>
    <s v="COTUNDO"/>
    <s v="PUEBLO KICHWA DE RUKULLAKTA"/>
    <s v="CHIMBO NARVAEZ CLEVER OSCAR"/>
    <s v="289PKRMA"/>
    <s v="1500711302"/>
    <n v="0"/>
    <n v="2.4331016695200001"/>
    <x v="1"/>
    <m/>
    <n v="50"/>
    <x v="1"/>
    <s v="RESTAURACION DE SISTEMAS PRODUCTIVOS"/>
    <s v="1500711302 - CHIMBO NARVAEZ CLEVER OSCAR"/>
  </r>
  <r>
    <s v="1500601149 - CHIMBO GREFA MARIA GLENDA"/>
    <s v="551PKRRU"/>
    <n v="654"/>
    <s v="ALTROPICO"/>
    <s v="NAPO"/>
    <s v="ARCHIDONA"/>
    <s v="SAN PABLO DE USHPAYAKU"/>
    <s v="PUEBLO KICHWA DE RUKULLAKTA"/>
    <s v="CHIMBO GREFA MARIA GLENDA"/>
    <s v="551PKRRU"/>
    <s v="1500601149"/>
    <n v="1"/>
    <n v="2.4434184372300001"/>
    <x v="1"/>
    <m/>
    <n v="50"/>
    <x v="1"/>
    <s v="RESTAURACION DE SISTEMAS PRODUCTIVOS"/>
    <s v="1500601149 - CHIMBO GREFA MARIA GLENDA"/>
  </r>
  <r>
    <s v="1500467343 - CHIMBO YUMBO ROBERTO BOLIVAR"/>
    <s v="378PKRNO"/>
    <n v="574"/>
    <s v="ALTROPICO"/>
    <s v="NAPO"/>
    <s v="ARCHIDONA"/>
    <s v="SAN PABLO DE USHPAYAKU"/>
    <s v="PUEBLO KICHWA DE RUKULLAKTA"/>
    <s v="CHIMBO YUMBO ROBERTO BOLIVAR"/>
    <s v="378PKRNO"/>
    <s v="1500467343"/>
    <n v="0"/>
    <n v="2.4497425605599998"/>
    <x v="1"/>
    <m/>
    <n v="50"/>
    <x v="1"/>
    <s v="RESTAURACION DE SISTEMAS PRODUCTIVOS"/>
    <s v="1500467343 - CHIMBO YUMBO ROBERTO BOLIVAR"/>
  </r>
  <r>
    <s v="NA - COMUNIDAD TZATZAPI"/>
    <s v="188CATZ"/>
    <n v="1288"/>
    <s v="ALTROPICO"/>
    <s v="PASTAZA"/>
    <s v="PASTAZA"/>
    <s v="CANELOS"/>
    <s v="CANELOS"/>
    <s v="COMUNIDAD TZATZAPI"/>
    <s v="188CATZ"/>
    <s v="NA"/>
    <n v="0"/>
    <n v="2.4514320242999998"/>
    <x v="1"/>
    <m/>
    <n v="50"/>
    <x v="1"/>
    <s v="RESTAURACION DE SISTEMAS PRODUCTIVOS"/>
    <s v="NA - COMUNIDAD TZATZAPI"/>
  </r>
  <r>
    <s v="1500790488 - GREFA SHIGUANGO SOLEDAD NARCIZA"/>
    <s v="935PKRIT"/>
    <n v="123"/>
    <s v="ALTROPICO"/>
    <s v="NAPO"/>
    <s v="ARCHIDONA"/>
    <s v="SAN PABLO DE USHPAYAKU"/>
    <s v="PUEBLO KICHWA DE RUKULLAKTA"/>
    <s v="GREFA SHIGUANGO SOLEDAD NARCIZA"/>
    <s v="935PKRIT"/>
    <s v="1500790488"/>
    <n v="0"/>
    <n v="2.4600583792699999"/>
    <x v="1"/>
    <m/>
    <n v="50"/>
    <x v="1"/>
    <s v="RESTAURACION DE SISTEMAS PRODUCTIVOS"/>
    <s v="1500790488 - GREFA SHIGUANGO SOLEDAD NARCIZA"/>
  </r>
  <r>
    <s v="1500719990 - TUNAY SHIGUANGO RUFINO MATIAS"/>
    <s v="624PKRTA"/>
    <n v="1050"/>
    <s v="ALTROPICO"/>
    <s v="NAPO"/>
    <s v="ARCHIDONA"/>
    <s v="SAN PABLO DE USHPAYAKU"/>
    <s v="PUEBLO KICHWA DE RUKULLAKTA"/>
    <s v="TUNAY SHIGUANGO RUFINO MATIAS"/>
    <s v="624PKRTA"/>
    <s v="1500719990"/>
    <n v="0"/>
    <n v="2.4640727934900002"/>
    <x v="1"/>
    <m/>
    <n v="50"/>
    <x v="1"/>
    <s v="RESTAURACION DE SISTEMAS PRODUCTIVOS"/>
    <s v="1500719990 - TUNAY SHIGUANGO RUFINO MATIAS"/>
  </r>
  <r>
    <s v="1500703929 - CHIMBO SHIGUANGO INES GENOVEVA"/>
    <s v="361PKRNO"/>
    <n v="519"/>
    <s v="ALTROPICO"/>
    <s v="NAPO"/>
    <s v="ARCHIDONA"/>
    <s v="SAN PABLO DE USHPAYAKU"/>
    <s v="PUEBLO KICHWA DE RUKULLAKTA"/>
    <s v="CHIMBO SHIGUANGO INES GENOVEVA"/>
    <s v="361PKRNO"/>
    <s v="1500703929"/>
    <n v="0"/>
    <n v="2.4687989082700001"/>
    <x v="1"/>
    <m/>
    <n v="50"/>
    <x v="1"/>
    <s v="RESTAURACION DE SISTEMAS PRODUCTIVOS"/>
    <s v="1500703929 - CHIMBO SHIGUANGO INES GENOVEVA"/>
  </r>
  <r>
    <s v="1500521628 - CHIMBO TAPUY DORA ELISA"/>
    <s v="025PKRAU"/>
    <n v="548"/>
    <s v="ALTROPICO"/>
    <s v="NAPO"/>
    <s v="ARCHIDONA"/>
    <s v="SAN PABLO DE USHPAYAKU"/>
    <s v="PUEBLO KICHWA DE RUKULLAKTA"/>
    <s v="CHIMBO TAPUY DORA ELISA"/>
    <s v="025PKRAU"/>
    <s v="1500521628"/>
    <n v="1"/>
    <n v="2.4858983170700002"/>
    <x v="1"/>
    <m/>
    <n v="50"/>
    <x v="1"/>
    <s v="RESTAURACION DE SISTEMAS PRODUCTIVOS"/>
    <s v="1500521628 - CHIMBO TAPUY DORA ELISA"/>
  </r>
  <r>
    <s v="1500344492 - CHIMBO TAPUY SERGIO WALTER"/>
    <s v="671PKRVI"/>
    <n v="555"/>
    <s v="ALTROPICO"/>
    <s v="NAPO"/>
    <s v="ARCHIDONA"/>
    <s v="SAN PABLO DE USHPAYAKU"/>
    <s v="PUEBLO KICHWA DE RUKULLAKTA"/>
    <s v="CHIMBO TAPUY SERGIO WALTER"/>
    <s v="671PKRVI"/>
    <s v="1500344492"/>
    <n v="0"/>
    <n v="2.4864290019699999"/>
    <x v="1"/>
    <m/>
    <n v="50"/>
    <x v="1"/>
    <s v="RESTAURACION DE SISTEMAS PRODUCTIVOS"/>
    <s v="1500344492 - CHIMBO TAPUY SERGIO WALTER"/>
  </r>
  <r>
    <s v="1500551559 - YUMBO NARVAEZ MARCELINA BLANCA"/>
    <s v="285PKRLS"/>
    <n v="988"/>
    <s v="ALTROPICO"/>
    <s v="NAPO"/>
    <s v="ARCHIDONA"/>
    <s v="SAN PABLO DE USHPAYAKU"/>
    <s v="PUEBLO KICHWA DE RUKULLAKTA"/>
    <s v="YUMBO NARVAEZ MARCELINA BLANCA"/>
    <s v="285PKRLS"/>
    <s v="1500551559"/>
    <n v="0"/>
    <n v="2.4916956894700002"/>
    <x v="1"/>
    <m/>
    <n v="50"/>
    <x v="1"/>
    <s v="RESTAURACION DE SISTEMAS PRODUCTIVOS"/>
    <s v="1500551559 - YUMBO NARVAEZ MARCELINA BLANCA"/>
  </r>
  <r>
    <s v="1501064388 - SHIGUANGO TUNAY CARLOS DARIO"/>
    <s v="422PKRPA"/>
    <n v="928"/>
    <s v="ALTROPICO"/>
    <s v="NAPO"/>
    <s v="ARCHIDONA"/>
    <s v="COTUNDO"/>
    <s v="PUEBLO KICHWA DE RUKULLAKTA"/>
    <s v="SHIGUANGO TUNAY CARLOS DARIO"/>
    <s v="422PKRPA"/>
    <s v="1501064388"/>
    <n v="0"/>
    <n v="2.5033241228200001"/>
    <x v="1"/>
    <m/>
    <n v="50"/>
    <x v="1"/>
    <s v="RESTAURACION DE SISTEMAS PRODUCTIVOS"/>
    <s v="1501064388 - SHIGUANGO TUNAY CARLOS DARIO"/>
  </r>
  <r>
    <s v="1500781990 - SHIGUANGO TUNAY GUIDO MARCELO"/>
    <s v="600PKRTA"/>
    <n v="930"/>
    <s v="ALTROPICO"/>
    <s v="NAPO"/>
    <s v="ARCHIDONA"/>
    <s v="SAN PABLO DE USHPAYAKU"/>
    <s v="PUEBLO KICHWA DE RUKULLAKTA"/>
    <s v="SHIGUANGO TUNAY GUIDO MARCELO"/>
    <s v="600PKRTA"/>
    <s v="1500781990"/>
    <n v="0"/>
    <n v="2.5270636250499998"/>
    <x v="1"/>
    <m/>
    <n v="50"/>
    <x v="1"/>
    <s v="RESTAURACION DE SISTEMAS PRODUCTIVOS"/>
    <s v="1500781990 - SHIGUANGO TUNAY GUIDO MARCELO"/>
  </r>
  <r>
    <s v="1500205651 - CHIMBO ANDY CESAR EUSEBIO"/>
    <s v="633PKRUR"/>
    <n v="466"/>
    <s v="ALTROPICO"/>
    <s v="NAPO"/>
    <s v="ARCHIDONA"/>
    <s v="COTUNDO"/>
    <s v="PUEBLO KICHWA DE RUKULLAKTA"/>
    <s v="CHIMBO ANDY CESAR EUSEBIO"/>
    <s v="633PKRUR"/>
    <s v="1500205651"/>
    <n v="0"/>
    <n v="2.5382518888800001"/>
    <x v="1"/>
    <m/>
    <n v="50"/>
    <x v="1"/>
    <s v="RESTAURACION DE SISTEMAS PRODUCTIVOS"/>
    <s v="1500205651 - CHIMBO ANDY CESAR EUSEBIO"/>
  </r>
  <r>
    <s v="1500039969 - SALAZAR GREFA MARGARITA ANTONIA"/>
    <s v="177PKRIT"/>
    <n v="1076"/>
    <s v="ALTROPICO"/>
    <s v="NAPO"/>
    <s v="ARCHIDONA"/>
    <s v="SAN PABLO DE USHPAYAKU"/>
    <s v="PUEBLO KICHWA DE RUKULLAKTA"/>
    <s v="SALAZAR GREFA MARGARITA ANTONIA"/>
    <s v="177PKRIT"/>
    <s v="1500039969"/>
    <n v="0"/>
    <n v="2.5391535756299999"/>
    <x v="1"/>
    <m/>
    <n v="50"/>
    <x v="1"/>
    <s v="RESTAURACION DE SISTEMAS PRODUCTIVOS"/>
    <s v="1500039969 - SALAZAR GREFA MARGARITA ANTONIA"/>
  </r>
  <r>
    <s v="1500737281 - CHIMBO SHIGUANGO GONZALO RAMIRO"/>
    <s v="044PKRAU"/>
    <n v="645"/>
    <s v="ALTROPICO"/>
    <s v="NAPO"/>
    <s v="ARCHIDONA"/>
    <s v="SAN PABLO DE USHPAYAKU"/>
    <s v="PUEBLO KICHWA DE RUKULLAKTA"/>
    <s v="CHIMBO SHIGUANGO GONZALO RAMIRO"/>
    <s v="044PKRAU"/>
    <s v="1500737281"/>
    <n v="0"/>
    <n v="2.5730808349299998"/>
    <x v="1"/>
    <m/>
    <n v="50"/>
    <x v="1"/>
    <s v="RESTAURACION DE SISTEMAS PRODUCTIVOS"/>
    <s v="1500737281 - CHIMBO SHIGUANGO GONZALO RAMIRO"/>
  </r>
  <r>
    <s v="1500622681 - CHIMBO SHIGUANGO NANCY ISABEL"/>
    <s v="667PKRVI"/>
    <n v="534"/>
    <s v="ALTROPICO"/>
    <s v="NAPO"/>
    <s v="ARCHIDONA"/>
    <s v="SAN PABLO DE USHPAYAKU"/>
    <s v="PUEBLO KICHWA DE RUKULLAKTA"/>
    <s v="CHIMBO SHIGUANGO NANCY ISABEL"/>
    <s v="667PKRVI"/>
    <s v="1500622681"/>
    <n v="0"/>
    <n v="2.5862337344499999"/>
    <x v="1"/>
    <m/>
    <n v="50"/>
    <x v="1"/>
    <s v="RESTAURACION DE SISTEMAS PRODUCTIVOS"/>
    <s v="1500622681 - CHIMBO SHIGUANGO NANCY ISABEL"/>
  </r>
  <r>
    <s v="1500628050 - SALAZAR GREFA CLAUDIA MARISOL"/>
    <s v="780PKRAW"/>
    <n v="194"/>
    <s v="ALTROPICO"/>
    <s v="NAPO"/>
    <s v="ARCHIDONA"/>
    <s v="SAN PABLO DE USHPAYAKU"/>
    <s v="PUEBLO KICHWA DE RUKULLAKTA"/>
    <s v="SALAZAR GREFA CLAUDIA MARISOL"/>
    <s v="780PKRAW"/>
    <s v="1500628050"/>
    <n v="0"/>
    <n v="2.5911040710200002"/>
    <x v="1"/>
    <m/>
    <n v="50"/>
    <x v="1"/>
    <s v="RESTAURACION DE SISTEMAS PRODUCTIVOS"/>
    <s v="1500628050 - SALAZAR GREFA CLAUDIA MARISOL"/>
  </r>
  <r>
    <s v="1501056129 - SHIGUANGO CHIMBO EDWIN DAVID"/>
    <s v="484PKRPO"/>
    <n v="850"/>
    <s v="ALTROPICO"/>
    <s v="NAPO"/>
    <s v="ARCHIDONA"/>
    <s v="SAN PABLO DE USHPAYAKU"/>
    <s v="PUEBLO KICHWA DE RUKULLAKTA"/>
    <s v="SHIGUANGO CHIMBO EDWIN DAVID"/>
    <s v="484PKRPO"/>
    <s v="1501056129"/>
    <n v="0"/>
    <n v="2.6070871750500002"/>
    <x v="1"/>
    <m/>
    <n v="50"/>
    <x v="1"/>
    <s v="RESTAURACION DE SISTEMAS PRODUCTIVOS"/>
    <s v="1501056129 - SHIGUANGO CHIMBO EDWIN DAVID"/>
  </r>
  <r>
    <s v="1500165673 - CHIMBO CHIMBO MATIAS VIRGINIO"/>
    <s v="727PKRIT"/>
    <n v="337"/>
    <s v="ALTROPICO"/>
    <s v="NAPO"/>
    <s v="ARCHIDONA"/>
    <s v="SAN PABLO DE USHPAYAKU"/>
    <s v="PUEBLO KICHWA DE RUKULLAKTA"/>
    <s v="CHIMBO CHIMBO MATIAS VIRGINIO"/>
    <s v="727PKRIT"/>
    <s v="1500165673"/>
    <n v="0"/>
    <n v="2.6095736389800002"/>
    <x v="1"/>
    <m/>
    <n v="50"/>
    <x v="1"/>
    <s v="RESTAURACION DE SISTEMAS PRODUCTIVOS"/>
    <s v="1500165673 - CHIMBO CHIMBO MATIAS VIRGINIO"/>
  </r>
  <r>
    <s v="1500209737 - CHIMBO YUMBO ANGEL ANTONIO"/>
    <s v="034PKRAU"/>
    <n v="567"/>
    <s v="ALTROPICO"/>
    <s v="NAPO"/>
    <s v="ARCHIDONA"/>
    <s v="SAN PABLO DE USHPAYAKU"/>
    <s v="PUEBLO KICHWA DE RUKULLAKTA"/>
    <s v="CHIMBO YUMBO ANGEL ANTONIO"/>
    <s v="034PKRAU"/>
    <s v="1500209737"/>
    <n v="0"/>
    <n v="2.6184086939400002"/>
    <x v="1"/>
    <m/>
    <n v="50"/>
    <x v="1"/>
    <s v="RESTAURACION DE SISTEMAS PRODUCTIVOS"/>
    <s v="1500209737 - CHIMBO YUMBO ANGEL ANTONIO"/>
  </r>
  <r>
    <s v="1500676406 - GREFA NARVAEZ LIRIA MARIA"/>
    <s v="833PKRLU"/>
    <n v="246"/>
    <s v="ALTROPICO"/>
    <s v="NAPO"/>
    <s v="ARCHIDONA"/>
    <s v="COTUNDO"/>
    <s v="PUEBLO KICHWA DE RUKULLAKTA"/>
    <s v="GREFA NARVAEZ LIRIA MARIA"/>
    <s v="833PKRLU"/>
    <s v="1500676406"/>
    <n v="1"/>
    <n v="2.6287627637600002"/>
    <x v="1"/>
    <m/>
    <n v="50"/>
    <x v="1"/>
    <s v="RESTAURACION DE SISTEMAS PRODUCTIVOS"/>
    <s v="1500676406 - GREFA NARVAEZ LIRIA MARIA"/>
  </r>
  <r>
    <s v="1501184913 - GREFA ALVARADO BERTHA LUCILA"/>
    <s v="877PKRTA"/>
    <n v="290"/>
    <s v="ALTROPICO"/>
    <s v="NAPO"/>
    <s v="ARCHIDONA"/>
    <s v="SAN PABLO DE USHPAYAKU"/>
    <s v="PUEBLO KICHWA DE RUKULLAKTA"/>
    <s v="GREFA ALVARADO BERTHA LUCILA"/>
    <s v="877PKRTA"/>
    <s v="1501184913"/>
    <n v="1"/>
    <n v="2.6349596763599998"/>
    <x v="1"/>
    <m/>
    <n v="50"/>
    <x v="1"/>
    <s v="RESTAURACION DE SISTEMAS PRODUCTIVOS"/>
    <s v="1501184913 - GREFA ALVARADO BERTHA LUCILA"/>
  </r>
  <r>
    <s v="1500211576 - SHIGUANGO YUMBO CARLOS MATIAS"/>
    <s v="719PKRYW"/>
    <n v="935"/>
    <s v="ALTROPICO"/>
    <s v="NAPO"/>
    <s v="ARCHIDONA"/>
    <s v="COTUNDO"/>
    <s v="PUEBLO KICHWA DE RUKULLAKTA"/>
    <s v="SHIGUANGO YUMBO CARLOS MATIAS"/>
    <s v="719PKRYW"/>
    <s v="1500211576"/>
    <n v="0"/>
    <n v="2.6463054663599999"/>
    <x v="1"/>
    <m/>
    <n v="50"/>
    <x v="1"/>
    <s v="RESTAURACION DE SISTEMAS PRODUCTIVOS"/>
    <s v="1500211576 - SHIGUANGO YUMBO CARLOS MATIAS"/>
  </r>
  <r>
    <s v="1550013310 - YUMBO SALAZAR RONAL WIMPER"/>
    <s v="200PKRLU"/>
    <n v="991"/>
    <s v="ALTROPICO"/>
    <s v="NAPO"/>
    <s v="ARCHIDONA"/>
    <s v="SAN PABLO DE USHPAYAKU"/>
    <s v="PUEBLO KICHWA DE RUKULLAKTA"/>
    <s v="YUMBO SALAZAR RONAL WIMPER"/>
    <s v="200PKRLU"/>
    <s v="1550013310"/>
    <n v="1"/>
    <n v="2.6657330052699999"/>
    <x v="1"/>
    <m/>
    <n v="50"/>
    <x v="1"/>
    <s v="RESTAURACION DE SISTEMAS PRODUCTIVOS"/>
    <s v="1550013310 - YUMBO SALAZAR RONAL WIMPER"/>
  </r>
  <r>
    <s v="1500467285 - NARVAEZ CHIMBO OLGA NORMA"/>
    <s v="685PKRVI"/>
    <n v="709"/>
    <s v="ALTROPICO"/>
    <s v="NAPO"/>
    <s v="ARCHIDONA"/>
    <s v="SAN PABLO DE USHPAYAKU"/>
    <s v="PUEBLO KICHWA DE RUKULLAKTA"/>
    <s v="NARVAEZ CHIMBO OLGA NORMA"/>
    <s v="685PKRVI"/>
    <s v="1500467285"/>
    <n v="0"/>
    <n v="2.6873267427599998"/>
    <x v="1"/>
    <m/>
    <n v="50"/>
    <x v="1"/>
    <s v="RESTAURACION DE SISTEMAS PRODUCTIVOS"/>
    <s v="1500467285 - NARVAEZ CHIMBO OLGA NORMA"/>
  </r>
  <r>
    <s v="1501230930 - SHIGUANGO ANDY JIMMY FABIAN"/>
    <s v="772PKRUR"/>
    <n v="381"/>
    <s v="ALTROPICO"/>
    <s v="NAPO"/>
    <s v="ARCHIDONA"/>
    <s v="HATUN SUMAKU"/>
    <s v="PUEBLO KICHWA DE RUKULLAKTA"/>
    <s v="SHIGUANGO ANDY JIMMY FABIAN"/>
    <s v="772PKRUR"/>
    <s v="1501230930"/>
    <n v="0"/>
    <n v="2.6938433019399999"/>
    <x v="1"/>
    <m/>
    <n v="50"/>
    <x v="1"/>
    <s v="RESTAURACION DE SISTEMAS PRODUCTIVOS"/>
    <s v="1501230930 - SHIGUANGO ANDY JIMMY FABIAN"/>
  </r>
  <r>
    <s v="1500787757 - SHIGUANGO MAMALLACTA LIZARDO FERMIN"/>
    <s v="716PKRYW"/>
    <n v="678"/>
    <s v="ALTROPICO"/>
    <s v="NAPO"/>
    <s v="ARCHIDONA"/>
    <s v="COTUNDO"/>
    <s v="PUEBLO KICHWA DE RUKULLAKTA"/>
    <s v="SHIGUANGO MAMALLACTA LIZARDO FERMIN"/>
    <s v="716PKRYW"/>
    <s v="1500787757"/>
    <n v="0"/>
    <n v="2.7001328008000001"/>
    <x v="1"/>
    <m/>
    <n v="50"/>
    <x v="1"/>
    <s v="RESTAURACION DE SISTEMAS PRODUCTIVOS"/>
    <s v="1500787757 - SHIGUANGO MAMALLACTA LIZARDO FERMIN"/>
  </r>
  <r>
    <s v="1501205866 - TANGUILA GREFA LISBETH JANINA"/>
    <s v="820PKRIT"/>
    <n v="234"/>
    <s v="ALTROPICO"/>
    <s v="NAPO"/>
    <s v="ARCHIDONA"/>
    <s v="SAN PABLO DE USHPAYAKU"/>
    <s v="PUEBLO KICHWA DE RUKULLAKTA"/>
    <s v="TANGUILA GREFA LISBETH JANINA"/>
    <s v="820PKRIT"/>
    <s v="1501205866"/>
    <n v="0"/>
    <n v="2.7085331628299998"/>
    <x v="1"/>
    <m/>
    <n v="50"/>
    <x v="1"/>
    <s v="RESTAURACION DE SISTEMAS PRODUCTIVOS"/>
    <s v="1501205866 - TANGUILA GREFA LISBETH JANINA"/>
  </r>
  <r>
    <s v="1500209783 - CHIMBO SHIGUANGO FRANCISCO"/>
    <s v="018PKRAU"/>
    <n v="516"/>
    <s v="ALTROPICO"/>
    <s v="NAPO"/>
    <s v="ARCHIDONA"/>
    <s v="SAN PABLO DE USHPAYAKU"/>
    <s v="PUEBLO KICHWA DE RUKULLAKTA"/>
    <s v="CHIMBO SHIGUANGO FRANCISCO"/>
    <s v="018PKRAU"/>
    <s v="1500209783"/>
    <n v="1"/>
    <n v="2.7772616880399998"/>
    <x v="1"/>
    <m/>
    <n v="50"/>
    <x v="1"/>
    <s v="RESTAURACION DE SISTEMAS PRODUCTIVOS"/>
    <s v="1500209783 - CHIMBO SHIGUANGO FRANCISCO"/>
  </r>
  <r>
    <s v="1500633084 - GREFA TAPUY IRENE MONICA"/>
    <s v="909PKRVI"/>
    <n v="321"/>
    <s v="ALTROPICO"/>
    <s v="NAPO"/>
    <s v="ARCHIDONA"/>
    <s v="SAN PABLO DE USHPAYAKU"/>
    <s v="PUEBLO KICHWA DE RUKULLAKTA"/>
    <s v="GREFA TAPUY IRENE MONICA"/>
    <s v="909PKRVI"/>
    <s v="1500633084"/>
    <n v="1"/>
    <n v="2.7822869794399998"/>
    <x v="1"/>
    <m/>
    <n v="50"/>
    <x v="1"/>
    <s v="RESTAURACION DE SISTEMAS PRODUCTIVOS"/>
    <s v="1500633084 - GREFA TAPUY IRENE MONICA"/>
  </r>
  <r>
    <s v="1500763766 - CHIMBO NARVAEZ BERTHA MARIA"/>
    <s v="928PKRIT"/>
    <n v="116"/>
    <s v="ALTROPICO"/>
    <s v="NAPO"/>
    <s v="ARCHIDONA"/>
    <s v="SAN PABLO DE USHPAYAKU"/>
    <s v="PUEBLO KICHWA DE RUKULLAKTA"/>
    <s v="CHIMBO NARVAEZ BERTHA MARIA"/>
    <s v="928PKRIT"/>
    <s v="1500763766"/>
    <n v="0"/>
    <n v="2.8034949350699998"/>
    <x v="1"/>
    <m/>
    <n v="50"/>
    <x v="1"/>
    <s v="RESTAURACION DE SISTEMAS PRODUCTIVOS"/>
    <s v="1500763766 - CHIMBO NARVAEZ BERTHA MARIA"/>
  </r>
  <r>
    <s v="1500757487 - AGUINDA CHIMBO AIDA SOFIA"/>
    <s v="898PKRUR"/>
    <n v="311"/>
    <s v="ALTROPICO"/>
    <s v="NAPO"/>
    <s v="ARCHIDONA"/>
    <s v="COTUNDO"/>
    <s v="PUEBLO KICHWA DE RUKULLAKTA"/>
    <s v="AGUINDA CHIMBO AIDA SOFIA"/>
    <s v="898PKRUR"/>
    <s v="1500757487"/>
    <n v="1"/>
    <n v="2.8114014941900001"/>
    <x v="1"/>
    <m/>
    <n v="50"/>
    <x v="1"/>
    <s v="RESTAURACION DE SISTEMAS PRODUCTIVOS"/>
    <s v="1500757487 - AGUINDA CHIMBO AIDA SOFIA"/>
  </r>
  <r>
    <s v="1500831423 - TUNAY SHIGUANGO MARIO ROBERTO"/>
    <s v="991PKRTA"/>
    <n v="179"/>
    <s v="ALTROPICO"/>
    <s v="NAPO"/>
    <s v="ARCHIDONA"/>
    <s v="SAN PABLO DE USHPAYAKU"/>
    <s v="PUEBLO KICHWA DE RUKULLAKTA"/>
    <s v="TUNAY SHIGUANGO MARIO ROBERTO"/>
    <s v="991PKRTA"/>
    <s v="1500831423"/>
    <n v="0"/>
    <n v="2.8167034422500001"/>
    <x v="1"/>
    <m/>
    <n v="50"/>
    <x v="1"/>
    <s v="RESTAURACION DE SISTEMAS PRODUCTIVOS"/>
    <s v="1500831423 - TUNAY SHIGUANGO MARIO ROBERTO"/>
  </r>
  <r>
    <s v="1500913163 - SHIGUANGO YUMBO EDISON RAMON"/>
    <s v="964PKRPA"/>
    <n v="152"/>
    <s v="ALTROPICO"/>
    <s v="NAPO"/>
    <s v="ARCHIDONA"/>
    <s v="COTUNDO"/>
    <s v="PUEBLO KICHWA DE RUKULLAKTA"/>
    <s v="SHIGUANGO YUMBO EDISON RAMON"/>
    <s v="964PKRPA"/>
    <s v="1500913163"/>
    <n v="0"/>
    <n v="2.8265323362700001"/>
    <x v="1"/>
    <m/>
    <n v="50"/>
    <x v="1"/>
    <s v="RESTAURACION DE SISTEMAS PRODUCTIVOS"/>
    <s v="1500913163 - SHIGUANGO YUMBO EDISON RAMON"/>
  </r>
  <r>
    <s v="1500827728 - CHIMBO NARVAEZ LUCIO RAUL"/>
    <s v="834PKRLU"/>
    <n v="247"/>
    <s v="ALTROPICO"/>
    <s v="NAPO"/>
    <s v="ARCHIDONA"/>
    <s v="COTUNDO"/>
    <s v="PUEBLO KICHWA DE RUKULLAKTA"/>
    <s v="CHIMBO NARVAEZ LUCIO RAUL"/>
    <s v="834PKRLU"/>
    <s v="1500827728"/>
    <n v="1"/>
    <n v="2.8541372059199999"/>
    <x v="1"/>
    <m/>
    <n v="50"/>
    <x v="1"/>
    <s v="RESTAURACION DE SISTEMAS PRODUCTIVOS"/>
    <s v="1500827728 - CHIMBO NARVAEZ LUCIO RAUL"/>
  </r>
  <r>
    <s v="1600528176 - ARAGON SANTI ABRAHAM VICENTE"/>
    <s v="199CASP"/>
    <n v="1310"/>
    <s v="ALTROPICO"/>
    <s v="PASTAZA"/>
    <s v="PASTAZA"/>
    <s v="CANELOS"/>
    <s v="CANELOS"/>
    <s v="ARAGON SANTI ABRAHAM VICENTE"/>
    <s v="199CASP"/>
    <s v="1600528176"/>
    <n v="0"/>
    <n v="2.8627236190700001"/>
    <x v="1"/>
    <m/>
    <n v="50"/>
    <x v="1"/>
    <s v="RESTAURACION DE SISTEMAS PRODUCTIVOS"/>
    <s v="1600528176 - ARAGON SANTI ABRAHAM VICENTE"/>
  </r>
  <r>
    <s v="1600353422 - CANELOS VARGAS WALTER GALO"/>
    <s v="097CATZ"/>
    <n v="1189"/>
    <s v="ALTROPICO"/>
    <s v="PASTAZA"/>
    <s v="PASTAZA"/>
    <s v="CANELOS"/>
    <s v="CANELOS"/>
    <s v="CANELOS VARGAS WALTER GALO"/>
    <s v="097CATZ"/>
    <s v="1600353422"/>
    <n v="0"/>
    <n v="2.86777316526"/>
    <x v="1"/>
    <m/>
    <n v="50"/>
    <x v="1"/>
    <s v="RESTAURACION DE SISTEMAS PRODUCTIVOS"/>
    <s v="1600353422 - CANELOS VARGAS WALTER GALO"/>
  </r>
  <r>
    <s v="1500440126 - TAPUY GREFA NELSON FABIO"/>
    <s v="603PKRTA"/>
    <n v="960"/>
    <s v="ALTROPICO"/>
    <s v="NAPO"/>
    <s v="ARCHIDONA"/>
    <s v="SAN PABLO DE USHPAYAKU"/>
    <s v="PUEBLO KICHWA DE RUKULLAKTA"/>
    <s v="TAPUY GREFA NELSON FABIO"/>
    <s v="603PKRTA"/>
    <s v="1500440126"/>
    <n v="0"/>
    <n v="2.9014941908299998"/>
    <x v="1"/>
    <m/>
    <n v="50"/>
    <x v="1"/>
    <s v="RESTAURACION DE SISTEMAS PRODUCTIVOS"/>
    <s v="1500440126 - TAPUY GREFA NELSON FABIO"/>
  </r>
  <r>
    <s v="1600296865 - VARGAS CEDENO PIEDAD ELODIA"/>
    <s v="226CAPL"/>
    <n v="1337"/>
    <s v="ALTROPICO"/>
    <s v="PASTAZA"/>
    <s v="PASTAZA"/>
    <s v="CANELOS"/>
    <s v="CANELOS"/>
    <s v="VARGAS CEDENO PIEDAD ELODIA"/>
    <s v="226CAPL"/>
    <s v="1600296865"/>
    <n v="0"/>
    <n v="2.9031603592300002"/>
    <x v="1"/>
    <m/>
    <n v="50"/>
    <x v="1"/>
    <s v="RESTAURACION DE SISTEMAS PRODUCTIVOS"/>
    <s v="1600296865 - VARGAS CEDENO PIEDAD ELODIA"/>
  </r>
  <r>
    <s v="1500521784 - GREFA SHIGUANGO JOSE FREDY"/>
    <s v="133PKRIT"/>
    <n v="598"/>
    <s v="ALTROPICO"/>
    <s v="NAPO"/>
    <s v="ARCHIDONA"/>
    <s v="SAN PABLO DE USHPAYAKU"/>
    <s v="PUEBLO KICHWA DE RUKULLAKTA"/>
    <s v="GREFA SHIGUANGO JOSE FREDY"/>
    <s v="133PKRIT"/>
    <s v="1500521784"/>
    <n v="1"/>
    <n v="2.9079328480000002"/>
    <x v="1"/>
    <m/>
    <n v="50"/>
    <x v="1"/>
    <s v="RESTAURACION DE SISTEMAS PRODUCTIVOS"/>
    <s v="1500521784 - GREFA SHIGUANGO JOSE FREDY"/>
  </r>
  <r>
    <s v="1500947120 - CHIMBO TANGUILA TONY ANCELMO"/>
    <s v="1018PKRMA"/>
    <n v="95"/>
    <s v="ALTROPICO"/>
    <s v="NAPO"/>
    <s v="ARCHIDONA"/>
    <s v="COTUNDO"/>
    <s v="PUEBLO KICHWA DE RUKULLAKTA"/>
    <s v="CHIMBO TANGUILA TONY ANCELMO"/>
    <s v="1018PKRMA"/>
    <s v="1500947120"/>
    <n v="0"/>
    <n v="2.93582528022"/>
    <x v="1"/>
    <m/>
    <n v="50"/>
    <x v="1"/>
    <s v="RESTAURACION DE SISTEMAS PRODUCTIVOS"/>
    <s v="1500947120 - CHIMBO TANGUILA TONY ANCELMO"/>
  </r>
  <r>
    <s v="1500797137 - CHIMBO TUNAY RICARDO ELIAS"/>
    <s v="124PKRIT"/>
    <n v="565"/>
    <s v="ALTROPICO"/>
    <s v="NAPO"/>
    <s v="ARCHIDONA"/>
    <s v="SAN PABLO DE USHPAYAKU"/>
    <s v="PUEBLO KICHWA DE RUKULLAKTA"/>
    <s v="CHIMBO TUNAY RICARDO ELIAS"/>
    <s v="124PKRIT"/>
    <s v="1500797137"/>
    <n v="1"/>
    <n v="2.9419928827700002"/>
    <x v="1"/>
    <m/>
    <n v="50"/>
    <x v="1"/>
    <s v="RESTAURACION DE SISTEMAS PRODUCTIVOS"/>
    <s v="1500797137 - CHIMBO TUNAY RICARDO ELIAS"/>
  </r>
  <r>
    <s v="1600130817 - VARGAS ILLANES LUIS ANTONIO"/>
    <s v="150CAPL"/>
    <n v="1231"/>
    <s v="ALTROPICO"/>
    <s v="PASTAZA"/>
    <s v="PASTAZA"/>
    <s v="CANELOS"/>
    <s v="CANELOS"/>
    <s v="VARGAS ILLANES LUIS ANTONIO"/>
    <s v="150CAPL"/>
    <s v="1600130817"/>
    <n v="0"/>
    <n v="2.9586839061000001"/>
    <x v="1"/>
    <m/>
    <n v="50"/>
    <x v="1"/>
    <s v="RESTAURACION DE SISTEMAS PRODUCTIVOS"/>
    <s v="1600130817 - VARGAS ILLANES LUIS ANTONIO"/>
  </r>
  <r>
    <s v="1500673471 - CHIMBO AGUINDA CARLOS ALEJANDRO"/>
    <s v="956PKRMS"/>
    <n v="144"/>
    <s v="ALTROPICO"/>
    <s v="NAPO"/>
    <s v="ARCHIDONA"/>
    <s v="SAN PABLO DE USHPAYAKU"/>
    <s v="PUEBLO KICHWA DE RUKULLAKTA"/>
    <s v="CHIMBO AGUINDA CARLOS ALEJANDRO"/>
    <s v="956PKRMS"/>
    <s v="1500673471"/>
    <n v="1"/>
    <n v="2.95934082026"/>
    <x v="1"/>
    <m/>
    <n v="50"/>
    <x v="1"/>
    <s v="RESTAURACION DE SISTEMAS PRODUCTIVOS"/>
    <s v="1500673471 - CHIMBO AGUINDA CARLOS ALEJANDRO"/>
  </r>
  <r>
    <s v="1500100597 - CHIMBO SHIGUANGO LORENZO ARTURO"/>
    <s v="012PKRAU"/>
    <n v="479"/>
    <s v="ALTROPICO"/>
    <s v="NAPO"/>
    <s v="ARCHIDONA"/>
    <s v="SAN PABLO DE USHPAYAKU"/>
    <s v="PUEBLO KICHWA DE RUKULLAKTA"/>
    <s v="CHIMBO SHIGUANGO LORENZO ARTURO"/>
    <s v="012PKRAU"/>
    <s v="1500100597"/>
    <n v="0"/>
    <n v="2.9857533272799999"/>
    <x v="1"/>
    <m/>
    <n v="50"/>
    <x v="1"/>
    <s v="RESTAURACION DE SISTEMAS PRODUCTIVOS"/>
    <s v="1500100597 - CHIMBO SHIGUANGO LORENZO ARTURO"/>
  </r>
  <r>
    <s v="1500283716 - YUMBO TUNAY EDELINA LUCIA"/>
    <s v="188PKRIT"/>
    <n v="1093"/>
    <s v="ALTROPICO"/>
    <s v="NAPO"/>
    <s v="ARCHIDONA"/>
    <s v="SAN PABLO DE USHPAYAKU"/>
    <s v="PUEBLO KICHWA DE RUKULLAKTA"/>
    <s v="YUMBO TUNAY EDELINA LUCIA"/>
    <s v="188PKRIT"/>
    <s v="1500283716"/>
    <n v="0"/>
    <n v="2.9966636090200001"/>
    <x v="1"/>
    <m/>
    <n v="50"/>
    <x v="1"/>
    <s v="RESTAURACION DE SISTEMAS PRODUCTIVOS"/>
    <s v="1500283716 - YUMBO TUNAY EDELINA LUCIA"/>
  </r>
  <r>
    <s v="1500244676 - SALAZAR GREFA ANITA MAGDALENA"/>
    <s v="816PKRIT"/>
    <n v="230"/>
    <s v="ALTROPICO"/>
    <s v="NAPO"/>
    <s v="ARCHIDONA"/>
    <s v="SAN PABLO DE USHPAYAKU"/>
    <s v="PUEBLO KICHWA DE RUKULLAKTA"/>
    <s v="SALAZAR GREFA ANITA MAGDALENA"/>
    <s v="816PKRIT"/>
    <s v="1500244676"/>
    <n v="0"/>
    <n v="3.0061973025099999"/>
    <x v="1"/>
    <m/>
    <n v="50"/>
    <x v="1"/>
    <s v="RESTAURACION DE SISTEMAS PRODUCTIVOS"/>
    <s v="1500244676 - SALAZAR GREFA ANITA MAGDALENA"/>
  </r>
  <r>
    <s v="1500620321 - AGUINDA CHIMBO SANDRA ELIZABETH"/>
    <s v="1010PKRIT"/>
    <n v="87"/>
    <s v="ALTROPICO"/>
    <s v="NAPO"/>
    <s v="ARCHIDONA"/>
    <s v="SAN PABLO DE USHPAYAKU"/>
    <s v="PUEBLO KICHWA DE RUKULLAKTA"/>
    <s v="AGUINDA CHIMBO SANDRA ELIZABETH"/>
    <s v="1010PKRIT"/>
    <s v="1500620321"/>
    <n v="0"/>
    <n v="3.0094946619799998"/>
    <x v="1"/>
    <m/>
    <n v="50"/>
    <x v="1"/>
    <s v="RESTAURACION DE SISTEMAS PRODUCTIVOS"/>
    <s v="1500620321 - AGUINDA CHIMBO SANDRA ELIZABETH"/>
  </r>
  <r>
    <s v="1501063430 - AVILES PAUCHI GLORA CARMEN"/>
    <s v="315PKRMS"/>
    <n v="451"/>
    <s v="ALTROPICO"/>
    <s v="NAPO"/>
    <s v="ARCHIDONA"/>
    <s v="COTUNDO"/>
    <s v="PUEBLO KICHWA DE RUKULLAKTA"/>
    <s v="AVILES PAUCHI GLORA CARMEN"/>
    <s v="315PKRMS"/>
    <s v="1501063430"/>
    <n v="0"/>
    <n v="3.0701993341999998"/>
    <x v="1"/>
    <m/>
    <n v="50"/>
    <x v="1"/>
    <s v="RESTAURACION DE SISTEMAS PRODUCTIVOS"/>
    <s v="1501063430 - AVILES PAUCHI GLORA CARMEN"/>
  </r>
  <r>
    <s v="1500834906 - TAPUY GREFA MAURICIO FERMIN"/>
    <s v="886PKRTA"/>
    <n v="299"/>
    <s v="ALTROPICO"/>
    <s v="NAPO"/>
    <s v="ARCHIDONA"/>
    <s v="SAN PABLO DE USHPAYAKU"/>
    <s v="PUEBLO KICHWA DE RUKULLAKTA"/>
    <s v="TAPUY GREFA MAURICIO FERMIN"/>
    <s v="886PKRTA"/>
    <s v="1500834906"/>
    <n v="1"/>
    <n v="3.07514766716"/>
    <x v="1"/>
    <m/>
    <n v="50"/>
    <x v="1"/>
    <s v="RESTAURACION DE SISTEMAS PRODUCTIVOS"/>
    <s v="1500834906 - TAPUY GREFA MAURICIO FERMIN"/>
  </r>
  <r>
    <s v="1500467343 - CHIMBO YUMBO ROBERTO BOLIVAR"/>
    <s v="379PKRNO"/>
    <n v="575"/>
    <s v="ALTROPICO"/>
    <s v="NAPO"/>
    <s v="ARCHIDONA"/>
    <s v="SAN PABLO DE USHPAYAKU"/>
    <s v="PUEBLO KICHWA DE RUKULLAKTA"/>
    <s v="CHIMBO YUMBO ROBERTO BOLIVAR"/>
    <s v="379PKRNO"/>
    <s v="1500467343"/>
    <n v="0"/>
    <n v="3.0772067037699999"/>
    <x v="1"/>
    <m/>
    <n v="50"/>
    <x v="1"/>
    <s v="RESTAURACION DE SISTEMAS PRODUCTIVOS"/>
    <s v="1500467343 - CHIMBO YUMBO ROBERTO BOLIVAR"/>
  </r>
  <r>
    <s v="1501055733 - CHIMBO NARVAEZ FELIPE EDUARDO"/>
    <s v="657PKRVI"/>
    <n v="487"/>
    <s v="ALTROPICO"/>
    <s v="NAPO"/>
    <s v="ARCHIDONA"/>
    <s v="SAN PABLO DE USHPAYAKU"/>
    <s v="PUEBLO KICHWA DE RUKULLAKTA"/>
    <s v="CHIMBO NARVAEZ FELIPE EDUARDO"/>
    <s v="657PKRVI"/>
    <s v="1501055733"/>
    <n v="0"/>
    <n v="3.0772358691599999"/>
    <x v="1"/>
    <m/>
    <n v="50"/>
    <x v="1"/>
    <s v="RESTAURACION DE SISTEMAS PRODUCTIVOS"/>
    <s v="1501055733 - CHIMBO NARVAEZ FELIPE EDUARDO"/>
  </r>
  <r>
    <s v="1500784184 - CHIMBO ALVARADO MAURO GILBERTO"/>
    <s v="655PKRVI"/>
    <n v="459"/>
    <s v="ALTROPICO"/>
    <s v="NAPO"/>
    <s v="ARCHIDONA"/>
    <s v="SAN PABLO DE USHPAYAKU"/>
    <s v="PUEBLO KICHWA DE RUKULLAKTA"/>
    <s v="CHIMBO ALVARADO MAURO GILBERTO"/>
    <s v="655PKRVI"/>
    <s v="1500784184"/>
    <n v="0"/>
    <n v="3.0950452156399999"/>
    <x v="1"/>
    <m/>
    <n v="50"/>
    <x v="1"/>
    <s v="RESTAURACION DE SISTEMAS PRODUCTIVOS"/>
    <s v="1500784184 - CHIMBO ALVARADO MAURO GILBERTO"/>
  </r>
  <r>
    <s v="1500878267 - SHIGUANGO SHIGUANGO NORMA LISBETH"/>
    <s v="1020PKRPO"/>
    <n v="97"/>
    <s v="ALTROPICO"/>
    <s v="NAPO"/>
    <s v="ARCHIDONA"/>
    <s v="SAN PABLO DE USHPAYAKU"/>
    <s v="PUEBLO KICHWA DE RUKULLAKTA"/>
    <s v="SHIGUANGO SHIGUANGO NORMA LISBETH"/>
    <s v="1020PKRPO"/>
    <s v="1500878267"/>
    <n v="0"/>
    <n v="3.0984759929300001"/>
    <x v="1"/>
    <m/>
    <n v="50"/>
    <x v="1"/>
    <s v="RESTAURACION DE SISTEMAS PRODUCTIVOS"/>
    <s v="1500878267 - SHIGUANGO SHIGUANGO NORMA LISBETH"/>
  </r>
  <r>
    <s v="1501023137 - CHIMBO TUNAY ROBERTO FERNANDO"/>
    <s v="814PKRIT"/>
    <n v="228"/>
    <s v="ALTROPICO"/>
    <s v="NAPO"/>
    <s v="ARCHIDONA"/>
    <s v="SAN PABLO DE USHPAYAKU"/>
    <s v="PUEBLO KICHWA DE RUKULLAKTA"/>
    <s v="CHIMBO TUNAY ROBERTO FERNANDO"/>
    <s v="814PKRIT"/>
    <s v="1501023137"/>
    <n v="0"/>
    <n v="3.1354820278800002"/>
    <x v="1"/>
    <m/>
    <n v="50"/>
    <x v="1"/>
    <s v="RESTAURACION DE SISTEMAS PRODUCTIVOS"/>
    <s v="1501023137 - CHIMBO TUNAY ROBERTO FERNANDO"/>
  </r>
  <r>
    <s v="1500487937 - SHIGUANGO MAMALLACTA MIGUEL PATRICIO"/>
    <s v="718PKRYW"/>
    <n v="875"/>
    <s v="ALTROPICO"/>
    <s v="NAPO"/>
    <s v="ARCHIDONA"/>
    <s v="COTUNDO"/>
    <s v="PUEBLO KICHWA DE RUKULLAKTA"/>
    <s v="SHIGUANGO MAMALLACTA MIGUEL PATRICIO"/>
    <s v="718PKRYW"/>
    <s v="1500487937"/>
    <n v="0"/>
    <n v="3.1652240330799999"/>
    <x v="1"/>
    <m/>
    <n v="50"/>
    <x v="1"/>
    <s v="RESTAURACION DE SISTEMAS PRODUCTIVOS"/>
    <s v="1500487937 - SHIGUANGO MAMALLACTA MIGUEL PATRICIO"/>
  </r>
  <r>
    <s v="1500080641 - CHIMBO GREFA VITERI APOLINARIO"/>
    <s v="552PKRRU"/>
    <n v="656"/>
    <s v="ALTROPICO"/>
    <s v="NAPO"/>
    <s v="ARCHIDONA"/>
    <s v="ARCHIDONA"/>
    <s v="PUEBLO KICHWA DE RUKULLAKTA"/>
    <s v="CHIMBO GREFA VITERI APOLINARIO"/>
    <s v="552PKRRU"/>
    <s v="1500080641"/>
    <n v="1"/>
    <n v="3.1739574993500002"/>
    <x v="1"/>
    <m/>
    <n v="50"/>
    <x v="1"/>
    <s v="RESTAURACION DE SISTEMAS PRODUCTIVOS"/>
    <s v="1500080641 - CHIMBO GREFA VITERI APOLINARIO"/>
  </r>
  <r>
    <s v="1500574874 - CHIMBO ANDY ANGEL RUBEN"/>
    <s v="341PKRNO"/>
    <n v="465"/>
    <s v="ALTROPICO"/>
    <s v="NAPO"/>
    <s v="ARCHIDONA"/>
    <s v="SAN PABLO DE USHPAYAKU"/>
    <s v="PUEBLO KICHWA DE RUKULLAKTA"/>
    <s v="CHIMBO ANDY ANGEL RUBEN"/>
    <s v="341PKRNO"/>
    <s v="1500574874"/>
    <n v="0"/>
    <n v="3.1890415815200002"/>
    <x v="1"/>
    <m/>
    <n v="50"/>
    <x v="1"/>
    <s v="RESTAURACION DE SISTEMAS PRODUCTIVOS"/>
    <s v="1500574874 - CHIMBO ANDY ANGEL RUBEN"/>
  </r>
  <r>
    <s v="1500499155 - NARVAEZ GREFA JUAN CARLOS"/>
    <s v="409PKRPA"/>
    <n v="719"/>
    <s v="ALTROPICO"/>
    <s v="NAPO"/>
    <s v="ARCHIDONA"/>
    <s v="COTUNDO"/>
    <s v="PUEBLO KICHWA DE RUKULLAKTA"/>
    <s v="NARVAEZ GREFA JUAN CARLOS"/>
    <s v="409PKRPA"/>
    <s v="1500499155"/>
    <n v="0"/>
    <n v="3.1936602324000001"/>
    <x v="1"/>
    <m/>
    <n v="50"/>
    <x v="1"/>
    <s v="RESTAURACION DE SISTEMAS PRODUCTIVOS"/>
    <s v="1500499155 - NARVAEZ GREFA JUAN CARLOS"/>
  </r>
  <r>
    <s v="1500827769 - CHIMBO GREFA EULALIA BEATRIZ"/>
    <s v="390PKRNO"/>
    <n v="648"/>
    <s v="ALTROPICO"/>
    <s v="NAPO"/>
    <s v="ARCHIDONA"/>
    <s v="SAN PABLO DE USHPAYAKU"/>
    <s v="PUEBLO KICHWA DE RUKULLAKTA"/>
    <s v="CHIMBO GREFA EULALIA BEATRIZ"/>
    <s v="390PKRNO"/>
    <s v="1500827769"/>
    <n v="0"/>
    <n v="3.2072799864100001"/>
    <x v="1"/>
    <m/>
    <n v="50"/>
    <x v="1"/>
    <s v="RESTAURACION DE SISTEMAS PRODUCTIVOS"/>
    <s v="1500827769 - CHIMBO GREFA EULALIA BEATRIZ"/>
  </r>
  <r>
    <s v="1500577026 - SHIGUANGO NARVAEZ CARLOS VIRGILIO"/>
    <s v="271PKRLS"/>
    <n v="882"/>
    <s v="ALTROPICO"/>
    <s v="NAPO"/>
    <s v="ARCHIDONA"/>
    <s v="COTUNDO"/>
    <s v="PUEBLO KICHWA DE RUKULLAKTA"/>
    <s v="SHIGUANGO NARVAEZ CARLOS VIRGILIO"/>
    <s v="271PKRLS"/>
    <s v="1500577026"/>
    <n v="0"/>
    <n v="3.2496754933599998"/>
    <x v="1"/>
    <m/>
    <n v="50"/>
    <x v="1"/>
    <s v="RESTAURACION DE SISTEMAS PRODUCTIVOS"/>
    <s v="1500577026 - SHIGUANGO NARVAEZ CARLOS VIRGILIO"/>
  </r>
  <r>
    <s v="1500010366 - GREFA ALVARADO PAULINO"/>
    <s v="934PKRIT"/>
    <n v="122"/>
    <s v="ALTROPICO"/>
    <s v="NAPO"/>
    <s v="ARCHIDONA"/>
    <s v="SAN PABLO DE USHPAYAKU"/>
    <s v="PUEBLO KICHWA DE RUKULLAKTA"/>
    <s v="GREFA ALVARADO PAULINO"/>
    <s v="934PKRIT"/>
    <s v="1500010366"/>
    <n v="0"/>
    <n v="3.2684940552200001"/>
    <x v="1"/>
    <m/>
    <n v="50"/>
    <x v="1"/>
    <s v="RESTAURACION DE SISTEMAS PRODUCTIVOS"/>
    <s v="1500010366 - GREFA ALVARADO PAULINO"/>
  </r>
  <r>
    <s v="1501079170 - SHIGUANGO GREFA WILMER BLADIMIR"/>
    <s v="139PKRIT"/>
    <n v="669"/>
    <s v="ALTROPICO"/>
    <s v="NAPO"/>
    <s v="ARCHIDONA"/>
    <s v="SAN PABLO DE USHPAYAKU"/>
    <s v="PUEBLO KICHWA DE RUKULLAKTA"/>
    <s v="SHIGUANGO GREFA WILMER BLADIMIR"/>
    <s v="139PKRIT"/>
    <s v="1501079170"/>
    <n v="0"/>
    <n v="3.2761744353200002"/>
    <x v="1"/>
    <m/>
    <n v="50"/>
    <x v="1"/>
    <s v="RESTAURACION DE SISTEMAS PRODUCTIVOS"/>
    <s v="1501079170 - SHIGUANGO GREFA WILMER BLADIMIR"/>
  </r>
  <r>
    <s v="1500562184 - SHIGUANGO YUMBO EDUARDO RAUL"/>
    <s v="913PKRVI"/>
    <n v="325"/>
    <s v="ALTROPICO"/>
    <s v="NAPO"/>
    <s v="ARCHIDONA"/>
    <s v="SAN PABLO DE USHPAYAKU"/>
    <s v="PUEBLO KICHWA DE RUKULLAKTA"/>
    <s v="SHIGUANGO YUMBO EDUARDO RAUL"/>
    <s v="913PKRVI"/>
    <s v="1500562184"/>
    <n v="1"/>
    <n v="3.2893633128599999"/>
    <x v="1"/>
    <m/>
    <n v="50"/>
    <x v="1"/>
    <s v="RESTAURACION DE SISTEMAS PRODUCTIVOS"/>
    <s v="1500562184 - SHIGUANGO YUMBO EDUARDO RAUL"/>
  </r>
  <r>
    <s v="1500956964 - TUNAY SHIGUANGO EUSEBIO MOISES"/>
    <s v="992PKRTA"/>
    <n v="180"/>
    <s v="ALTROPICO"/>
    <s v="NAPO"/>
    <s v="ARCHIDONA"/>
    <s v="SAN PABLO DE USHPAYAKU"/>
    <s v="PUEBLO KICHWA DE RUKULLAKTA"/>
    <s v="TUNAY SHIGUANGO EUSEBIO MOISES"/>
    <s v="992PKRTA"/>
    <s v="1500956964"/>
    <n v="0"/>
    <n v="3.2946704122299999"/>
    <x v="1"/>
    <m/>
    <n v="50"/>
    <x v="1"/>
    <s v="RESTAURACION DE SISTEMAS PRODUCTIVOS"/>
    <s v="1500956964 - TUNAY SHIGUANGO EUSEBIO MOISES"/>
  </r>
  <r>
    <s v="1500591575 - CHIMBO TAPUY REMIGIO ANDRES"/>
    <s v="029PKRAU"/>
    <n v="553"/>
    <s v="ALTROPICO"/>
    <s v="NAPO"/>
    <s v="ARCHIDONA"/>
    <s v="SAN PABLO DE USHPAYAKU"/>
    <s v="PUEBLO KICHWA DE RUKULLAKTA"/>
    <s v="CHIMBO TAPUY REMIGIO ANDRES"/>
    <s v="029PKRAU"/>
    <s v="1500591575"/>
    <n v="0"/>
    <n v="3.3041377649300001"/>
    <x v="1"/>
    <m/>
    <n v="50"/>
    <x v="1"/>
    <s v="RESTAURACION DE SISTEMAS PRODUCTIVOS"/>
    <s v="1500591575 - CHIMBO TAPUY REMIGIO ANDRES"/>
  </r>
  <r>
    <s v="1600860397 - NANGO MAYANCHA JOAQUINA EUDOCIA"/>
    <s v="075CACU"/>
    <n v="1172"/>
    <s v="ALTROPICO"/>
    <s v="PASTAZA"/>
    <s v="PASTAZA"/>
    <s v="CANELOS"/>
    <s v="CANELOS"/>
    <s v="NANGO MAYANCHA JOAQUINA EUDOCIA"/>
    <s v="075CACU"/>
    <s v="1600860397"/>
    <n v="0"/>
    <n v="3.3043912146899999"/>
    <x v="1"/>
    <m/>
    <n v="50"/>
    <x v="1"/>
    <s v="RESTAURACION DE SISTEMAS PRODUCTIVOS"/>
    <s v="1600860397 - NANGO MAYANCHA JOAQUINA EUDOCIA"/>
  </r>
  <r>
    <s v="1600664088 - JACHO ALVARADO MAYRA MELISA"/>
    <s v="319CACU"/>
    <n v="1399"/>
    <s v="ALTROPICO"/>
    <s v="PASTAZA"/>
    <s v="PASTAZA"/>
    <s v="CANELOS"/>
    <s v="CANELOS"/>
    <s v="JACHO ALVARADO MAYRA MELISA"/>
    <s v="319CACU"/>
    <s v="1600664088"/>
    <n v="0"/>
    <n v="3.30910775161"/>
    <x v="1"/>
    <m/>
    <n v="50"/>
    <x v="1"/>
    <s v="RESTAURACION DE SISTEMAS PRODUCTIVOS"/>
    <s v="1600664088 - JACHO ALVARADO MAYRA MELISA"/>
  </r>
  <r>
    <s v="2200397491 - CALAPUCHA SHIGUANGO MARIA FERNANDA"/>
    <s v="756PKRRU"/>
    <n v="366"/>
    <s v="ALTROPICO"/>
    <s v="NAPO"/>
    <s v="ARCHIDONA"/>
    <s v="SAN PABLO DE USHPAYAKU"/>
    <s v="PUEBLO KICHWA DE RUKULLAKTA"/>
    <s v="CALAPUCHA SHIGUANGO MARIA FERNANDA"/>
    <s v="756PKRRU"/>
    <s v="2200397491"/>
    <n v="1"/>
    <n v="3.3236313773899999"/>
    <x v="1"/>
    <m/>
    <n v="50"/>
    <x v="1"/>
    <s v="RESTAURACION DE SISTEMAS PRODUCTIVOS"/>
    <s v="2200397491 - CALAPUCHA SHIGUANGO MARIA FERNANDA"/>
  </r>
  <r>
    <s v="1500844251 - CHIMBO GREFA GLADIS MARLENE"/>
    <s v="393PKRNO"/>
    <n v="651"/>
    <s v="ALTROPICO"/>
    <s v="NAPO"/>
    <s v="ARCHIDONA"/>
    <s v="SAN PABLO DE USHPAYAKU"/>
    <s v="PUEBLO KICHWA DE RUKULLAKTA"/>
    <s v="CHIMBO GREFA GLADIS MARLENE"/>
    <s v="393PKRNO"/>
    <s v="1500844251"/>
    <n v="0"/>
    <n v="3.3343539011400001"/>
    <x v="1"/>
    <m/>
    <n v="50"/>
    <x v="1"/>
    <s v="RESTAURACION DE SISTEMAS PRODUCTIVOS"/>
    <s v="1500844251 - CHIMBO GREFA GLADIS MARLENE"/>
  </r>
  <r>
    <s v="1500469885 - AVILEZ PAUCHI PEDRO JAVIER"/>
    <s v="837PKRMS"/>
    <n v="250"/>
    <s v="ALTROPICO"/>
    <s v="NAPO"/>
    <s v="ARCHIDONA"/>
    <s v="COTUNDO"/>
    <s v="PUEBLO KICHWA DE RUKULLAKTA"/>
    <s v="AVILEZ PAUCHI PEDRO JAVIER"/>
    <s v="837PKRMS"/>
    <s v="1500469885"/>
    <n v="1"/>
    <n v="3.3379857773900001"/>
    <x v="1"/>
    <m/>
    <n v="50"/>
    <x v="1"/>
    <s v="RESTAURACION DE SISTEMAS PRODUCTIVOS"/>
    <s v="1500469885 - AVILEZ PAUCHI PEDRO JAVIER"/>
  </r>
  <r>
    <s v="1600275927 - RAMIREZ VARGAS WILSON HECTOR"/>
    <s v="024CAPA"/>
    <n v="1129"/>
    <s v="ALTROPICO"/>
    <s v="PASTAZA"/>
    <s v="PASTAZA"/>
    <s v="EL TRIUNFO"/>
    <s v="CANELOS"/>
    <s v="RAMIREZ VARGAS WILSON HECTOR"/>
    <s v="024CAPA"/>
    <s v="1600275927"/>
    <n v="0"/>
    <n v="3.3783862901299999"/>
    <x v="1"/>
    <m/>
    <n v="50"/>
    <x v="1"/>
    <s v="RESTAURACION DE SISTEMAS PRODUCTIVOS"/>
    <s v="1600275927 - RAMIREZ VARGAS WILSON HECTOR"/>
  </r>
  <r>
    <s v="1500804451 - CHIMBO TAPUY WIMPER LINO"/>
    <s v="123PKRIT"/>
    <n v="556"/>
    <s v="ALTROPICO"/>
    <s v="NAPO"/>
    <s v="ARCHIDONA"/>
    <s v="SAN PABLO DE USHPAYAKU"/>
    <s v="PUEBLO KICHWA DE RUKULLAKTA"/>
    <s v="CHIMBO TAPUY WIMPER LINO"/>
    <s v="123PKRIT"/>
    <s v="1500804451"/>
    <n v="0"/>
    <n v="3.3963390039400001"/>
    <x v="1"/>
    <m/>
    <n v="50"/>
    <x v="1"/>
    <s v="RESTAURACION DE SISTEMAS PRODUCTIVOS"/>
    <s v="1500804451 - CHIMBO TAPUY WIMPER LINO"/>
  </r>
  <r>
    <s v="1500551922 - TUNAY SHIGUANGO CLEVER RAUL"/>
    <s v="891PKRTA"/>
    <n v="304"/>
    <s v="ALTROPICO"/>
    <s v="NAPO"/>
    <s v="ARCHIDONA"/>
    <s v="SAN PABLO DE USHPAYAKU"/>
    <s v="PUEBLO KICHWA DE RUKULLAKTA"/>
    <s v="TUNAY SHIGUANGO CLEVER RAUL"/>
    <s v="891PKRTA"/>
    <s v="1500551922"/>
    <n v="0"/>
    <n v="3.40513111392"/>
    <x v="1"/>
    <m/>
    <n v="50"/>
    <x v="1"/>
    <s v="RESTAURACION DE SISTEMAS PRODUCTIVOS"/>
    <s v="1500551922 - TUNAY SHIGUANGO CLEVER RAUL"/>
  </r>
  <r>
    <s v="1500566672 - SALAZAR NARVAEZ RAMON FELIPE"/>
    <s v="724PKRIT"/>
    <n v="334"/>
    <s v="ALTROPICO"/>
    <s v="NAPO"/>
    <s v="ARCHIDONA"/>
    <s v="SAN PABLO DE USHPAYAKU"/>
    <s v="PUEBLO KICHWA DE RUKULLAKTA"/>
    <s v="SALAZAR NARVAEZ RAMON FELIPE"/>
    <s v="724PKRIT"/>
    <s v="1500566672"/>
    <n v="0"/>
    <n v="3.4164794745"/>
    <x v="1"/>
    <m/>
    <n v="50"/>
    <x v="1"/>
    <s v="RESTAURACION DE SISTEMAS PRODUCTIVOS"/>
    <s v="1500566672 - SALAZAR NARVAEZ RAMON FELIPE"/>
  </r>
  <r>
    <s v="1501032930 - NARVAEZ ANDI FLORIANA REGINA"/>
    <s v="768PKRMS"/>
    <n v="1104"/>
    <s v="ALTROPICO"/>
    <s v="NAPO"/>
    <s v="ARCHIDONA"/>
    <s v="COTUNDO"/>
    <s v="PUEBLO KICHWA DE RUKULLAKTA"/>
    <s v="NARVAEZ ANDI FLORIANA REGINA"/>
    <s v="768PKRMS"/>
    <s v="1501032930"/>
    <n v="0"/>
    <n v="3.4346871288499998"/>
    <x v="1"/>
    <m/>
    <n v="50"/>
    <x v="1"/>
    <s v="RESTAURACION DE SISTEMAS PRODUCTIVOS"/>
    <s v="1501032930 - NARVAEZ ANDI FLORIANA REGINA"/>
  </r>
  <r>
    <s v="1501246738 - CHIMBO TAPUI TANIA MARITZA"/>
    <s v="811PKRIT"/>
    <n v="225"/>
    <s v="ALTROPICO"/>
    <s v="NAPO"/>
    <s v="ARCHIDONA"/>
    <s v="SAN PABLO DE USHPAYAKU"/>
    <s v="PUEBLO KICHWA DE RUKULLAKTA"/>
    <s v="CHIMBO TAPUI TANIA MARITZA"/>
    <s v="811PKRIT"/>
    <s v="1501246738"/>
    <n v="1"/>
    <n v="3.4543124812600001"/>
    <x v="1"/>
    <m/>
    <n v="50"/>
    <x v="1"/>
    <s v="RESTAURACION DE SISTEMAS PRODUCTIVOS"/>
    <s v="1501246738 - CHIMBO TAPUI TANIA MARITZA"/>
  </r>
  <r>
    <s v="1501243685 - CHIMBO TAPUY ADOLFO GILBERTO"/>
    <s v="371PKRNO"/>
    <n v="543"/>
    <s v="ALTROPICO"/>
    <s v="NAPO"/>
    <s v="ARCHIDONA"/>
    <s v="SAN PABLO DE USHPAYAKU"/>
    <s v="PUEBLO KICHWA DE RUKULLAKTA"/>
    <s v="CHIMBO TAPUY ADOLFO GILBERTO"/>
    <s v="371PKRNO"/>
    <s v="1501243685"/>
    <n v="0"/>
    <n v="3.45508480216"/>
    <x v="1"/>
    <m/>
    <n v="50"/>
    <x v="1"/>
    <s v="RESTAURACION DE SISTEMAS PRODUCTIVOS"/>
    <s v="1501243685 - CHIMBO TAPUY ADOLFO GILBERTO"/>
  </r>
  <r>
    <s v="1500567837 - TUNAY GREFA FRANCISCO RODRIGO"/>
    <s v="827PKRIT"/>
    <n v="241"/>
    <s v="ALTROPICO"/>
    <s v="NAPO"/>
    <s v="TENA"/>
    <s v="PUERTO MISAHUALLI"/>
    <s v="PUEBLO KICHWA DE RUKULLAKTA"/>
    <s v="TUNAY GREFA FRANCISCO RODRIGO"/>
    <s v="827PKRIT"/>
    <s v="1500567837"/>
    <n v="0"/>
    <n v="3.4576083420099999"/>
    <x v="1"/>
    <m/>
    <n v="50"/>
    <x v="1"/>
    <s v="RESTAURACION DE SISTEMAS PRODUCTIVOS"/>
    <s v="1500567837 - TUNAY GREFA FRANCISCO RODRIGO"/>
  </r>
  <r>
    <s v="1500314180 - YUMBO HUATATOCA MARIA ROBERTA"/>
    <s v="951PKRMA"/>
    <n v="139"/>
    <s v="ALTROPICO"/>
    <s v="NAPO"/>
    <s v="ARCHIDONA"/>
    <s v="COTUNDO"/>
    <s v="PUEBLO KICHWA DE RUKULLAKTA"/>
    <s v="YUMBO HUATATOCA MARIA ROBERTA"/>
    <s v="951PKRMA"/>
    <s v="1500314180"/>
    <n v="0"/>
    <n v="3.4639043692899998"/>
    <x v="1"/>
    <m/>
    <n v="50"/>
    <x v="1"/>
    <s v="RESTAURACION DE SISTEMAS PRODUCTIVOS"/>
    <s v="1500314180 - YUMBO HUATATOCA MARIA ROBERTA"/>
  </r>
  <r>
    <s v="1501050452 - SHIGUANGO GREFA EDWIN JAVIER"/>
    <s v="182PKRIT"/>
    <n v="1085"/>
    <s v="ALTROPICO"/>
    <s v="NAPO"/>
    <s v="ARCHIDONA"/>
    <s v="SAN PABLO DE USHPAYAKU"/>
    <s v="PUEBLO KICHWA DE RUKULLAKTA"/>
    <s v="SHIGUANGO GREFA EDWIN JAVIER"/>
    <s v="182PKRIT"/>
    <s v="1501050452"/>
    <n v="0"/>
    <n v="3.4655361167300001"/>
    <x v="1"/>
    <m/>
    <n v="50"/>
    <x v="1"/>
    <s v="RESTAURACION DE SISTEMAS PRODUCTIVOS"/>
    <s v="1501050452 - SHIGUANGO GREFA EDWIN JAVIER"/>
  </r>
  <r>
    <s v="1500118151 - AVILEZ HUATATOCA APOLINARIO"/>
    <s v="317PKRMS"/>
    <n v="453"/>
    <s v="ALTROPICO"/>
    <s v="NAPO"/>
    <s v="ARCHIDONA"/>
    <s v="COTUNDO"/>
    <s v="PUEBLO KICHWA DE RUKULLAKTA"/>
    <s v="AVILEZ HUATATOCA APOLINARIO"/>
    <s v="317PKRMS"/>
    <s v="1500118151"/>
    <n v="0"/>
    <n v="3.4662803681000001"/>
    <x v="1"/>
    <m/>
    <n v="50"/>
    <x v="1"/>
    <s v="RESTAURACION DE SISTEMAS PRODUCTIVOS"/>
    <s v="1500118151 - AVILEZ HUATATOCA APOLINARIO"/>
  </r>
  <r>
    <s v="1500369143 - CHIMBO SHIGUANGO BOLIVAR FABIAN"/>
    <s v="765PKRVI"/>
    <n v="375"/>
    <s v="ALTROPICO"/>
    <s v="NAPO"/>
    <s v="ARCHIDONA"/>
    <s v="SAN PABLO DE USHPAYAKU"/>
    <s v="PUEBLO KICHWA DE RUKULLAKTA"/>
    <s v="CHIMBO SHIGUANGO BOLIVAR FABIAN"/>
    <s v="765PKRVI"/>
    <s v="1500369143"/>
    <n v="0"/>
    <n v="3.4784615436299999"/>
    <x v="1"/>
    <m/>
    <n v="50"/>
    <x v="1"/>
    <s v="RESTAURACION DE SISTEMAS PRODUCTIVOS"/>
    <s v="1500369143 - CHIMBO SHIGUANGO BOLIVAR FABIAN"/>
  </r>
  <r>
    <s v="1500752025 - TAPUY SHIGUANGO JOSE FABIO"/>
    <s v="758PKRTA"/>
    <n v="368"/>
    <s v="ALTROPICO"/>
    <s v="NAPO"/>
    <s v="ARCHIDONA"/>
    <s v="SAN PABLO DE USHPAYAKU"/>
    <s v="PUEBLO KICHWA DE RUKULLAKTA"/>
    <s v="TAPUY SHIGUANGO JOSE FABIO"/>
    <s v="758PKRTA"/>
    <s v="1500752025"/>
    <n v="0"/>
    <n v="3.4855250851499999"/>
    <x v="1"/>
    <m/>
    <n v="50"/>
    <x v="1"/>
    <s v="RESTAURACION DE SISTEMAS PRODUCTIVOS"/>
    <s v="1500752025 - TAPUY SHIGUANGO JOSE FABIO"/>
  </r>
  <r>
    <s v="1501229908 - TUNAY SHIGUANGO ANGEL MARIO"/>
    <s v="855PKRPA"/>
    <n v="268"/>
    <s v="ALTROPICO"/>
    <s v="NAPO"/>
    <s v="ARCHIDONA"/>
    <s v="COTUNDO"/>
    <s v="PUEBLO KICHWA DE RUKULLAKTA"/>
    <s v="TUNAY SHIGUANGO ANGEL MARIO"/>
    <s v="855PKRPA"/>
    <s v="1501229908"/>
    <n v="0"/>
    <n v="3.4941023822299999"/>
    <x v="1"/>
    <m/>
    <n v="50"/>
    <x v="1"/>
    <s v="RESTAURACION DE SISTEMAS PRODUCTIVOS"/>
    <s v="1501229908 - TUNAY SHIGUANGO ANGEL MARIO"/>
  </r>
  <r>
    <s v="1500310543 - CHIMBO TAPUY JOSE LUIS"/>
    <s v="028PKRAU"/>
    <n v="552"/>
    <s v="ALTROPICO"/>
    <s v="NAPO"/>
    <s v="ARCHIDONA"/>
    <s v="SAN PABLO DE USHPAYAKU"/>
    <s v="PUEBLO KICHWA DE RUKULLAKTA"/>
    <s v="CHIMBO TAPUY JOSE LUIS"/>
    <s v="028PKRAU"/>
    <s v="1500310543"/>
    <n v="1"/>
    <n v="3.5021357850700001"/>
    <x v="1"/>
    <m/>
    <n v="50"/>
    <x v="1"/>
    <s v="RESTAURACION DE SISTEMAS PRODUCTIVOS"/>
    <s v="1500310543 - CHIMBO TAPUY JOSE LUIS"/>
  </r>
  <r>
    <s v="1500263700 - CHIMBO ALVARADO GABRIEL MARTIN"/>
    <s v="902PKRVI"/>
    <n v="315"/>
    <s v="ALTROPICO"/>
    <s v="NAPO"/>
    <s v="ARCHIDONA"/>
    <s v="COTUNDO"/>
    <s v="PUEBLO KICHWA DE RUKULLAKTA"/>
    <s v="CHIMBO ALVARADO GABRIEL MARTIN"/>
    <s v="902PKRVI"/>
    <s v="1500263700"/>
    <n v="1"/>
    <n v="3.5159125847000001"/>
    <x v="1"/>
    <m/>
    <n v="50"/>
    <x v="1"/>
    <s v="RESTAURACION DE SISTEMAS PRODUCTIVOS"/>
    <s v="1500263700 - CHIMBO ALVARADO GABRIEL MARTIN"/>
  </r>
  <r>
    <s v="1501182131 - CHIMBO CHIMBO KASHAWA HUMBERTO"/>
    <s v="695PKRVI"/>
    <n v="1097"/>
    <s v="ALTROPICO"/>
    <s v="NAPO"/>
    <s v="ARCHIDONA"/>
    <s v="SAN PABLO DE USHPAYAKU"/>
    <s v="PUEBLO KICHWA DE RUKULLAKTA"/>
    <s v="CHIMBO CHIMBO KASHAWA HUMBERTO"/>
    <s v="695PKRVI"/>
    <s v="1501182131"/>
    <n v="0"/>
    <n v="3.6658058207300002"/>
    <x v="1"/>
    <m/>
    <n v="50"/>
    <x v="1"/>
    <s v="RESTAURACION DE SISTEMAS PRODUCTIVOS"/>
    <s v="1501182131 - CHIMBO CHIMBO KASHAWA HUMBERTO"/>
  </r>
  <r>
    <s v="1500073117 - CHIMBO ALVARADO CARMEN REBECA"/>
    <s v="041PKRAU"/>
    <n v="635"/>
    <s v="ALTROPICO"/>
    <s v="NAPO"/>
    <s v="ARCHIDONA"/>
    <s v="SAN PABLO DE USHPAYAKU"/>
    <s v="PUEBLO KICHWA DE RUKULLAKTA"/>
    <s v="CHIMBO ALVARADO CARMEN REBECA"/>
    <s v="041PKRAU"/>
    <s v="1500073117"/>
    <n v="0"/>
    <n v="3.6928237353300002"/>
    <x v="1"/>
    <m/>
    <n v="50"/>
    <x v="1"/>
    <s v="RESTAURACION DE SISTEMAS PRODUCTIVOS"/>
    <s v="1500073117 - CHIMBO ALVARADO CARMEN REBECA"/>
  </r>
  <r>
    <s v="1500575822 - TUNAY SHIGUANGO WILLAM JOSE"/>
    <s v="984PKRTA"/>
    <n v="172"/>
    <s v="ALTROPICO"/>
    <s v="NAPO"/>
    <s v="ARCHIDONA"/>
    <s v="SAN PABLO DE USHPAYAKU"/>
    <s v="PUEBLO KICHWA DE RUKULLAKTA"/>
    <s v="TUNAY SHIGUANGO WILLAM JOSE"/>
    <s v="984PKRTA"/>
    <s v="1500575822"/>
    <n v="0"/>
    <n v="3.6969705681099998"/>
    <x v="1"/>
    <m/>
    <n v="50"/>
    <x v="1"/>
    <s v="RESTAURACION DE SISTEMAS PRODUCTIVOS"/>
    <s v="1500575822 - TUNAY SHIGUANGO WILLAM JOSE"/>
  </r>
  <r>
    <s v="1500676240 - TAPUY SHIGUANGO VIRGILIO ROMERO"/>
    <s v="578PKRTA"/>
    <n v="686"/>
    <s v="ALTROPICO"/>
    <s v="NAPO"/>
    <s v="ARCHIDONA"/>
    <s v="SAN PABLO DE USHPAYAKU"/>
    <s v="PUEBLO KICHWA DE RUKULLAKTA"/>
    <s v="TAPUY SHIGUANGO VIRGILIO ROMERO"/>
    <s v="578PKRTA"/>
    <s v="1500676240"/>
    <n v="0"/>
    <n v="3.7170779948599999"/>
    <x v="1"/>
    <m/>
    <n v="50"/>
    <x v="1"/>
    <s v="RESTAURACION DE SISTEMAS PRODUCTIVOS"/>
    <s v="1500676240 - TAPUY SHIGUANGO VIRGILIO ROMERO"/>
  </r>
  <r>
    <s v="1500243355 - SHIGUANGO SALAZAR RICADO BARTOLO"/>
    <s v="105PKRAW"/>
    <n v="903"/>
    <s v="ALTROPICO"/>
    <s v="NAPO"/>
    <s v="ARCHIDONA"/>
    <s v="SAN PABLO DE USHPAYAKU"/>
    <s v="PUEBLO KICHWA DE RUKULLAKTA"/>
    <s v="SHIGUANGO SALAZAR RICADO BARTOLO"/>
    <s v="105PKRAW"/>
    <s v="1500243355"/>
    <n v="0"/>
    <n v="3.7318109026599999"/>
    <x v="1"/>
    <m/>
    <n v="50"/>
    <x v="1"/>
    <s v="RESTAURACION DE SISTEMAS PRODUCTIVOS"/>
    <s v="1500243355 - SHIGUANGO SALAZAR RICADO BARTOLO"/>
  </r>
  <r>
    <s v="1500151947 - NARVAEZ ALVARADO PASCUAL"/>
    <s v="683PKRVI"/>
    <n v="695"/>
    <s v="ALTROPICO"/>
    <s v="NAPO"/>
    <s v="ARCHIDONA"/>
    <s v="SAN PABLO DE USHPAYAKU"/>
    <s v="PUEBLO KICHWA DE RUKULLAKTA"/>
    <s v="NARVAEZ ALVARADO PASCUAL"/>
    <s v="683PKRVI"/>
    <s v="1500151947"/>
    <n v="0"/>
    <n v="3.7361845746700002"/>
    <x v="1"/>
    <m/>
    <n v="50"/>
    <x v="1"/>
    <s v="RESTAURACION DE SISTEMAS PRODUCTIVOS"/>
    <s v="1500151947 - NARVAEZ ALVARADO PASCUAL"/>
  </r>
  <r>
    <s v="1500127731 - CHIMBO ALVARADO ANTONIO"/>
    <s v="677PKRVI"/>
    <n v="633"/>
    <s v="ALTROPICO"/>
    <s v="NAPO"/>
    <s v="ARCHIDONA"/>
    <s v="SAN PABLO DE USHPAYAKU"/>
    <s v="PUEBLO KICHWA DE RUKULLAKTA"/>
    <s v="CHIMBO ALVARADO ANTONIO"/>
    <s v="677PKRVI"/>
    <s v="1500127731"/>
    <n v="0"/>
    <n v="3.7866679299800001"/>
    <x v="1"/>
    <m/>
    <n v="50"/>
    <x v="1"/>
    <s v="RESTAURACION DE SISTEMAS PRODUCTIVOS"/>
    <s v="1500127731 - CHIMBO ALVARADO ANTONIO"/>
  </r>
  <r>
    <s v="1501254575 - SHIGUANGO TAPUY JHONNY FIDEL"/>
    <s v="153PKRIT"/>
    <n v="925"/>
    <s v="ALTROPICO"/>
    <s v="NAPO"/>
    <s v="ARCHIDONA"/>
    <s v="SAN PABLO DE USHPAYAKU"/>
    <s v="PUEBLO KICHWA DE RUKULLAKTA"/>
    <s v="SHIGUANGO TAPUY JHONNY FIDEL"/>
    <s v="153PKRIT"/>
    <s v="1501254575"/>
    <n v="0"/>
    <n v="3.83974368233"/>
    <x v="1"/>
    <m/>
    <n v="50"/>
    <x v="1"/>
    <s v="RESTAURACION DE SISTEMAS PRODUCTIVOS"/>
    <s v="1501254575 - SHIGUANGO TAPUY JHONNY FIDEL"/>
  </r>
  <r>
    <s v="1500853252 - TUNAY TAPUY CRISTINA MAGDALENA"/>
    <s v="915PKRVI"/>
    <n v="327"/>
    <s v="ALTROPICO"/>
    <s v="NAPO"/>
    <s v="ARCHIDONA"/>
    <s v="SAN PABLO DE USHPAYAKU"/>
    <s v="PUEBLO KICHWA DE RUKULLAKTA"/>
    <s v="TUNAY TAPUY CRISTINA MAGDALENA"/>
    <s v="915PKRVI"/>
    <s v="1500853252"/>
    <n v="1"/>
    <n v="3.8401379852000002"/>
    <x v="1"/>
    <m/>
    <n v="50"/>
    <x v="1"/>
    <s v="RESTAURACION DE SISTEMAS PRODUCTIVOS"/>
    <s v="1500853252 - TUNAY TAPUY CRISTINA MAGDALENA"/>
  </r>
  <r>
    <s v="1500253552 - GREFA MAMALLACTA JUANA MARGARITA"/>
    <s v="172PKRIT"/>
    <n v="1067"/>
    <s v="ALTROPICO"/>
    <s v="NAPO"/>
    <s v="ARCHIDONA"/>
    <s v="SAN PABLO DE USHPAYAKU"/>
    <s v="PUEBLO KICHWA DE RUKULLAKTA"/>
    <s v="GREFA MAMALLACTA JUANA MARGARITA"/>
    <s v="172PKRIT"/>
    <s v="1500253552"/>
    <n v="0"/>
    <n v="3.8546413301300002"/>
    <x v="1"/>
    <m/>
    <n v="50"/>
    <x v="1"/>
    <s v="RESTAURACION DE SISTEMAS PRODUCTIVOS"/>
    <s v="1500253552 - GREFA MAMALLACTA JUANA MARGARITA"/>
  </r>
  <r>
    <s v="1501022451 - YUMBO CHIMBO BETHY MARISOL"/>
    <s v="944PKRIT"/>
    <n v="132"/>
    <s v="ALTROPICO"/>
    <s v="NAPO"/>
    <s v="ARCHIDONA"/>
    <s v="SAN PABLO DE USHPAYAKU"/>
    <s v="PUEBLO KICHWA DE RUKULLAKTA"/>
    <s v="YUMBO CHIMBO BETHY MARISOL"/>
    <s v="944PKRIT"/>
    <s v="1501022451"/>
    <n v="0"/>
    <n v="3.9092077613899998"/>
    <x v="1"/>
    <m/>
    <n v="50"/>
    <x v="1"/>
    <s v="RESTAURACION DE SISTEMAS PRODUCTIVOS"/>
    <s v="1501022451 - YUMBO CHIMBO BETHY MARISOL"/>
  </r>
  <r>
    <s v="1500928476 - SHIGUANGO SALAZAR DORIS MARIANELA"/>
    <s v="1002PKRAW"/>
    <n v="79"/>
    <s v="ALTROPICO"/>
    <s v="NAPO"/>
    <s v="ARCHIDONA"/>
    <s v="SAN PABLO DE USHPAYAKU"/>
    <s v="PUEBLO KICHWA DE RUKULLAKTA"/>
    <s v="SHIGUANGO SALAZAR DORIS MARIANELA"/>
    <s v="1002PKRAW"/>
    <s v="1500928476"/>
    <n v="0"/>
    <n v="3.9162097149499999"/>
    <x v="1"/>
    <m/>
    <n v="50"/>
    <x v="1"/>
    <s v="RESTAURACION DE SISTEMAS PRODUCTIVOS"/>
    <s v="1500928476 - SHIGUANGO SALAZAR DORIS MARIANELA"/>
  </r>
  <r>
    <s v="1500378854 - SHIGUANGO GREFA BEATRIZ JACINTA"/>
    <s v="918PKRYW"/>
    <n v="330"/>
    <s v="ALTROPICO"/>
    <s v="NAPO"/>
    <s v="ARCHIDONA"/>
    <s v="SAN PABLO DE USHPAYAKU"/>
    <s v="PUEBLO KICHWA DE RUKULLAKTA"/>
    <s v="SHIGUANGO GREFA BEATRIZ JACINTA"/>
    <s v="918PKRYW"/>
    <s v="1500378854"/>
    <n v="1"/>
    <n v="3.9190128293300002"/>
    <x v="1"/>
    <m/>
    <n v="50"/>
    <x v="1"/>
    <s v="RESTAURACION DE SISTEMAS PRODUCTIVOS"/>
    <s v="1500378854 - SHIGUANGO GREFA BEATRIZ JACINTA"/>
  </r>
  <r>
    <s v="1500776776 - SALAZAR GREFA EDWIN EDUARDO"/>
    <s v="066PKRAW"/>
    <n v="773"/>
    <s v="ALTROPICO"/>
    <s v="NAPO"/>
    <s v="ARCHIDONA"/>
    <s v="SAN PABLO DE USHPAYAKU"/>
    <s v="PUEBLO KICHWA DE RUKULLAKTA"/>
    <s v="SALAZAR GREFA EDWIN EDUARDO"/>
    <s v="066PKRAW"/>
    <s v="1500776776"/>
    <n v="0"/>
    <n v="3.9779221686000001"/>
    <x v="1"/>
    <m/>
    <n v="50"/>
    <x v="1"/>
    <s v="RESTAURACION DE SISTEMAS PRODUCTIVOS"/>
    <s v="1500776776 - SALAZAR GREFA EDWIN EDUARDO"/>
  </r>
  <r>
    <s v="1500187099 - SHIGUANGO CHIMBO MANUEL ENRIQUE"/>
    <s v="960PKRPA"/>
    <n v="148"/>
    <s v="ALTROPICO"/>
    <s v="NAPO"/>
    <s v="ARCHIDONA"/>
    <s v="COTUNDO"/>
    <s v="PUEBLO KICHWA DE RUKULLAKTA"/>
    <s v="SHIGUANGO CHIMBO MANUEL ENRIQUE"/>
    <s v="960PKRPA"/>
    <s v="1500187099"/>
    <n v="0"/>
    <n v="3.9833831395699999"/>
    <x v="1"/>
    <m/>
    <n v="50"/>
    <x v="1"/>
    <s v="RESTAURACION DE SISTEMAS PRODUCTIVOS"/>
    <s v="1500187099 - SHIGUANGO CHIMBO MANUEL ENRIQUE"/>
  </r>
  <r>
    <s v="2200397491 - CALAPUCHA SHIGUANGO MARIA FERNANDA"/>
    <s v="547PKRRU"/>
    <n v="617"/>
    <s v="ALTROPICO"/>
    <s v="NAPO"/>
    <s v="ARCHIDONA"/>
    <s v="SAN PABLO DE USHPAYAKU"/>
    <s v="PUEBLO KICHWA DE RUKULLAKTA"/>
    <s v="CALAPUCHA SHIGUANGO MARIA FERNANDA"/>
    <s v="547PKRRU"/>
    <s v="2200397491"/>
    <n v="1"/>
    <n v="4.0091290122599998"/>
    <x v="2"/>
    <n v="8"/>
    <n v="48"/>
    <x v="1"/>
    <s v="RESTAURACION DE SISTEMAS PRODUCTIVOS"/>
    <s v="2200397491 - CALAPUCHA SHIGUANGO MARIA FERNANDA"/>
  </r>
  <r>
    <s v="1500956972 - TUNAY SHIGUANGO LUIS GUILLERMO"/>
    <s v="993PKRTA"/>
    <n v="181"/>
    <s v="ALTROPICO"/>
    <s v="NAPO"/>
    <s v="ARCHIDONA"/>
    <s v="SAN PABLO DE USHPAYAKU"/>
    <s v="PUEBLO KICHWA DE RUKULLAKTA"/>
    <s v="TUNAY SHIGUANGO LUIS GUILLERMO"/>
    <s v="993PKRTA"/>
    <s v="1500956972"/>
    <n v="0"/>
    <n v="4.0188209190000004"/>
    <x v="2"/>
    <n v="8"/>
    <n v="48"/>
    <x v="1"/>
    <s v="RESTAURACION DE SISTEMAS PRODUCTIVOS"/>
    <s v="1500956972 - TUNAY SHIGUANGO LUIS GUILLERMO"/>
  </r>
  <r>
    <s v="1500534662 - LICUY ALVARADO SANDRA ROSARIO"/>
    <s v="173PKRIT"/>
    <n v="1069"/>
    <s v="ALTROPICO"/>
    <s v="NAPO"/>
    <s v="ARCHIDONA"/>
    <s v="SAN PABLO DE USHPAYAKU"/>
    <s v="PUEBLO KICHWA DE RUKULLAKTA"/>
    <s v="LICUY ALVARADO SANDRA ROSARIO"/>
    <s v="173PKRIT"/>
    <s v="1500534662"/>
    <n v="0"/>
    <n v="4.1145667219300002"/>
    <x v="2"/>
    <n v="8"/>
    <n v="48"/>
    <x v="1"/>
    <s v="RESTAURACION DE SISTEMAS PRODUCTIVOS"/>
    <s v="1500534662 - LICUY ALVARADO SANDRA ROSARIO"/>
  </r>
  <r>
    <s v="1500344971 - YUMBO SHIGUANGO VENANCIO SILVIO ALEJANDRO"/>
    <s v="862PKRPO"/>
    <n v="275"/>
    <s v="ALTROPICO"/>
    <s v="NAPO"/>
    <s v="ARCHIDONA"/>
    <s v="SAN PABLO DE USHPAYAKU"/>
    <s v="PUEBLO KICHWA DE RUKULLAKTA"/>
    <s v="YUMBO SHIGUANGO VENANCIO SILVIO ALEJANDRO"/>
    <s v="862PKRPO"/>
    <s v="1500344971"/>
    <n v="1"/>
    <n v="4.1304006923800003"/>
    <x v="2"/>
    <n v="8"/>
    <n v="48"/>
    <x v="1"/>
    <s v="RESTAURACION DE SISTEMAS PRODUCTIVOS"/>
    <s v="1500344971 - YUMBO SHIGUANGO VENANCIO SILVIO ALEJANDRO"/>
  </r>
  <r>
    <s v="1500320070 - SHIGUANGO NARVAEZ PEDRO MAXIMILIANO"/>
    <s v="976PKRPO"/>
    <n v="164"/>
    <s v="ALTROPICO"/>
    <s v="NAPO"/>
    <s v="ARCHIDONA"/>
    <s v="COTUNDO"/>
    <s v="PUEBLO KICHWA DE RUKULLAKTA"/>
    <s v="SHIGUANGO NARVAEZ PEDRO MAXIMILIANO"/>
    <s v="976PKRPO"/>
    <s v="1500320070"/>
    <n v="0"/>
    <n v="4.21705808926"/>
    <x v="2"/>
    <n v="8"/>
    <n v="48"/>
    <x v="1"/>
    <s v="RESTAURACION DE SISTEMAS PRODUCTIVOS"/>
    <s v="1500320070 - SHIGUANGO NARVAEZ PEDRO MAXIMILIANO"/>
  </r>
  <r>
    <s v="1501027344 - NARVAEZ GREFA WALTER RODRIGO"/>
    <s v="955PKRMS"/>
    <n v="143"/>
    <s v="ALTROPICO"/>
    <s v="NAPO"/>
    <s v="ARCHIDONA"/>
    <s v="SAN PABLO DE USHPAYAKU"/>
    <s v="PUEBLO KICHWA DE RUKULLAKTA"/>
    <s v="NARVAEZ GREFA WALTER RODRIGO"/>
    <s v="955PKRMS"/>
    <s v="1501027344"/>
    <n v="0"/>
    <n v="4.2563802775699999"/>
    <x v="2"/>
    <n v="9"/>
    <n v="54"/>
    <x v="1"/>
    <s v="RESTAURACION DE SISTEMAS PRODUCTIVOS"/>
    <s v="1501027344 - NARVAEZ GREFA WALTER RODRIGO"/>
  </r>
  <r>
    <s v="1500624430 - SHIGUANGO MAMALLACTA NELVA NATHALIA"/>
    <s v="642PKRUR"/>
    <n v="876"/>
    <s v="ALTROPICO"/>
    <s v="NAPO"/>
    <s v="ARCHIDONA"/>
    <s v="COTUNDO"/>
    <s v="PUEBLO KICHWA DE RUKULLAKTA"/>
    <s v="SHIGUANGO MAMALLACTA NELVA NATHALIA"/>
    <s v="642PKRUR"/>
    <s v="1500624430"/>
    <n v="0"/>
    <n v="4.2668824268499996"/>
    <x v="2"/>
    <n v="9"/>
    <n v="54"/>
    <x v="1"/>
    <s v="RESTAURACION DE SISTEMAS PRODUCTIVOS"/>
    <s v="1500624430 - SHIGUANGO MAMALLACTA NELVA NATHALIA"/>
  </r>
  <r>
    <s v="1500372014 - NARVAEZ GUALINGA NELSON ERNESTO"/>
    <s v="692PKRVI"/>
    <n v="726"/>
    <s v="ALTROPICO"/>
    <s v="NAPO"/>
    <s v="ARCHIDONA"/>
    <s v="SAN PABLO DE USHPAYAKU"/>
    <s v="PUEBLO KICHWA DE RUKULLAKTA"/>
    <s v="NARVAEZ GUALINGA NELSON ERNESTO"/>
    <s v="692PKRVI"/>
    <s v="1500372014"/>
    <n v="0"/>
    <n v="4.2754623671600003"/>
    <x v="2"/>
    <n v="9"/>
    <n v="54"/>
    <x v="1"/>
    <s v="RESTAURACION DE SISTEMAS PRODUCTIVOS"/>
    <s v="1500372014 - NARVAEZ GUALINGA NELSON ERNESTO"/>
  </r>
  <r>
    <s v="1500518814 - SHIGUANGO GREFA CLEVER RAFAEL"/>
    <s v="937PKRIT"/>
    <n v="125"/>
    <s v="ALTROPICO"/>
    <s v="NAPO"/>
    <s v="ARCHIDONA"/>
    <s v="SAN PABLO DE USHPAYAKU"/>
    <s v="PUEBLO KICHWA DE RUKULLAKTA"/>
    <s v="SHIGUANGO GREFA CLEVER RAFAEL"/>
    <s v="937PKRIT"/>
    <s v="1500518814"/>
    <n v="0"/>
    <n v="4.2759103026499998"/>
    <x v="2"/>
    <n v="9"/>
    <n v="54"/>
    <x v="1"/>
    <s v="RESTAURACION DE SISTEMAS PRODUCTIVOS"/>
    <s v="1500518814 - SHIGUANGO GREFA CLEVER RAFAEL"/>
  </r>
  <r>
    <s v="1600421240 - ARANDA SANTI PERLA EULALIA"/>
    <s v="325CACU"/>
    <n v="1398"/>
    <s v="ALTROPICO"/>
    <s v="PASTAZA"/>
    <s v="PASTAZA"/>
    <s v="CANELOS"/>
    <s v="CANELOS"/>
    <s v="ARANDA SANTI PERLA EULALIA"/>
    <s v="325CACU"/>
    <s v="1600421240"/>
    <n v="0"/>
    <n v="4.3012882170899998"/>
    <x v="2"/>
    <n v="9"/>
    <n v="54"/>
    <x v="1"/>
    <s v="RESTAURACION DE SISTEMAS PRODUCTIVOS"/>
    <s v="1600421240 - ARANDA SANTI PERLA EULALIA"/>
  </r>
  <r>
    <s v="1500748106 - SHIGUANGO MAMALLACTA LINO FERNANDO"/>
    <s v="407PKRPA"/>
    <n v="677"/>
    <s v="ALTROPICO"/>
    <s v="NAPO"/>
    <s v="ARCHIDONA"/>
    <s v="COTUNDO"/>
    <s v="PUEBLO KICHWA DE RUKULLAKTA"/>
    <s v="SHIGUANGO MAMALLACTA LINO FERNANDO"/>
    <s v="407PKRPA"/>
    <s v="1500748106"/>
    <n v="0"/>
    <n v="4.3192082563199996"/>
    <x v="2"/>
    <n v="9"/>
    <n v="54"/>
    <x v="1"/>
    <s v="RESTAURACION DE SISTEMAS PRODUCTIVOS"/>
    <s v="1500748106 - SHIGUANGO MAMALLACTA LINO FERNANDO"/>
  </r>
  <r>
    <s v="1500672072 - GREFA SHIGUANGO CLEVER FELIX"/>
    <s v="129PKRIT"/>
    <n v="592"/>
    <s v="ALTROPICO"/>
    <s v="NAPO"/>
    <s v="ARCHIDONA"/>
    <s v="SAN PABLO DE USHPAYAKU"/>
    <s v="PUEBLO KICHWA DE RUKULLAKTA"/>
    <s v="GREFA SHIGUANGO CLEVER FELIX"/>
    <s v="129PKRIT"/>
    <s v="1500672072"/>
    <n v="0"/>
    <n v="4.33792238899"/>
    <x v="2"/>
    <n v="9"/>
    <n v="54"/>
    <x v="1"/>
    <s v="RESTAURACION DE SISTEMAS PRODUCTIVOS"/>
    <s v="1500672072 - GREFA SHIGUANGO CLEVER FELIX"/>
  </r>
  <r>
    <s v="1500566672 - SALAZAR NARVAEZ RAMON FELIPE"/>
    <s v="725PKRIT"/>
    <n v="335"/>
    <s v="ALTROPICO"/>
    <s v="NAPO"/>
    <s v="ARCHIDONA"/>
    <s v="SAN PABLO DE USHPAYAKU"/>
    <s v="PUEBLO KICHWA DE RUKULLAKTA"/>
    <s v="SALAZAR NARVAEZ RAMON FELIPE"/>
    <s v="725PKRIT"/>
    <s v="1500566672"/>
    <n v="0"/>
    <n v="4.3684269152999997"/>
    <x v="2"/>
    <n v="9"/>
    <n v="54"/>
    <x v="1"/>
    <s v="RESTAURACION DE SISTEMAS PRODUCTIVOS"/>
    <s v="1500566672 - SALAZAR NARVAEZ RAMON FELIPE"/>
  </r>
  <r>
    <s v="1500643448 - NARVAEZ YUMBO VICENTE JAIME"/>
    <s v="333PKRMS"/>
    <n v="763"/>
    <s v="ALTROPICO"/>
    <s v="NAPO"/>
    <s v="TENA"/>
    <s v="PUERTO MISAHUALLI"/>
    <s v="PUEBLO KICHWA DE RUKULLAKTA"/>
    <s v="NARVAEZ YUMBO VICENTE JAIME"/>
    <s v="333PKRMS"/>
    <s v="1500643448"/>
    <n v="1"/>
    <n v="4.3714164688399997"/>
    <x v="2"/>
    <n v="9"/>
    <n v="54"/>
    <x v="1"/>
    <s v="RESTAURACION DE SISTEMAS PRODUCTIVOS"/>
    <s v="1500643448 - NARVAEZ YUMBO VICENTE JAIME"/>
  </r>
  <r>
    <s v="1500783442 - NARVAEZ YUMBO GALO RAUL"/>
    <s v="331PKRMS"/>
    <n v="760"/>
    <s v="ALTROPICO"/>
    <s v="NAPO"/>
    <s v="ARCHIDONA"/>
    <s v="COTUNDO"/>
    <s v="PUEBLO KICHWA DE RUKULLAKTA"/>
    <s v="NARVAEZ YUMBO GALO RAUL"/>
    <s v="331PKRMS"/>
    <s v="1500783442"/>
    <n v="1"/>
    <n v="4.3734494871300003"/>
    <x v="2"/>
    <n v="9"/>
    <n v="54"/>
    <x v="1"/>
    <s v="RESTAURACION DE SISTEMAS PRODUCTIVOS"/>
    <s v="1500783442 - NARVAEZ YUMBO GALO RAUL"/>
  </r>
  <r>
    <s v="1500804156 - SHIGUANGO TUNAY PIEDAD NELVA"/>
    <s v="154PKRIT"/>
    <n v="933"/>
    <s v="ALTROPICO"/>
    <s v="NAPO"/>
    <s v="ARCHIDONA"/>
    <s v="SAN PABLO DE USHPAYAKU"/>
    <s v="PUEBLO KICHWA DE RUKULLAKTA"/>
    <s v="SHIGUANGO TUNAY PIEDAD NELVA"/>
    <s v="154PKRIT"/>
    <s v="1500804156"/>
    <n v="0"/>
    <n v="4.4725637775599996"/>
    <x v="2"/>
    <n v="9"/>
    <n v="54"/>
    <x v="1"/>
    <s v="RESTAURACION DE SISTEMAS PRODUCTIVOS"/>
    <s v="1500804156 - SHIGUANGO TUNAY PIEDAD NELVA"/>
  </r>
  <r>
    <s v="1500573017 - AGUINDA GREFA MARIBEL AIDE"/>
    <s v="729PKRIT"/>
    <n v="339"/>
    <s v="ALTROPICO"/>
    <s v="NAPO"/>
    <s v="ARCHIDONA"/>
    <s v="SAN PABLO DE USHPAYAKU"/>
    <s v="PUEBLO KICHWA DE RUKULLAKTA"/>
    <s v="AGUINDA GREFA MARIBEL AIDE"/>
    <s v="729PKRIT"/>
    <s v="1500573017"/>
    <n v="0"/>
    <n v="4.4908883423899999"/>
    <x v="2"/>
    <n v="9"/>
    <n v="54"/>
    <x v="1"/>
    <s v="RESTAURACION DE SISTEMAS PRODUCTIVOS"/>
    <s v="1500573017 - AGUINDA GREFA MARIBEL AIDE"/>
  </r>
  <r>
    <s v="1500172158 - SHIGUANGO CHIMBO CLEMETE LUIS"/>
    <s v="181PKRIT"/>
    <n v="1081"/>
    <s v="ALTROPICO"/>
    <s v="NAPO"/>
    <s v="ARCHIDONA"/>
    <s v="SAN PABLO DE USHPAYAKU"/>
    <s v="PUEBLO KICHWA DE RUKULLAKTA"/>
    <s v="SHIGUANGO CHIMBO CLEMETE LUIS"/>
    <s v="181PKRIT"/>
    <s v="1500172158"/>
    <n v="0"/>
    <n v="4.5146814548399998"/>
    <x v="2"/>
    <n v="9"/>
    <n v="54"/>
    <x v="1"/>
    <s v="RESTAURACION DE SISTEMAS PRODUCTIVOS"/>
    <s v="1500172158 - SHIGUANGO CHIMBO CLEMETE LUIS"/>
  </r>
  <r>
    <s v="1500624430 - SHIGUANGO MAMALLACTA NELVA NATHALIA"/>
    <s v="895PKRUR"/>
    <n v="308"/>
    <s v="ALTROPICO"/>
    <s v="NAPO"/>
    <s v="ARCHIDONA"/>
    <s v="COTUNDO"/>
    <s v="PUEBLO KICHWA DE RUKULLAKTA"/>
    <s v="SHIGUANGO MAMALLACTA NELVA NATHALIA"/>
    <s v="895PKRUR"/>
    <s v="1500624430"/>
    <n v="0"/>
    <n v="4.5746737501299997"/>
    <x v="2"/>
    <n v="9"/>
    <n v="54"/>
    <x v="1"/>
    <s v="RESTAURACION DE SISTEMAS PRODUCTIVOS"/>
    <s v="1500624430 - SHIGUANGO MAMALLACTA NELVA NATHALIA"/>
  </r>
  <r>
    <s v="1600310203 - MOLINA VARGAS MIGUEL ANGEL"/>
    <s v="321CACU"/>
    <n v="1402"/>
    <s v="ALTROPICO"/>
    <s v="PASTAZA"/>
    <s v="PASTAZA"/>
    <s v="CANELOS"/>
    <s v="CANELOS"/>
    <s v="MOLINA VARGAS MIGUEL ANGEL"/>
    <s v="321CACU"/>
    <s v="1600310203"/>
    <n v="0"/>
    <n v="4.57918041798"/>
    <x v="2"/>
    <n v="9"/>
    <n v="54"/>
    <x v="1"/>
    <s v="RESTAURACION DE SISTEMAS PRODUCTIVOS"/>
    <s v="1600310203 - MOLINA VARGAS MIGUEL ANGEL"/>
  </r>
  <r>
    <s v="1500737562 - AGUINDA PIZANGO HOLGER DANILO"/>
    <s v="900PKRVI"/>
    <n v="313"/>
    <s v="ALTROPICO"/>
    <s v="NAPO"/>
    <s v="ARCHIDONA"/>
    <s v="COTUNDO"/>
    <s v="PUEBLO KICHWA DE RUKULLAKTA"/>
    <s v="AGUINDA PIZANGO HOLGER DANILO"/>
    <s v="900PKRVI"/>
    <s v="1500737562"/>
    <n v="0"/>
    <n v="4.5861164158900003"/>
    <x v="2"/>
    <n v="9"/>
    <n v="54"/>
    <x v="1"/>
    <s v="RESTAURACION DE SISTEMAS PRODUCTIVOS"/>
    <s v="1500737562 - AGUINDA PIZANGO HOLGER DANILO"/>
  </r>
  <r>
    <s v="1501091654 - SHIGUANGO GREFA EDGAR PORFIRIO"/>
    <s v="150PKRIT"/>
    <n v="866"/>
    <s v="ALTROPICO"/>
    <s v="NAPO"/>
    <s v="ARCHIDONA"/>
    <s v="SAN PABLO DE USHPAYAKU"/>
    <s v="PUEBLO KICHWA DE RUKULLAKTA"/>
    <s v="SHIGUANGO GREFA EDGAR PORFIRIO"/>
    <s v="150PKRIT"/>
    <s v="1501091654"/>
    <n v="0"/>
    <n v="4.6323213039700004"/>
    <x v="2"/>
    <n v="9"/>
    <n v="54"/>
    <x v="1"/>
    <s v="RESTAURACION DE SISTEMAS PRODUCTIVOS"/>
    <s v="1501091654 - SHIGUANGO GREFA EDGAR PORFIRIO"/>
  </r>
  <r>
    <s v="1500811896 - CHIMBO TUNAY DAVID WILIAN"/>
    <s v="456PKRPO"/>
    <n v="557"/>
    <s v="ALTROPICO"/>
    <s v="NAPO"/>
    <s v="ARCHIDONA"/>
    <s v="SAN PABLO DE USHPAYAKU"/>
    <s v="PUEBLO KICHWA DE RUKULLAKTA"/>
    <s v="CHIMBO TUNAY DAVID WILIAN"/>
    <s v="456PKRPO"/>
    <s v="1500811896"/>
    <n v="0"/>
    <n v="4.7218401617900003"/>
    <x v="2"/>
    <n v="9"/>
    <n v="54"/>
    <x v="1"/>
    <s v="RESTAURACION DE SISTEMAS PRODUCTIVOS"/>
    <s v="1500811896 - CHIMBO TUNAY DAVID WILIAN"/>
  </r>
  <r>
    <s v="1500188527 - ALVARADO TUNAY FRANCISCO"/>
    <s v="008PKRAU"/>
    <n v="435"/>
    <s v="ALTROPICO"/>
    <s v="NAPO"/>
    <s v="ARCHIDONA"/>
    <s v="SAN PABLO DE USHPAYAKU"/>
    <s v="PUEBLO KICHWA DE RUKULLAKTA"/>
    <s v="ALVARADO TUNAY FRANCISCO"/>
    <s v="008PKRAU"/>
    <s v="1500188527"/>
    <n v="0"/>
    <n v="4.74485933393"/>
    <x v="2"/>
    <n v="9"/>
    <n v="54"/>
    <x v="1"/>
    <s v="RESTAURACION DE SISTEMAS PRODUCTIVOS"/>
    <s v="1500188527 - ALVARADO TUNAY FRANCISCO"/>
  </r>
  <r>
    <s v="NA - COMUNIDAD TZATZAPI"/>
    <s v="179CATZ"/>
    <n v="1279"/>
    <s v="ALTROPICO"/>
    <s v="PASTAZA"/>
    <s v="PASTAZA"/>
    <s v="CANELOS"/>
    <s v="CANELOS"/>
    <s v="COMUNIDAD TZATZAPI"/>
    <s v="179CATZ"/>
    <s v="NA"/>
    <n v="0"/>
    <n v="4.7798945242800004"/>
    <x v="2"/>
    <n v="10"/>
    <n v="60"/>
    <x v="1"/>
    <s v="RESTAURACION DE SISTEMAS PRODUCTIVOS"/>
    <s v="NA - COMUNIDAD TZATZAPI"/>
  </r>
  <r>
    <s v="1500562184 - SHIGUANGO YUMBO CELIA MARIBEL"/>
    <s v="912PKRVI"/>
    <n v="324"/>
    <s v="ALTROPICO"/>
    <s v="NAPO"/>
    <s v="ARCHIDONA"/>
    <s v="COTUNDO"/>
    <s v="PUEBLO KICHWA DE RUKULLAKTA"/>
    <s v="SHIGUANGO YUMBO CELIA MARIBEL"/>
    <s v="912PKRVI"/>
    <s v="1500562184"/>
    <n v="1"/>
    <n v="4.7922281656800001"/>
    <x v="2"/>
    <n v="10"/>
    <n v="60"/>
    <x v="1"/>
    <s v="RESTAURACION DE SISTEMAS PRODUCTIVOS"/>
    <s v="1500562184 - SHIGUANGO YUMBO CELIA MARIBEL"/>
  </r>
  <r>
    <s v="1550120040 - CHIMBO NARVAEZ CARLOS BOLIVAR"/>
    <s v="905PKRVI"/>
    <n v="318"/>
    <s v="ALTROPICO"/>
    <s v="NAPO"/>
    <s v="ARCHIDONA"/>
    <s v="COTUNDO"/>
    <s v="PUEBLO KICHWA DE RUKULLAKTA"/>
    <s v="CHIMBO NARVAEZ CARLOS BOLIVAR"/>
    <s v="905PKRVI"/>
    <s v="1550120040"/>
    <n v="1"/>
    <n v="4.7942893494699996"/>
    <x v="2"/>
    <n v="10"/>
    <n v="60"/>
    <x v="1"/>
    <s v="RESTAURACION DE SISTEMAS PRODUCTIVOS"/>
    <s v="1550120040 - CHIMBO NARVAEZ CARLOS BOLIVAR"/>
  </r>
  <r>
    <s v="1500340003 - CHIMBO TANGUILA JORGE ENRIQUE"/>
    <s v="668PKRVI"/>
    <n v="539"/>
    <s v="ALTROPICO"/>
    <s v="NAPO"/>
    <s v="ARCHIDONA"/>
    <s v="SAN PABLO DE USHPAYAKU"/>
    <s v="PUEBLO KICHWA DE RUKULLAKTA"/>
    <s v="CHIMBO TANGUILA JORGE ENRIQUE"/>
    <s v="668PKRVI"/>
    <s v="1500340003"/>
    <n v="0"/>
    <n v="4.8351264698699996"/>
    <x v="2"/>
    <n v="10"/>
    <n v="60"/>
    <x v="1"/>
    <s v="RESTAURACION DE SISTEMAS PRODUCTIVOS"/>
    <s v="1500340003 - CHIMBO TANGUILA JORGE ENRIQUE"/>
  </r>
  <r>
    <s v="1500429332 - ALVARADO CHIMBO DELIA ANTONIA"/>
    <s v="740PKRPO"/>
    <n v="350"/>
    <s v="ALTROPICO"/>
    <s v="NAPO"/>
    <s v="ARCHIDONA"/>
    <s v="SAN PABLO DE USHPAYAKU"/>
    <s v="PUEBLO KICHWA DE RUKULLAKTA"/>
    <s v="ALVARADO CHIMBO DELIA ANTONIA"/>
    <s v="740PKRPO"/>
    <s v="1500429332"/>
    <n v="1"/>
    <n v="4.8780050852799999"/>
    <x v="2"/>
    <n v="10"/>
    <n v="60"/>
    <x v="1"/>
    <s v="RESTAURACION DE SISTEMAS PRODUCTIVOS"/>
    <s v="1500429332 - ALVARADO CHIMBO DELIA ANTONIA"/>
  </r>
  <r>
    <s v="1500783442 - NARVAEZ ANDI MARTHA NELY"/>
    <s v="843PKRMS"/>
    <n v="256"/>
    <s v="ALTROPICO"/>
    <s v="NAPO"/>
    <s v="ARCHIDONA"/>
    <s v="COTUNDO"/>
    <s v="PUEBLO KICHWA DE RUKULLAKTA"/>
    <s v="NARVAEZ ANDI MARTHA NELY"/>
    <s v="843PKRMS"/>
    <s v="1500783442"/>
    <n v="1"/>
    <n v="4.8931713051800001"/>
    <x v="2"/>
    <n v="10"/>
    <n v="60"/>
    <x v="1"/>
    <s v="RESTAURACION DE SISTEMAS PRODUCTIVOS"/>
    <s v="1500783442 - NARVAEZ ANDI MARTHA NELY"/>
  </r>
  <r>
    <s v="1500255243 - SHIGUANGO AVILEZ LUIS RICARDO"/>
    <s v="482PKRPO"/>
    <n v="840"/>
    <s v="ALTROPICO"/>
    <s v="NAPO"/>
    <s v="ARCHIDONA"/>
    <s v="SAN PABLO DE USHPAYAKU"/>
    <s v="PUEBLO KICHWA DE RUKULLAKTA"/>
    <s v="SHIGUANGO AVILEZ LUIS RICARDO"/>
    <s v="482PKRPO"/>
    <s v="1500255243"/>
    <n v="0"/>
    <n v="4.8988965204100001"/>
    <x v="2"/>
    <n v="10"/>
    <n v="60"/>
    <x v="1"/>
    <s v="RESTAURACION DE SISTEMAS PRODUCTIVOS"/>
    <s v="1500255243 - SHIGUANGO AVILEZ LUIS RICARDO"/>
  </r>
  <r>
    <s v="NA - COMUNIDAD TZATZAPI"/>
    <s v="178CATZ"/>
    <n v="1278"/>
    <s v="ALTROPICO"/>
    <s v="PASTAZA"/>
    <s v="PASTAZA"/>
    <s v="CANELOS"/>
    <s v="CANELOS"/>
    <s v="COMUNIDAD TZATZAPI"/>
    <s v="178CATZ"/>
    <s v="NA"/>
    <n v="0"/>
    <n v="4.9289668408600003"/>
    <x v="2"/>
    <n v="10"/>
    <n v="60"/>
    <x v="1"/>
    <s v="RESTAURACION DE SISTEMAS PRODUCTIVOS"/>
    <s v="NA - COMUNIDAD TZATZAPI"/>
  </r>
  <r>
    <s v="1500227192 - CHIMBO YUMBO JOSE MANUEL"/>
    <s v="876PKRIT"/>
    <n v="289"/>
    <s v="ALTROPICO"/>
    <s v="NAPO"/>
    <s v="ARCHIDONA"/>
    <s v="SAN PABLO DE USHPAYAKU"/>
    <s v="PUEBLO KICHWA DE RUKULLAKTA"/>
    <s v="CHIMBO YUMBO JOSE MANUEL"/>
    <s v="876PKRIT"/>
    <s v="1500227192"/>
    <n v="1"/>
    <n v="4.9458303166800004"/>
    <x v="2"/>
    <n v="10"/>
    <n v="60"/>
    <x v="1"/>
    <s v="RESTAURACION DE SISTEMAS PRODUCTIVOS"/>
    <s v="1500227192 - CHIMBO YUMBO JOSE MANUEL"/>
  </r>
  <r>
    <s v="1500264583 - TAPUY GREFA ALICIA SARA"/>
    <s v="822PKRIT"/>
    <n v="236"/>
    <s v="ALTROPICO"/>
    <s v="NAPO"/>
    <s v="ARCHIDONA"/>
    <s v="SAN PABLO DE USHPAYAKU"/>
    <s v="PUEBLO KICHWA DE RUKULLAKTA"/>
    <s v="TAPUY GREFA ALICIA SARA"/>
    <s v="822PKRIT"/>
    <s v="1500264583"/>
    <n v="0"/>
    <n v="4.9463522213599997"/>
    <x v="2"/>
    <n v="10"/>
    <n v="60"/>
    <x v="1"/>
    <s v="RESTAURACION DE SISTEMAS PRODUCTIVOS"/>
    <s v="1500264583 - TAPUY GREFA ALICIA SARA"/>
  </r>
  <r>
    <s v="1500876485 - MAMALLACTA SHIGUANGO CARLOS WILSON"/>
    <s v="774PKRPA"/>
    <n v="383"/>
    <s v="ALTROPICO"/>
    <s v="NAPO"/>
    <s v="ARCHIDONA"/>
    <s v="COTUNDO"/>
    <s v="PUEBLO KICHWA DE RUKULLAKTA"/>
    <s v="MAMALLACTA SHIGUANGO CARLOS WILSON"/>
    <s v="774PKRPA"/>
    <s v="1500876485"/>
    <n v="0"/>
    <n v="4.9922926024400001"/>
    <x v="2"/>
    <n v="10"/>
    <n v="60"/>
    <x v="1"/>
    <s v="RESTAURACION DE SISTEMAS PRODUCTIVOS"/>
    <s v="1500876485 - MAMALLACTA SHIGUANGO CARLOS WILSON"/>
  </r>
  <r>
    <s v="1500758089 - SHIGUANGO NARVAEZ CARMEN BEATRIZ"/>
    <s v="487PKRPO"/>
    <n v="883"/>
    <s v="ALTROPICO"/>
    <s v="NAPO"/>
    <s v="ARCHIDONA"/>
    <s v="SAN PABLO DE USHPAYAKU"/>
    <s v="PUEBLO KICHWA DE RUKULLAKTA"/>
    <s v="SHIGUANGO NARVAEZ CARMEN BEATRIZ"/>
    <s v="487PKRPO"/>
    <s v="1500758089"/>
    <n v="0"/>
    <n v="5.0026908969299999"/>
    <x v="2"/>
    <n v="10"/>
    <n v="60"/>
    <x v="1"/>
    <s v="RESTAURACION DE SISTEMAS PRODUCTIVOS"/>
    <s v="1500758089 - SHIGUANGO NARVAEZ CARMEN BEATRIZ"/>
  </r>
  <r>
    <s v="1500659030 - CHIMBO SHIGUANGO WILSON RICARDO"/>
    <s v="762PKRVI"/>
    <n v="372"/>
    <s v="ALTROPICO"/>
    <s v="NAPO"/>
    <s v="ARCHIDONA"/>
    <s v="SAN PABLO DE USHPAYAKU"/>
    <s v="PUEBLO KICHWA DE RUKULLAKTA"/>
    <s v="CHIMBO SHIGUANGO WILSON RICARDO"/>
    <s v="762PKRVI"/>
    <s v="1500659030"/>
    <n v="0"/>
    <n v="5.0532358569999998"/>
    <x v="2"/>
    <n v="10"/>
    <n v="60"/>
    <x v="1"/>
    <s v="RESTAURACION DE SISTEMAS PRODUCTIVOS"/>
    <s v="1500659030 - CHIMBO SHIGUANGO WILSON RICARDO"/>
  </r>
  <r>
    <s v="1500222235 - NARVAEZ ANDI JUAN FRANCISCO"/>
    <s v="842PKRMS"/>
    <n v="255"/>
    <s v="ALTROPICO"/>
    <s v="NAPO"/>
    <s v="ARCHIDONA"/>
    <s v="COTUNDO"/>
    <s v="PUEBLO KICHWA DE RUKULLAKTA"/>
    <s v="NARVAEZ ANDI JUAN FRANCISCO"/>
    <s v="842PKRMS"/>
    <s v="1500222235"/>
    <n v="0"/>
    <n v="5.0573076908100001"/>
    <x v="2"/>
    <n v="10"/>
    <n v="60"/>
    <x v="1"/>
    <s v="RESTAURACION DE SISTEMAS PRODUCTIVOS"/>
    <s v="1500222235 - NARVAEZ ANDI JUAN FRANCISCO"/>
  </r>
  <r>
    <s v="1500333172 - NARVAEZ TAPUY ANIBAL ALFREDO"/>
    <s v="251PKRLS"/>
    <n v="753"/>
    <s v="ALTROPICO"/>
    <s v="NAPO"/>
    <s v="ARCHIDONA"/>
    <s v="SAN PABLO DE USHPAYAKU"/>
    <s v="PUEBLO KICHWA DE RUKULLAKTA"/>
    <s v="NARVAEZ TAPUY ANIBAL ALFREDO"/>
    <s v="251PKRLS"/>
    <s v="1500333172"/>
    <n v="0"/>
    <n v="5.1198403595500004"/>
    <x v="2"/>
    <n v="10"/>
    <n v="60"/>
    <x v="1"/>
    <s v="RESTAURACION DE SISTEMAS PRODUCTIVOS"/>
    <s v="1500333172 - NARVAEZ TAPUY ANIBAL ALFREDO"/>
  </r>
  <r>
    <s v="NA - RIO HOLLIN"/>
    <s v="1037PKRVI"/>
    <n v="1107"/>
    <s v="ALTROPICO"/>
    <s v="NAPO"/>
    <s v="ARCHIDONA"/>
    <s v="COTUNDO"/>
    <s v="PUEBLO KICHWA DE RUKULLAKTA"/>
    <s v="RIO HOLLIN"/>
    <s v="1037PKRVI"/>
    <s v="NA"/>
    <n v="0"/>
    <n v="9.6350113765599996"/>
    <x v="0"/>
    <m/>
    <m/>
    <x v="0"/>
    <s v="REGENERACION NATURAL ASISTIDA"/>
    <s v="NA - RIO HOLLIN"/>
  </r>
  <r>
    <s v="1500334360 - NARVAEZ ANDI JUAN LEONIDAS"/>
    <s v="326PKRMS"/>
    <n v="697"/>
    <s v="ALTROPICO"/>
    <s v="NAPO"/>
    <s v="ARCHIDONA"/>
    <s v="COTUNDO"/>
    <s v="PUEBLO KICHWA DE RUKULLAKTA"/>
    <s v="NARVAEZ ANDI JUAN LEONIDAS"/>
    <s v="326PKRMS"/>
    <s v="1500334360"/>
    <n v="0"/>
    <n v="5.1278960738499997"/>
    <x v="2"/>
    <n v="10"/>
    <n v="60"/>
    <x v="1"/>
    <s v="RESTAURACION DE SISTEMAS PRODUCTIVOS"/>
    <s v="1500334360 - NARVAEZ ANDI JUAN LEONIDAS"/>
  </r>
  <r>
    <s v="NA - COMUNIDAD LA CUYA"/>
    <s v="001CACU"/>
    <n v="1109"/>
    <s v="ALTROPICO"/>
    <s v="PASTAZA"/>
    <s v="PASTAZA"/>
    <s v="CANELOS"/>
    <s v="CANELOS"/>
    <s v="COMUNIDAD LA CUYA"/>
    <s v="001CACU"/>
    <s v="NA"/>
    <n v="0"/>
    <n v="84.670541911000001"/>
    <x v="0"/>
    <m/>
    <m/>
    <x v="0"/>
    <s v="REGENERACION NATURAL ASISTIDA"/>
    <s v="NA - COMUNIDAD LA CUYA"/>
  </r>
  <r>
    <s v="NA - COMUNIDAD LA CUYA"/>
    <s v="002CACU"/>
    <n v="1110"/>
    <s v="ALTROPICO"/>
    <s v="PASTAZA"/>
    <s v="PASTAZA"/>
    <s v="CANELOS"/>
    <s v="CANELOS"/>
    <s v="COMUNIDAD LA CUYA"/>
    <s v="002CACU"/>
    <s v="NA"/>
    <n v="0"/>
    <n v="24.627359227199999"/>
    <x v="0"/>
    <m/>
    <m/>
    <x v="0"/>
    <s v="REGENERACION NATURAL ASISTIDA"/>
    <s v="NA - COMUNIDAD LA CUYA"/>
  </r>
  <r>
    <s v="NA - COMUNIDAD LA CUYA"/>
    <s v="003CACU"/>
    <n v="1111"/>
    <s v="ALTROPICO"/>
    <s v="PASTAZA"/>
    <s v="PASTAZA"/>
    <s v="CANELOS"/>
    <s v="CANELOS"/>
    <s v="COMUNIDAD LA CUYA"/>
    <s v="003CACU"/>
    <s v="NA"/>
    <n v="0"/>
    <n v="19.834701499800001"/>
    <x v="0"/>
    <m/>
    <m/>
    <x v="0"/>
    <s v="REGENERACION NATURAL ASISTIDA"/>
    <s v="NA - COMUNIDAD LA CUYA"/>
  </r>
  <r>
    <s v="NA - COMUNIDAD LA CUYA"/>
    <s v="004CACU"/>
    <n v="1112"/>
    <s v="ALTROPICO"/>
    <s v="PASTAZA"/>
    <s v="PASTAZA"/>
    <s v="CANELOS"/>
    <s v="CANELOS"/>
    <s v="COMUNIDAD LA CUYA"/>
    <s v="004CACU"/>
    <s v="NA"/>
    <n v="0"/>
    <n v="0.337159817207"/>
    <x v="0"/>
    <m/>
    <m/>
    <x v="0"/>
    <s v="REGENERACION NATURAL ASISTIDA"/>
    <s v="NA - COMUNIDAD LA CUYA"/>
  </r>
  <r>
    <s v="NA - COMUNIDAD LA CUYA"/>
    <s v="005CACU"/>
    <n v="1113"/>
    <s v="ALTROPICO"/>
    <s v="PASTAZA"/>
    <s v="PASTAZA"/>
    <s v="CANELOS"/>
    <s v="CANELOS"/>
    <s v="COMUNIDAD LA CUYA"/>
    <s v="005CACU"/>
    <s v="NA"/>
    <n v="0"/>
    <n v="0.23835240600300001"/>
    <x v="0"/>
    <m/>
    <m/>
    <x v="0"/>
    <s v="REGENERACION NATURAL ASISTIDA"/>
    <s v="NA - COMUNIDAD LA CUYA"/>
  </r>
  <r>
    <s v="NA - COMUNIDAD LA CUYA"/>
    <s v="006CACU"/>
    <n v="1114"/>
    <s v="ALTROPICO"/>
    <s v="PASTAZA"/>
    <s v="PASTAZA"/>
    <s v="CANELOS"/>
    <s v="CANELOS"/>
    <s v="COMUNIDAD LA CUYA"/>
    <s v="006CACU"/>
    <s v="NA"/>
    <n v="0"/>
    <n v="0.25474482512500002"/>
    <x v="0"/>
    <m/>
    <m/>
    <x v="0"/>
    <s v="REGENERACION NATURAL ASISTIDA"/>
    <s v="NA - COMUNIDAD LA CUYA"/>
  </r>
  <r>
    <s v="1600164527 - VARGAS ILLANES AGUSTIN ANIBAL"/>
    <s v="007CAPA"/>
    <n v="1115"/>
    <s v="ALTROPICO"/>
    <s v="PASTAZA"/>
    <s v="PASTAZA"/>
    <s v="EL TRIUNFO"/>
    <s v="CANELOS"/>
    <s v="VARGAS ILLANES AGUSTIN ANIBAL"/>
    <s v="007CAPA"/>
    <s v="1600164527"/>
    <n v="0"/>
    <n v="4.9409925988400003"/>
    <x v="0"/>
    <m/>
    <m/>
    <x v="0"/>
    <s v="REGENERACION NATURAL ASISTIDA"/>
    <s v="1600164527 - VARGAS ILLANES AGUSTIN ANIBAL"/>
  </r>
  <r>
    <s v="1500193881 - SHIGUANGO CHIMBO AGUSTIN ALFARO"/>
    <s v="818PKRIT"/>
    <n v="232"/>
    <s v="ALTROPICO"/>
    <s v="NAPO"/>
    <s v="ARCHIDONA"/>
    <s v="SAN PABLO DE USHPAYAKU"/>
    <s v="PUEBLO KICHWA DE RUKULLAKTA"/>
    <s v="SHIGUANGO CHIMBO AGUSTIN ALFARO"/>
    <s v="818PKRIT"/>
    <s v="1500193881"/>
    <n v="0"/>
    <n v="5.1540977505000001"/>
    <x v="2"/>
    <n v="10"/>
    <n v="60"/>
    <x v="1"/>
    <s v="RESTAURACION DE SISTEMAS PRODUCTIVOS"/>
    <s v="1500193881 - SHIGUANGO CHIMBO AGUSTIN ALFARO"/>
  </r>
  <r>
    <s v="1500309537 - SHIGUANGO HUATATOCA FRANCISCO MOISES"/>
    <s v="773PKRUR"/>
    <n v="382"/>
    <s v="ALTROPICO"/>
    <s v="NAPO"/>
    <s v="ARCHIDONA"/>
    <s v="HATUN SUMAKU"/>
    <s v="PUEBLO KICHWA DE RUKULLAKTA"/>
    <s v="SHIGUANGO HUATATOCA FRANCISCO MOISES"/>
    <s v="773PKRUR"/>
    <s v="1500309537"/>
    <n v="0"/>
    <n v="5.1594173407700001"/>
    <x v="2"/>
    <n v="10"/>
    <n v="60"/>
    <x v="1"/>
    <s v="RESTAURACION DE SISTEMAS PRODUCTIVOS"/>
    <s v="1500309537 - SHIGUANGO HUATATOCA FRANCISCO MOISES"/>
  </r>
  <r>
    <s v="1500675051 - SHIGUANGO MAMALLACTA DARWIN MARCELO"/>
    <s v="714PKRYW"/>
    <n v="675"/>
    <s v="ALTROPICO"/>
    <s v="NAPO"/>
    <s v="ARCHIDONA"/>
    <s v="COTUNDO"/>
    <s v="PUEBLO KICHWA DE RUKULLAKTA"/>
    <s v="SHIGUANGO MAMALLACTA DARWIN MARCELO"/>
    <s v="714PKRYW"/>
    <s v="1500675051"/>
    <n v="0"/>
    <n v="5.2008249040600001"/>
    <x v="2"/>
    <n v="10"/>
    <n v="60"/>
    <x v="1"/>
    <s v="RESTAURACION DE SISTEMAS PRODUCTIVOS"/>
    <s v="1500675051 - SHIGUANGO MAMALLACTA DARWIN MARCELO"/>
  </r>
  <r>
    <s v="1550013310 - YUMBO SALAZAR RONAL WIMPER"/>
    <s v="830PKRLU"/>
    <n v="244"/>
    <s v="ALTROPICO"/>
    <s v="NAPO"/>
    <s v="ARCHIDONA"/>
    <s v="COTUNDO"/>
    <s v="PUEBLO KICHWA DE RUKULLAKTA"/>
    <s v="YUMBO SALAZAR RONAL WIMPER"/>
    <s v="830PKRLU"/>
    <s v="1550013310"/>
    <n v="1"/>
    <n v="5.2163190750500004"/>
    <x v="2"/>
    <n v="10"/>
    <n v="60"/>
    <x v="1"/>
    <s v="RESTAURACION DE SISTEMAS PRODUCTIVOS"/>
    <s v="1550013310 - YUMBO SALAZAR RONAL WIMPER"/>
  </r>
  <r>
    <s v="1500165327 - TUNAY ANDI MARGARITA ELENA"/>
    <s v="988PKRTA"/>
    <n v="176"/>
    <s v="ALTROPICO"/>
    <s v="NAPO"/>
    <s v="ARCHIDONA"/>
    <s v="SAN PABLO DE USHPAYAKU"/>
    <s v="PUEBLO KICHWA DE RUKULLAKTA"/>
    <s v="TUNAY ANDI MARGARITA ELENA"/>
    <s v="988PKRTA"/>
    <s v="1500165327"/>
    <n v="0"/>
    <n v="5.22569600945"/>
    <x v="2"/>
    <n v="10"/>
    <n v="60"/>
    <x v="1"/>
    <s v="RESTAURACION DE SISTEMAS PRODUCTIVOS"/>
    <s v="1500165327 - TUNAY ANDI MARGARITA ELENA"/>
  </r>
  <r>
    <s v="1501190621 - CHIMBO TUNAY HECTOR RAMIRO"/>
    <s v="812PKRIT"/>
    <n v="226"/>
    <s v="ALTROPICO"/>
    <s v="NAPO"/>
    <s v="ARCHIDONA"/>
    <s v="SAN PABLO DE USHPAYAKU"/>
    <s v="PUEBLO KICHWA DE RUKULLAKTA"/>
    <s v="CHIMBO TUNAY HECTOR RAMIRO"/>
    <s v="812PKRIT"/>
    <s v="1501190621"/>
    <n v="0"/>
    <n v="5.2331857274900004"/>
    <x v="2"/>
    <n v="10"/>
    <n v="60"/>
    <x v="1"/>
    <s v="RESTAURACION DE SISTEMAS PRODUCTIVOS"/>
    <s v="1501190621 - CHIMBO TUNAY HECTOR RAMIRO"/>
  </r>
  <r>
    <s v="1600551236 - ARANDA TANCHIMA ARTURO FERMIN"/>
    <s v="014CACU"/>
    <n v="1122"/>
    <s v="ALTROPICO"/>
    <s v="PASTAZA"/>
    <s v="PASTAZA"/>
    <s v="CANELOS"/>
    <s v="CANELOS"/>
    <s v="ARANDA TANCHIMA ARTURO FERMIN"/>
    <s v="014CACU"/>
    <s v="1600551236"/>
    <n v="0"/>
    <n v="1.9802239024399999"/>
    <x v="0"/>
    <m/>
    <m/>
    <x v="0"/>
    <s v="REGENERACION NATURAL ASISTIDA"/>
    <s v="1600551236 - ARANDA TANCHIMA ARTURO FERMIN"/>
  </r>
  <r>
    <s v="1600551236 - ARANDA TANCHIMA ARTURO FERMIN"/>
    <s v="015CACU"/>
    <n v="1123"/>
    <s v="ALTROPICO"/>
    <s v="PASTAZA"/>
    <s v="PASTAZA"/>
    <s v="CANELOS"/>
    <s v="CANELOS"/>
    <s v="ARANDA TANCHIMA ARTURO FERMIN"/>
    <s v="015CACU"/>
    <s v="1600551236"/>
    <n v="0"/>
    <n v="0.78892266045600001"/>
    <x v="0"/>
    <m/>
    <m/>
    <x v="0"/>
    <s v="REGENERACION NATURAL ASISTIDA"/>
    <s v="1600551236 - ARANDA TANCHIMA ARTURO FERMIN"/>
  </r>
  <r>
    <s v="1501161101 - TAPUY TUNAY RAIZA JOHANA"/>
    <s v="1008PKRIT"/>
    <n v="85"/>
    <s v="ALTROPICO"/>
    <s v="NAPO"/>
    <s v="ARCHIDONA"/>
    <s v="SAN PABLO DE USHPAYAKU"/>
    <s v="PUEBLO KICHWA DE RUKULLAKTA"/>
    <s v="TAPUY TUNAY RAIZA JOHANA"/>
    <s v="1008PKRIT"/>
    <s v="1501161101"/>
    <n v="0"/>
    <n v="5.2390475633799998"/>
    <x v="2"/>
    <n v="10"/>
    <n v="60"/>
    <x v="1"/>
    <s v="RESTAURACION DE SISTEMAS PRODUCTIVOS"/>
    <s v="1501161101 - TAPUY TUNAY RAIZA JOHANA"/>
  </r>
  <r>
    <s v="1600203242 - CANELOS ARANDA EBARISTO CAMILO"/>
    <s v="020CASP"/>
    <n v="1125"/>
    <s v="ALTROPICO"/>
    <s v="PASTAZA"/>
    <s v="PASTAZA"/>
    <s v="CANELOS"/>
    <s v="CANELOS"/>
    <s v="CANELOS ARANDA EBARISTO CAMILO"/>
    <s v="020CASP"/>
    <s v="1600203242"/>
    <n v="0"/>
    <n v="0.65330725812599999"/>
    <x v="0"/>
    <m/>
    <m/>
    <x v="0"/>
    <s v="REGENERACION NATURAL ASISTIDA"/>
    <s v="1600203242 - CANELOS ARANDA EBARISTO CAMILO"/>
  </r>
  <r>
    <s v="1600203242 - CANELOS ARANDA EBARISTO CAMILO"/>
    <s v="021CASP"/>
    <n v="1126"/>
    <s v="ALTROPICO"/>
    <s v="PASTAZA"/>
    <s v="PASTAZA"/>
    <s v="CANELOS"/>
    <s v="CANELOS"/>
    <s v="CANELOS ARANDA EBARISTO CAMILO"/>
    <s v="021CASP"/>
    <s v="1600203242"/>
    <n v="0"/>
    <n v="0.40396706723600001"/>
    <x v="0"/>
    <m/>
    <m/>
    <x v="0"/>
    <s v="REGENERACION NATURAL ASISTIDA"/>
    <s v="1600203242 - CANELOS ARANDA EBARISTO CAMILO"/>
  </r>
  <r>
    <s v="1501107914 - SHIGUANGO HUATATOCA FELIX TEODORO"/>
    <s v="953PKRMA"/>
    <n v="141"/>
    <s v="ALTROPICO"/>
    <s v="NAPO"/>
    <s v="ARCHIDONA"/>
    <s v="COTUNDO"/>
    <s v="PUEBLO KICHWA DE RUKULLAKTA"/>
    <s v="SHIGUANGO HUATATOCA FELIX TEODORO"/>
    <s v="953PKRMA"/>
    <s v="1501107914"/>
    <n v="0"/>
    <n v="5.3386503044999998"/>
    <x v="2"/>
    <n v="11"/>
    <n v="66"/>
    <x v="1"/>
    <s v="RESTAURACION DE SISTEMAS PRODUCTIVOS"/>
    <s v="1501107914 - SHIGUANGO HUATATOCA FELIX TEODORO"/>
  </r>
  <r>
    <s v="1600275927 - RAMIREZ VARGAS WILSON HECTOR"/>
    <s v="023CAPA"/>
    <n v="1128"/>
    <s v="ALTROPICO"/>
    <s v="PASTAZA"/>
    <s v="PASTAZA"/>
    <s v="EL TRIUNFO"/>
    <s v="CANELOS"/>
    <s v="RAMIREZ VARGAS WILSON HECTOR"/>
    <s v="023CAPA"/>
    <s v="1600275927"/>
    <n v="0"/>
    <n v="1.6906424250000001"/>
    <x v="0"/>
    <m/>
    <m/>
    <x v="0"/>
    <s v="REGENERACION NATURAL ASISTIDA"/>
    <s v="1600275927 - RAMIREZ VARGAS WILSON HECTOR"/>
  </r>
  <r>
    <s v="1500098635 - SHIGUANGO YUMBO MATILDE ANTONIA"/>
    <s v="693PKRVI"/>
    <n v="947"/>
    <s v="ALTROPICO"/>
    <s v="NAPO"/>
    <s v="ARCHIDONA"/>
    <s v="SAN PABLO DE USHPAYAKU"/>
    <s v="PUEBLO KICHWA DE RUKULLAKTA"/>
    <s v="SHIGUANGO YUMBO MATILDE ANTONIA"/>
    <s v="693PKRVI"/>
    <s v="1500098635"/>
    <n v="0"/>
    <n v="5.3664750419200002"/>
    <x v="2"/>
    <n v="11"/>
    <n v="66"/>
    <x v="1"/>
    <s v="RESTAURACION DE SISTEMAS PRODUCTIVOS"/>
    <s v="1500098635 - SHIGUANGO YUMBO MATILDE ANTONIA"/>
  </r>
  <r>
    <s v="1600275927 - RAMIREZ VARGAS WILSON HECTOR"/>
    <s v="026CAPA"/>
    <n v="1130"/>
    <s v="ALTROPICO"/>
    <s v="PASTAZA"/>
    <s v="PASTAZA"/>
    <s v="CANELOS"/>
    <s v="CANELOS"/>
    <s v="RAMIREZ VARGAS WILSON HECTOR"/>
    <s v="026CAPA"/>
    <s v="1600275927"/>
    <n v="0"/>
    <n v="4.9664188965299996"/>
    <x v="0"/>
    <m/>
    <m/>
    <x v="0"/>
    <s v="REGENERACION NATURAL ASISTIDA"/>
    <s v="1600275927 - RAMIREZ VARGAS WILSON HECTOR"/>
  </r>
  <r>
    <s v="1600805515 - ILLANES VARGAS NEIBA ISABEL"/>
    <s v="008CASP"/>
    <n v="1116"/>
    <s v="ALTROPICO"/>
    <s v="PASTAZA"/>
    <s v="PASTAZA"/>
    <s v="EL TRIUNFO"/>
    <s v="CANELOS"/>
    <s v="ILLANES VARGAS NEIBA ISABEL"/>
    <s v="008CASP"/>
    <s v="1600805515"/>
    <n v="0"/>
    <n v="5.3886765686700002"/>
    <x v="2"/>
    <n v="11"/>
    <n v="66"/>
    <x v="1"/>
    <s v="RESTAURACION DE SISTEMAS PRODUCTIVOS"/>
    <s v="1600805515 - ILLANES VARGAS NEIBA ISABEL"/>
  </r>
  <r>
    <s v="1500528961 - SALAZAR SHIGUANGO CARLOS FEDERICO"/>
    <s v="784PKRAW"/>
    <n v="198"/>
    <s v="ALTROPICO"/>
    <s v="NAPO"/>
    <s v="TENA"/>
    <s v="PUERTO MISAHUALLI"/>
    <s v="PUEBLO KICHWA DE RUKULLAKTA"/>
    <s v="SALAZAR SHIGUANGO CARLOS FEDERICO"/>
    <s v="784PKRAW"/>
    <s v="1500528961"/>
    <n v="0"/>
    <n v="5.4486340352899996"/>
    <x v="2"/>
    <n v="11"/>
    <n v="66"/>
    <x v="1"/>
    <s v="RESTAURACION DE SISTEMAS PRODUCTIVOS"/>
    <s v="1500528961 - SALAZAR SHIGUANGO CARLOS FEDERICO"/>
  </r>
  <r>
    <s v="1600270243 - ILLANES VARGAS PONCIANO KLEVER"/>
    <s v="029CAHP"/>
    <n v="1133"/>
    <s v="ALTROPICO"/>
    <s v="PASTAZA"/>
    <s v="PASTAZA"/>
    <s v="CANELOS"/>
    <s v="CANELOS"/>
    <s v="ILLANES VARGAS PONCIANO KLEVER"/>
    <s v="029CAHP"/>
    <s v="1600270243"/>
    <n v="1"/>
    <n v="0.93075044846800004"/>
    <x v="0"/>
    <m/>
    <m/>
    <x v="0"/>
    <s v="REGENERACION NATURAL ASISTIDA"/>
    <s v="1600270243 - ILLANES VARGAS PONCIANO KLEVER"/>
  </r>
  <r>
    <s v="1600270243 - ILLANES VARGAS PONCIANO KLEVER"/>
    <s v="030CAHP"/>
    <n v="1134"/>
    <s v="ALTROPICO"/>
    <s v="PASTAZA"/>
    <s v="PASTAZA"/>
    <s v="CANELOS"/>
    <s v="CANELOS"/>
    <s v="ILLANES VARGAS PONCIANO KLEVER"/>
    <s v="030CAHP"/>
    <s v="1600270243"/>
    <n v="1"/>
    <n v="2.40694345519"/>
    <x v="0"/>
    <m/>
    <m/>
    <x v="0"/>
    <s v="REGENERACION NATURAL ASISTIDA"/>
    <s v="1600270243 - ILLANES VARGAS PONCIANO KLEVER"/>
  </r>
  <r>
    <s v="1500344880 - SHIGUANGO GREFA VENANCIO HERIBERTO"/>
    <s v="939PKRIT"/>
    <n v="127"/>
    <s v="ALTROPICO"/>
    <s v="NAPO"/>
    <s v="ARCHIDONA"/>
    <s v="SAN PABLO DE USHPAYAKU"/>
    <s v="PUEBLO KICHWA DE RUKULLAKTA"/>
    <s v="SHIGUANGO GREFA VENANCIO HERIBERTO"/>
    <s v="939PKRIT"/>
    <s v="1500344880"/>
    <n v="0"/>
    <n v="5.4579938307899996"/>
    <x v="2"/>
    <n v="11"/>
    <n v="66"/>
    <x v="1"/>
    <s v="RESTAURACION DE SISTEMAS PRODUCTIVOS"/>
    <s v="1500344880 - SHIGUANGO GREFA VENANCIO HERIBERTO"/>
  </r>
  <r>
    <s v="1600813099 - SANTI ANDY MARCO ANTONIO"/>
    <s v="032CAHP"/>
    <n v="1136"/>
    <s v="ALTROPICO"/>
    <s v="PASTAZA"/>
    <s v="PASTAZA"/>
    <s v="CANELOS"/>
    <s v="CANELOS"/>
    <s v="SANTI ANDY MARCO ANTONIO"/>
    <s v="032CAHP"/>
    <s v="1600813099"/>
    <n v="0"/>
    <n v="0.32780355010200002"/>
    <x v="0"/>
    <m/>
    <m/>
    <x v="0"/>
    <s v="REGENERACION NATURAL ASISTIDA"/>
    <s v="1600813099 - SANTI ANDY MARCO ANTONIO"/>
  </r>
  <r>
    <s v="1500160401 - AVILES GREFA ROSA ANGELINA"/>
    <s v="314PKRMS"/>
    <n v="450"/>
    <s v="ALTROPICO"/>
    <s v="NAPO"/>
    <s v="ARCHIDONA"/>
    <s v="COTUNDO"/>
    <s v="PUEBLO KICHWA DE RUKULLAKTA"/>
    <s v="AVILES GREFA ROSA ANGELINA"/>
    <s v="314PKRMS"/>
    <s v="1500160401"/>
    <n v="1"/>
    <n v="5.5117811027699997"/>
    <x v="2"/>
    <n v="11"/>
    <n v="66"/>
    <x v="1"/>
    <s v="RESTAURACION DE SISTEMAS PRODUCTIVOS"/>
    <s v="1500160401 - AVILES GREFA ROSA ANGELINA"/>
  </r>
  <r>
    <s v="1500547177 - NARVAEZ AVILEZ MARIA MERCEDES"/>
    <s v="322PKRMS"/>
    <n v="688"/>
    <s v="ALTROPICO"/>
    <s v="NAPO"/>
    <s v="ARCHIDONA"/>
    <s v="COTUNDO"/>
    <s v="PUEBLO KICHWA DE RUKULLAKTA"/>
    <s v="NARVAEZ AVILEZ MARIA MERCEDES"/>
    <s v="322PKRMS"/>
    <s v="1500547177"/>
    <n v="0"/>
    <n v="5.5741848878300004"/>
    <x v="2"/>
    <n v="11"/>
    <n v="66"/>
    <x v="1"/>
    <s v="RESTAURACION DE SISTEMAS PRODUCTIVOS"/>
    <s v="1500547177 - NARVAEZ AVILEZ MARIA MERCEDES"/>
  </r>
  <r>
    <s v="1600252569 - JACHO PADILLA JUAN MARTIN"/>
    <s v="035CASP"/>
    <n v="1139"/>
    <s v="ALTROPICO"/>
    <s v="PASTAZA"/>
    <s v="PASTAZA"/>
    <s v="CANELOS"/>
    <s v="CANELOS"/>
    <s v="JACHO PADILLA JUAN MARTIN"/>
    <s v="035CASP"/>
    <s v="1600252569"/>
    <n v="0"/>
    <n v="2.42447206752"/>
    <x v="0"/>
    <m/>
    <m/>
    <x v="0"/>
    <s v="REGENERACION NATURAL ASISTIDA"/>
    <s v="1600252569 - JACHO PADILLA JUAN MARTIN"/>
  </r>
  <r>
    <s v="1500979137 - CHIMBO TUNAY RICARDO ELIAS"/>
    <s v="813PKRIT"/>
    <n v="227"/>
    <s v="ALTROPICO"/>
    <s v="NAPO"/>
    <s v="ARCHIDONA"/>
    <s v="SAN PABLO DE USHPAYAKU"/>
    <s v="PUEBLO KICHWA DE RUKULLAKTA"/>
    <s v="CHIMBO TUNAY RICARDO ELIAS"/>
    <s v="813PKRIT"/>
    <s v="1500979137"/>
    <n v="1"/>
    <n v="5.6103759829299999"/>
    <x v="2"/>
    <n v="11"/>
    <n v="66"/>
    <x v="1"/>
    <s v="RESTAURACION DE SISTEMAS PRODUCTIVOS"/>
    <s v="1500979137 - CHIMBO TUNAY RICARDO ELIAS"/>
  </r>
  <r>
    <s v="1500213523 - MAMALLACTA CHIMBO ADELMO"/>
    <s v="563PKRRU"/>
    <n v="1095"/>
    <s v="ALTROPICO"/>
    <s v="NAPO"/>
    <s v="ARCHIDONA"/>
    <s v="ARCHIDONA"/>
    <s v="PUEBLO KICHWA DE RUKULLAKTA"/>
    <s v="MAMALLACTA CHIMBO ADELMO"/>
    <s v="563PKRRU"/>
    <s v="1500213523"/>
    <n v="0"/>
    <n v="5.6900607043799996"/>
    <x v="2"/>
    <n v="11"/>
    <n v="66"/>
    <x v="1"/>
    <s v="RESTAURACION DE SISTEMAS PRODUCTIVOS"/>
    <s v="1500213523 - MAMALLACTA CHIMBO ADELMO"/>
  </r>
  <r>
    <s v="1500378854 - GREFA SHIGUANGO CESAR EUCLIDES"/>
    <s v="917PKRYA"/>
    <n v="329"/>
    <s v="ALTROPICO"/>
    <s v="NAPO"/>
    <s v="ARCHIDONA"/>
    <s v="COTUNDO"/>
    <s v="PUEBLO KICHWA DE RUKULLAKTA"/>
    <s v="GREFA SHIGUANGO CESAR EUCLIDES"/>
    <s v="917PKRYA"/>
    <s v="1500378854"/>
    <n v="1"/>
    <n v="5.7739047002100001"/>
    <x v="2"/>
    <n v="12"/>
    <n v="72"/>
    <x v="1"/>
    <s v="RESTAURACION DE SISTEMAS PRODUCTIVOS"/>
    <s v="1500378854 - GREFA SHIGUANGO CESAR EUCLIDES"/>
  </r>
  <r>
    <s v="1500228190 - SHIGUANGO MAMALLACTA OGELVIO CESAR"/>
    <s v="643PKRUR"/>
    <n v="877"/>
    <s v="ALTROPICO"/>
    <s v="NAPO"/>
    <s v="ARCHIDONA"/>
    <s v="COTUNDO"/>
    <s v="PUEBLO KICHWA DE RUKULLAKTA"/>
    <s v="SHIGUANGO MAMALLACTA OGELVIO CESAR"/>
    <s v="643PKRUR"/>
    <s v="1500228190"/>
    <n v="0"/>
    <n v="5.7777769131500003"/>
    <x v="2"/>
    <n v="12"/>
    <n v="72"/>
    <x v="1"/>
    <s v="RESTAURACION DE SISTEMAS PRODUCTIVOS"/>
    <s v="1500228190 - SHIGUANGO MAMALLACTA OGELVIO CESAR"/>
  </r>
  <r>
    <s v="1500587496 - ANDY TANGUILA IBELIA GLADIS"/>
    <s v="713PKRYW"/>
    <n v="448"/>
    <s v="ALTROPICO"/>
    <s v="NAPO"/>
    <s v="ARCHIDONA"/>
    <s v="COTUNDO"/>
    <s v="PUEBLO KICHWA DE RUKULLAKTA"/>
    <s v="ANDY TANGUILA IBELIA GLADIS"/>
    <s v="713PKRYW"/>
    <s v="1500587496"/>
    <n v="0"/>
    <n v="5.7838203349099997"/>
    <x v="2"/>
    <n v="12"/>
    <n v="72"/>
    <x v="1"/>
    <s v="RESTAURACION DE SISTEMAS PRODUCTIVOS"/>
    <s v="1500587496 - ANDY TANGUILA IBELIA GLADIS"/>
  </r>
  <r>
    <s v="1501246738 - CHIMBO TAPUI ELSA PIEDAD"/>
    <s v="931PKRIT"/>
    <n v="119"/>
    <s v="ALTROPICO"/>
    <s v="NAPO"/>
    <s v="ARCHIDONA"/>
    <s v="SAN PABLO DE USHPAYAKU"/>
    <s v="PUEBLO KICHWA DE RUKULLAKTA"/>
    <s v="CHIMBO TAPUI ELSA PIEDAD"/>
    <s v="931PKRIT"/>
    <s v="1501246738"/>
    <n v="1"/>
    <n v="5.8075835524899997"/>
    <x v="2"/>
    <n v="12"/>
    <n v="72"/>
    <x v="1"/>
    <s v="RESTAURACION DE SISTEMAS PRODUCTIVOS"/>
    <s v="1501246738 - CHIMBO TAPUI ELSA PIEDAD"/>
  </r>
  <r>
    <s v="1500855240 - ALVARADO HUATATOCA VENTURA BARTOLO"/>
    <s v="858PKRLS"/>
    <n v="271"/>
    <s v="ALTROPICO"/>
    <s v="NAPO"/>
    <s v="ARCHIDONA"/>
    <s v="SAN PABLO DE USHPAYAKU"/>
    <s v="PUEBLO KICHWA DE RUKULLAKTA"/>
    <s v="ALVARADO HUATATOCA VENTURA BARTOLO"/>
    <s v="858PKRLS"/>
    <s v="1500855240"/>
    <n v="1"/>
    <n v="5.83869820456"/>
    <x v="2"/>
    <n v="12"/>
    <n v="72"/>
    <x v="1"/>
    <s v="RESTAURACION DE SISTEMAS PRODUCTIVOS"/>
    <s v="1500855240 - ALVARADO HUATATOCA VENTURA BARTOLO"/>
  </r>
  <r>
    <s v="1600232464 - ILLANES NANGO ARTEMIO ADRIANO"/>
    <s v="044CASP"/>
    <n v="1147"/>
    <s v="ALTROPICO"/>
    <s v="PASTAZA"/>
    <s v="PASTAZA"/>
    <s v="CANELOS"/>
    <s v="CANELOS"/>
    <s v="ILLANES NANGO ARTEMIO ADRIANO"/>
    <s v="044CASP"/>
    <s v="1600232464"/>
    <n v="0"/>
    <n v="1.5827166906300001"/>
    <x v="0"/>
    <m/>
    <m/>
    <x v="0"/>
    <s v="REGENERACION NATURAL ASISTIDA"/>
    <s v="1600232464 - ILLANES NANGO ARTEMIO ADRIANO"/>
  </r>
  <r>
    <s v="1500322654 - PAUCHI ALVARADO ANGEL VICENTE"/>
    <s v="848PKRMS"/>
    <n v="261"/>
    <s v="ALTROPICO"/>
    <s v="NAPO"/>
    <s v="TENA"/>
    <s v="PUERTO MISAHUALLI"/>
    <s v="PUEBLO KICHWA DE RUKULLAKTA"/>
    <s v="PAUCHI ALVARADO ANGEL VICENTE"/>
    <s v="848PKRMS"/>
    <s v="1500322654"/>
    <n v="1"/>
    <n v="5.8560163897399997"/>
    <x v="2"/>
    <n v="12"/>
    <n v="72"/>
    <x v="1"/>
    <s v="RESTAURACION DE SISTEMAS PRODUCTIVOS"/>
    <s v="1500322654 - PAUCHI ALVARADO ANGEL VICENTE"/>
  </r>
  <r>
    <s v="1500344971 - SHIGUANGO GREFA JULIO RAMIRO"/>
    <s v="861PKRPW"/>
    <n v="274"/>
    <s v="ALTROPICO"/>
    <s v="NAPO"/>
    <s v="ARCHIDONA"/>
    <s v="COTUNDO"/>
    <s v="PUEBLO KICHWA DE RUKULLAKTA"/>
    <s v="SHIGUANGO GREFA JULIO RAMIRO"/>
    <s v="861PKRPW"/>
    <s v="1500344971"/>
    <n v="1"/>
    <n v="5.8771443120600004"/>
    <x v="2"/>
    <n v="12"/>
    <n v="72"/>
    <x v="1"/>
    <s v="RESTAURACION DE SISTEMAS PRODUCTIVOS"/>
    <s v="1500344971 - SHIGUANGO GREFA JULIO RAMIRO"/>
  </r>
  <r>
    <s v="1500822448 - CHIMBO SHIGUANGO BAYRON GERARDO"/>
    <s v="779PKRAW"/>
    <n v="193"/>
    <s v="ALTROPICO"/>
    <s v="NAPO"/>
    <s v="ARCHIDONA"/>
    <s v="SAN PABLO DE USHPAYAKU"/>
    <s v="PUEBLO KICHWA DE RUKULLAKTA"/>
    <s v="CHIMBO SHIGUANGO BAYRON GERARDO"/>
    <s v="779PKRAW"/>
    <s v="1500822448"/>
    <n v="1"/>
    <n v="5.9494126311700004"/>
    <x v="2"/>
    <n v="12"/>
    <n v="72"/>
    <x v="1"/>
    <s v="RESTAURACION DE SISTEMAS PRODUCTIVOS"/>
    <s v="1500822448 - CHIMBO SHIGUANGO BAYRON GERARDO"/>
  </r>
  <r>
    <s v="1500548845 - SHIGUANGO GREFA GABRIEL FERNANDO"/>
    <s v="938PKRIT"/>
    <n v="126"/>
    <s v="ALTROPICO"/>
    <s v="NAPO"/>
    <s v="ARCHIDONA"/>
    <s v="SAN PABLO DE USHPAYAKU"/>
    <s v="PUEBLO KICHWA DE RUKULLAKTA"/>
    <s v="SHIGUANGO GREFA GABRIEL FERNANDO"/>
    <s v="938PKRIT"/>
    <s v="1500548845"/>
    <n v="0"/>
    <n v="5.9776585419600003"/>
    <x v="2"/>
    <n v="12"/>
    <n v="72"/>
    <x v="1"/>
    <s v="RESTAURACION DE SISTEMAS PRODUCTIVOS"/>
    <s v="1500548845 - SHIGUANGO GREFA GABRIEL FERNANDO"/>
  </r>
  <r>
    <s v="1500962582 - ALVARADO CHIMBO CRISTOFER GERARDO"/>
    <s v="1023PKRRU"/>
    <n v="100"/>
    <s v="ALTROPICO"/>
    <s v="NAPO"/>
    <s v="ARCHIDONA"/>
    <s v="SAN PABLO DE USHPAYAKU"/>
    <s v="PUEBLO KICHWA DE RUKULLAKTA"/>
    <s v="ALVARADO CHIMBO CRISTOFER GERARDO"/>
    <s v="1023PKRRU"/>
    <s v="1500962582"/>
    <n v="0"/>
    <n v="6.1005753901800004"/>
    <x v="2"/>
    <n v="12"/>
    <n v="72"/>
    <x v="1"/>
    <s v="RESTAURACION DE SISTEMAS PRODUCTIVOS"/>
    <s v="1500962582 - ALVARADO CHIMBO CRISTOFER GERARDO"/>
  </r>
  <r>
    <s v="1500897507 - CHIMBO TUNAY REINALDO ELICEO"/>
    <s v="875PKRTA"/>
    <n v="288"/>
    <s v="ALTROPICO"/>
    <s v="NAPO"/>
    <s v="ARCHIDONA"/>
    <s v="SAN PABLO DE USHPAYAKU"/>
    <s v="PUEBLO KICHWA DE RUKULLAKTA"/>
    <s v="CHIMBO TUNAY REINALDO ELICEO"/>
    <s v="875PKRTA"/>
    <s v="1500897507"/>
    <n v="0"/>
    <n v="6.1336019373799999"/>
    <x v="2"/>
    <n v="12"/>
    <n v="72"/>
    <x v="1"/>
    <s v="RESTAURACION DE SISTEMAS PRODUCTIVOS"/>
    <s v="1500897507 - CHIMBO TUNAY REINALDO ELICEO"/>
  </r>
  <r>
    <s v="1600278657 - CUJI VARGAS JULIAN VICENTE"/>
    <s v="055CAPA"/>
    <n v="1154"/>
    <s v="ALTROPICO"/>
    <s v="PASTAZA"/>
    <s v="PASTAZA"/>
    <s v="CANELOS"/>
    <s v="CANELOS"/>
    <s v="CUJI VARGAS JULIAN VICENTE"/>
    <s v="055CAPA"/>
    <s v="1600278657"/>
    <n v="0"/>
    <n v="26.193178114399998"/>
    <x v="0"/>
    <m/>
    <m/>
    <x v="0"/>
    <s v="REGENERACION NATURAL ASISTIDA"/>
    <s v="1600278657 - CUJI VARGAS JULIAN VICENTE"/>
  </r>
  <r>
    <s v="1600519886 - VARGAS COELLO LUIS ROLANDO"/>
    <s v="056CAPL"/>
    <n v="1155"/>
    <s v="ALTROPICO"/>
    <s v="PASTAZA"/>
    <s v="PASTAZA"/>
    <s v="CANELOS"/>
    <s v="CANELOS"/>
    <s v="VARGAS COELLO LUIS ROLANDO"/>
    <s v="056CAPL"/>
    <s v="1600519886"/>
    <n v="0"/>
    <n v="1.9168286669700001"/>
    <x v="0"/>
    <m/>
    <m/>
    <x v="0"/>
    <s v="REGENERACION NATURAL ASISTIDA"/>
    <s v="1600519886 - VARGAS COELLO LUIS ROLANDO"/>
  </r>
  <r>
    <s v="1500322191 - SHIGUANGO MAMALLACTA VENANCIO SILVERIO"/>
    <s v="759PKRUR"/>
    <n v="369"/>
    <s v="ALTROPICO"/>
    <s v="NAPO"/>
    <s v="ARCHIDONA"/>
    <s v="COTUNDO"/>
    <s v="PUEBLO KICHWA DE RUKULLAKTA"/>
    <s v="SHIGUANGO MAMALLACTA VENANCIO SILVERIO"/>
    <s v="759PKRUR"/>
    <s v="1500322191"/>
    <n v="0"/>
    <n v="6.1352489988299999"/>
    <x v="2"/>
    <n v="12"/>
    <n v="72"/>
    <x v="1"/>
    <s v="RESTAURACION DE SISTEMAS PRODUCTIVOS"/>
    <s v="1500322191 - SHIGUANGO MAMALLACTA VENANCIO SILVERIO"/>
  </r>
  <r>
    <s v="1600121600 - INMUNDA SANTI LIGIA RESURECCION"/>
    <s v="239CACU"/>
    <n v="1350"/>
    <s v="ALTROPICO"/>
    <s v="PASTAZA"/>
    <s v="PASTAZA"/>
    <s v="CANELOS"/>
    <s v="CANELOS"/>
    <s v="INMUNDA SANTI LIGIA RESURECCION"/>
    <s v="239CACU"/>
    <s v="1600121600"/>
    <n v="0"/>
    <n v="6.1421763673200003"/>
    <x v="2"/>
    <n v="12"/>
    <n v="72"/>
    <x v="1"/>
    <s v="RESTAURACION DE SISTEMAS PRODUCTIVOS"/>
    <s v="1600121600 - INMUNDA SANTI LIGIA RESURECCION"/>
  </r>
  <r>
    <s v="1500474414 - CHIMBO SHIGUANGO MARCELO DAVID"/>
    <s v="365PKRNO"/>
    <n v="529"/>
    <s v="ALTROPICO"/>
    <s v="NAPO"/>
    <s v="ARCHIDONA"/>
    <s v="SAN PABLO DE USHPAYAKU"/>
    <s v="PUEBLO KICHWA DE RUKULLAKTA"/>
    <s v="CHIMBO SHIGUANGO MARCELO DAVID"/>
    <s v="365PKRNO"/>
    <s v="1500474414"/>
    <n v="0"/>
    <n v="6.1546013256999998"/>
    <x v="2"/>
    <n v="12"/>
    <n v="72"/>
    <x v="1"/>
    <s v="RESTAURACION DE SISTEMAS PRODUCTIVOS"/>
    <s v="1500474414 - CHIMBO SHIGUANGO MARCELO DAVID"/>
  </r>
  <r>
    <s v="1600428401 - NANGO MAYANCHA ROCIO FLOR"/>
    <s v="060CACU"/>
    <n v="1159"/>
    <s v="ALTROPICO"/>
    <s v="PASTAZA"/>
    <s v="PASTAZA"/>
    <s v="CANELOS"/>
    <s v="CANELOS"/>
    <s v="NANGO MAYANCHA ROCIO FLOR"/>
    <s v="060CACU"/>
    <s v="1600428401"/>
    <n v="0"/>
    <n v="2.3924387822800002"/>
    <x v="0"/>
    <m/>
    <m/>
    <x v="0"/>
    <s v="REGENERACION NATURAL ASISTIDA"/>
    <s v="1600428401 - NANGO MAYANCHA ROCIO FLOR"/>
  </r>
  <r>
    <s v="1500322654 - PAUCHI ALVARADO ANGEL VICENTE"/>
    <s v="334PKRMS"/>
    <n v="765"/>
    <s v="ALTROPICO"/>
    <s v="NAPO"/>
    <s v="ARCHIDONA"/>
    <s v="COTUNDO"/>
    <s v="PUEBLO KICHWA DE RUKULLAKTA"/>
    <s v="PAUCHI ALVARADO ANGEL VICENTE"/>
    <s v="334PKRMS"/>
    <s v="1500322654"/>
    <n v="1"/>
    <n v="6.2385722168899997"/>
    <x v="2"/>
    <n v="12"/>
    <n v="72"/>
    <x v="1"/>
    <s v="RESTAURACION DE SISTEMAS PRODUCTIVOS"/>
    <s v="1500322654 - PAUCHI ALVARADO ANGEL VICENTE"/>
  </r>
  <r>
    <s v="1500643471 - CHIMBO AGUINDA CARLOS ALEJANDRO"/>
    <s v="321PKRMS"/>
    <n v="622"/>
    <s v="ALTROPICO"/>
    <s v="NAPO"/>
    <s v="ARCHIDONA"/>
    <s v="COTUNDO"/>
    <s v="PUEBLO KICHWA DE RUKULLAKTA"/>
    <s v="CHIMBO AGUINDA CARLOS ALEJANDRO"/>
    <s v="321PKRMS"/>
    <s v="1500643471"/>
    <n v="1"/>
    <n v="6.2674507123699996"/>
    <x v="2"/>
    <n v="13"/>
    <n v="78"/>
    <x v="1"/>
    <s v="RESTAURACION DE SISTEMAS PRODUCTIVOS"/>
    <s v="1500643471 - CHIMBO AGUINDA CARLOS ALEJANDRO"/>
  </r>
  <r>
    <s v="1600278590 - VARGAS SANTI RUBEN ADAN"/>
    <s v="063CASP"/>
    <n v="1162"/>
    <s v="ALTROPICO"/>
    <s v="PASTAZA"/>
    <s v="PASTAZA"/>
    <s v="CANELOS"/>
    <s v="CANELOS"/>
    <s v="VARGAS SANTI RUBEN ADAN"/>
    <s v="063CASP"/>
    <s v="1600278590"/>
    <n v="0"/>
    <n v="0.78444413828699999"/>
    <x v="0"/>
    <m/>
    <m/>
    <x v="0"/>
    <s v="REGENERACION NATURAL ASISTIDA"/>
    <s v="1600278590 - VARGAS SANTI RUBEN ADAN"/>
  </r>
  <r>
    <s v="2100218375 - VARGAS BORJA CESAR VICENTE"/>
    <s v="065CAPL"/>
    <n v="1163"/>
    <s v="ALTROPICO"/>
    <s v="PASTAZA"/>
    <s v="PASTAZA"/>
    <s v="CANELOS"/>
    <s v="CANELOS"/>
    <s v="VARGAS BORJA CESAR VICENTE"/>
    <s v="065CAPL"/>
    <s v="2100218375"/>
    <n v="0"/>
    <n v="7.8187395341599997"/>
    <x v="0"/>
    <m/>
    <m/>
    <x v="0"/>
    <s v="REGENERACION NATURAL ASISTIDA"/>
    <s v="2100218375 - VARGAS BORJA CESAR VICENTE"/>
  </r>
  <r>
    <s v="1600719684 - SANTI ARANDA REBECA VIVIANA"/>
    <s v="066CACU"/>
    <n v="1164"/>
    <s v="ALTROPICO"/>
    <s v="PASTAZA"/>
    <s v="PASTAZA"/>
    <s v="CANELOS"/>
    <s v="CANELOS"/>
    <s v="SANTI ARANDA REBECA VIVIANA"/>
    <s v="066CACU"/>
    <s v="1600719684"/>
    <n v="0"/>
    <n v="1.1029589213"/>
    <x v="0"/>
    <m/>
    <m/>
    <x v="0"/>
    <s v="REGENERACION NATURAL ASISTIDA"/>
    <s v="1600719684 - SANTI ARANDA REBECA VIVIANA"/>
  </r>
  <r>
    <s v="1501127698 - SHIGUANGO NARVAEZ WILSON LIZARDO"/>
    <s v="962PKRPA"/>
    <n v="150"/>
    <s v="ALTROPICO"/>
    <s v="NAPO"/>
    <s v="ARCHIDONA"/>
    <s v="COTUNDO"/>
    <s v="PUEBLO KICHWA DE RUKULLAKTA"/>
    <s v="SHIGUANGO NARVAEZ WILSON LIZARDO"/>
    <s v="962PKRPA"/>
    <s v="1501127698"/>
    <n v="0"/>
    <n v="6.3650631909099999"/>
    <x v="2"/>
    <n v="13"/>
    <n v="78"/>
    <x v="1"/>
    <s v="RESTAURACION DE SISTEMAS PRODUCTIVOS"/>
    <s v="1501127698 - SHIGUANGO NARVAEZ WILSON LIZARDO"/>
  </r>
  <r>
    <s v="1500719990 - TUNAY SHIGUANGO RUFINO MATIAS"/>
    <s v="893PKRTA"/>
    <n v="306"/>
    <s v="ALTROPICO"/>
    <s v="NAPO"/>
    <s v="ARCHIDONA"/>
    <s v="SAN PABLO DE USHPAYAKU"/>
    <s v="PUEBLO KICHWA DE RUKULLAKTA"/>
    <s v="TUNAY SHIGUANGO RUFINO MATIAS"/>
    <s v="893PKRTA"/>
    <s v="1500719990"/>
    <n v="0"/>
    <n v="6.3762141847000002"/>
    <x v="2"/>
    <n v="13"/>
    <n v="78"/>
    <x v="1"/>
    <s v="RESTAURACION DE SISTEMAS PRODUCTIVOS"/>
    <s v="1500719990 - TUNAY SHIGUANGO RUFINO MATIAS"/>
  </r>
  <r>
    <s v="1500671589 - CHIMBO SHIGUANGO DOMINGO FRANCISCO"/>
    <s v="929PKRMA"/>
    <n v="117"/>
    <s v="ALTROPICO"/>
    <s v="NAPO"/>
    <s v="ARCHIDONA"/>
    <s v="COTUNDO"/>
    <s v="PUEBLO KICHWA DE RUKULLAKTA"/>
    <s v="CHIMBO SHIGUANGO DOMINGO FRANCISCO"/>
    <s v="929PKRMA"/>
    <s v="1500671589"/>
    <n v="0"/>
    <n v="6.39462062594"/>
    <x v="2"/>
    <n v="13"/>
    <n v="78"/>
    <x v="1"/>
    <s v="RESTAURACION DE SISTEMAS PRODUCTIVOS"/>
    <s v="1500671589 - CHIMBO SHIGUANGO DOMINGO FRANCISCO"/>
  </r>
  <r>
    <s v="1600437949 - SANTI CUJI ABDON MANUEL"/>
    <s v="070CAPA"/>
    <n v="1168"/>
    <s v="ALTROPICO"/>
    <s v="PASTAZA"/>
    <s v="PASTAZA"/>
    <s v="EL TRIUNFO"/>
    <s v="CANELOS"/>
    <s v="SANTI CUJI ABDON MANUEL"/>
    <s v="070CAPA"/>
    <s v="1600437949"/>
    <n v="0"/>
    <n v="0.41440095998900001"/>
    <x v="0"/>
    <m/>
    <m/>
    <x v="0"/>
    <s v="REGENERACION NATURAL ASISTIDA"/>
    <s v="1600437949 - SANTI CUJI ABDON MANUEL"/>
  </r>
  <r>
    <s v="1600437949 - SANTI CUJI ABDON MANUEL"/>
    <s v="071CAPA"/>
    <n v="1169"/>
    <s v="ALTROPICO"/>
    <s v="PASTAZA"/>
    <s v="PASTAZA"/>
    <s v="EL TRIUNFO"/>
    <s v="CANELOS"/>
    <s v="SANTI CUJI ABDON MANUEL"/>
    <s v="071CAPA"/>
    <s v="1600437949"/>
    <n v="0"/>
    <n v="1.95340676234"/>
    <x v="0"/>
    <m/>
    <m/>
    <x v="0"/>
    <s v="REGENERACION NATURAL ASISTIDA"/>
    <s v="1600437949 - SANTI CUJI ABDON MANUEL"/>
  </r>
  <r>
    <s v="1600164527 - VARGAS ILLANES AGUSTIN ANIBAL"/>
    <s v="072CAPA"/>
    <n v="1170"/>
    <s v="ALTROPICO"/>
    <s v="PASTAZA"/>
    <s v="PASTAZA"/>
    <s v="CANELOS"/>
    <s v="CANELOS"/>
    <s v="VARGAS ILLANES AGUSTIN ANIBAL"/>
    <s v="072CAPA"/>
    <s v="1600164527"/>
    <n v="0"/>
    <n v="0.29109493241099998"/>
    <x v="0"/>
    <m/>
    <m/>
    <x v="0"/>
    <s v="REGENERACION NATURAL ASISTIDA"/>
    <s v="1600164527 - VARGAS ILLANES AGUSTIN ANIBAL"/>
  </r>
  <r>
    <s v="1600164527 - VARGAS ILLANES AGUSTIN ANIBAL"/>
    <s v="073CAPA"/>
    <n v="1171"/>
    <s v="ALTROPICO"/>
    <s v="PASTAZA"/>
    <s v="PASTAZA"/>
    <s v="CANELOS"/>
    <s v="CANELOS"/>
    <s v="VARGAS ILLANES AGUSTIN ANIBAL"/>
    <s v="073CAPA"/>
    <s v="1600164527"/>
    <n v="0"/>
    <n v="0.85642362310999998"/>
    <x v="0"/>
    <m/>
    <m/>
    <x v="0"/>
    <s v="REGENERACION NATURAL ASISTIDA"/>
    <s v="1600164527 - VARGAS ILLANES AGUSTIN ANIBAL"/>
  </r>
  <r>
    <s v="1600719684 - SANTI ARANDA REBECA VIVIANA"/>
    <s v="326CASP"/>
    <n v="1403"/>
    <s v="ALTROPICO"/>
    <s v="PASTAZA"/>
    <s v="PASTAZA"/>
    <s v="CANELOS"/>
    <s v="CANELOS"/>
    <s v="SANTI ARANDA REBECA VIVIANA"/>
    <s v="326CASP"/>
    <s v="1600719684"/>
    <n v="0"/>
    <n v="6.4031607496099996"/>
    <x v="2"/>
    <n v="13"/>
    <n v="78"/>
    <x v="1"/>
    <s v="RESTAURACION DE SISTEMAS PRODUCTIVOS"/>
    <s v="1600719684 - SANTI ARANDA REBECA VIVIANA"/>
  </r>
  <r>
    <s v="1500803299 - GREFA NARVAEZ CLAUDIA MARLENE"/>
    <s v="1027PKRYA"/>
    <n v="104"/>
    <s v="ALTROPICO"/>
    <s v="NAPO"/>
    <s v="ARCHIDONA"/>
    <s v="COTUNDO"/>
    <s v="PUEBLO KICHWA DE RUKULLAKTA"/>
    <s v="GREFA NARVAEZ CLAUDIA MARLENE"/>
    <s v="1027PKRYA"/>
    <s v="1500803299"/>
    <n v="0"/>
    <n v="6.5615106789800004"/>
    <x v="2"/>
    <n v="13"/>
    <n v="78"/>
    <x v="1"/>
    <s v="RESTAURACION DE SISTEMAS PRODUCTIVOS"/>
    <s v="1500803299 - GREFA NARVAEZ CLAUDIA MARLENE"/>
  </r>
  <r>
    <s v="1500433790 - ANDI SHIGUANGO ANITA EMILIA MARUJA"/>
    <s v="949PKRLS"/>
    <n v="137"/>
    <s v="ALTROPICO"/>
    <s v="NAPO"/>
    <s v="ARCHIDONA"/>
    <s v="COTUNDO"/>
    <s v="PUEBLO KICHWA DE RUKULLAKTA"/>
    <s v="ANDI SHIGUANGO ANITA EMILIA MARUJA"/>
    <s v="949PKRLS"/>
    <s v="1500433790"/>
    <n v="0"/>
    <n v="6.5904317602600004"/>
    <x v="2"/>
    <n v="13"/>
    <n v="78"/>
    <x v="1"/>
    <s v="RESTAURACION DE SISTEMAS PRODUCTIVOS"/>
    <s v="1500433790 - ANDI SHIGUANGO ANITA EMILIA MARUJA"/>
  </r>
  <r>
    <s v="1501233736 - TUNAY GREFA CARLOS JAVIER"/>
    <s v="826PKRIT"/>
    <n v="240"/>
    <s v="ALTROPICO"/>
    <s v="NAPO"/>
    <s v="TENA"/>
    <s v="PUERTO MISAHUALLI"/>
    <s v="PUEBLO KICHWA DE RUKULLAKTA"/>
    <s v="TUNAY GREFA CARLOS JAVIER"/>
    <s v="826PKRIT"/>
    <s v="1501233736"/>
    <n v="0"/>
    <n v="6.75064396356"/>
    <x v="2"/>
    <n v="14"/>
    <n v="84"/>
    <x v="1"/>
    <s v="RESTAURACION DE SISTEMAS PRODUCTIVOS"/>
    <s v="1501233736 - TUNAY GREFA CARLOS JAVIER"/>
  </r>
  <r>
    <s v="1500315765 - NARVAEZ GREFA WILMA MELISA"/>
    <s v="832PKRLU"/>
    <n v="245"/>
    <s v="ALTROPICO"/>
    <s v="NAPO"/>
    <s v="ARCHIDONA"/>
    <s v="COTUNDO"/>
    <s v="PUEBLO KICHWA DE RUKULLAKTA"/>
    <s v="NARVAEZ GREFA WILMA MELISA"/>
    <s v="832PKRLU"/>
    <s v="1500315765"/>
    <n v="0"/>
    <n v="6.8097805712700001"/>
    <x v="2"/>
    <n v="14"/>
    <n v="84"/>
    <x v="1"/>
    <s v="RESTAURACION DE SISTEMAS PRODUCTIVOS"/>
    <s v="1500315765 - NARVAEZ GREFA WILMA MELISA"/>
  </r>
  <r>
    <s v="NA - COMUNIDAD SARAYAKU PUERTO"/>
    <s v="083CASP"/>
    <n v="1177"/>
    <s v="ALTROPICO"/>
    <s v="PASTAZA"/>
    <s v="PASTAZA"/>
    <s v="CANELOS"/>
    <s v="CANELOS"/>
    <s v="COMUNIDAD SARAYAKU PUERTO"/>
    <s v="083CASP"/>
    <s v="NA"/>
    <n v="0"/>
    <n v="70.691248896800005"/>
    <x v="0"/>
    <m/>
    <m/>
    <x v="0"/>
    <s v="REGENERACION NATURAL ASISTIDA"/>
    <s v="NA - COMUNIDAD SARAYAKU PUERTO"/>
  </r>
  <r>
    <s v="1600389181 - VARGAS INMUNDA DELIA LILYAN"/>
    <s v="307CACU"/>
    <n v="1178"/>
    <s v="ALTROPICO"/>
    <s v="PASTAZA"/>
    <s v="PASTAZA"/>
    <s v="CANELOS"/>
    <s v="CANELOS"/>
    <s v="VARGAS INMUNDA DELIA LILYAN"/>
    <s v="307CACU"/>
    <s v="1600389181"/>
    <n v="0"/>
    <n v="1.4774102734600001"/>
    <x v="0"/>
    <m/>
    <m/>
    <x v="0"/>
    <s v="REGENERACION NATURAL ASISTIDA"/>
    <s v="1600389181 - VARGAS INMUNDA DELIA LILYAN"/>
  </r>
  <r>
    <s v="1600428401 - NANGO MAYANCHA ROCIO FLOR"/>
    <s v="263CAAP"/>
    <n v="1271"/>
    <s v="ALTROPICO"/>
    <s v="PASTAZA"/>
    <s v="PASTAZA"/>
    <s v="CANELOS"/>
    <s v="CANELOS"/>
    <s v="NANGO MAYANCHA ROCIO FLOR"/>
    <s v="263CAAP"/>
    <s v="1600428401"/>
    <n v="0"/>
    <n v="6.9543776737199998"/>
    <x v="2"/>
    <n v="14"/>
    <n v="84"/>
    <x v="1"/>
    <s v="RESTAURACION DE SISTEMAS PRODUCTIVOS"/>
    <s v="1600428401 - NANGO MAYANCHA ROCIO FLOR"/>
  </r>
  <r>
    <s v="1500795511 - YUMBO NARVAEZ HECTOR EDUARDO"/>
    <s v="278PKRLS"/>
    <n v="980"/>
    <s v="ALTROPICO"/>
    <s v="NAPO"/>
    <s v="ARCHIDONA"/>
    <s v="COTUNDO"/>
    <s v="PUEBLO KICHWA DE RUKULLAKTA"/>
    <s v="YUMBO NARVAEZ HECTOR EDUARDO"/>
    <s v="278PKRLS"/>
    <s v="1500795511"/>
    <n v="0"/>
    <n v="7.0492312329700004"/>
    <x v="3"/>
    <n v="7"/>
    <n v="42"/>
    <x v="1"/>
    <s v="RESTAURACION DE SISTEMAS PRODUCTIVOS"/>
    <s v="1500795511 - YUMBO NARVAEZ HECTOR EDUARDO"/>
  </r>
  <r>
    <s v="1600951766 - RAMIREZ TANCHIMA DEYSI CLARITA"/>
    <s v="088CAPA"/>
    <n v="1181"/>
    <s v="ALTROPICO"/>
    <s v="PASTAZA"/>
    <s v="PASTAZA"/>
    <s v="CANELOS"/>
    <s v="CANELOS"/>
    <s v="RAMIREZ TANCHIMA DEYSI CLARITA"/>
    <s v="088CAPA"/>
    <s v="1600951766"/>
    <n v="0"/>
    <n v="0.15994632058800001"/>
    <x v="0"/>
    <m/>
    <m/>
    <x v="0"/>
    <s v="REGENERACION NATURAL ASISTIDA"/>
    <s v="1600951766 - RAMIREZ TANCHIMA DEYSI CLARITA"/>
  </r>
  <r>
    <s v="1600951766 - RAMIREZ TANCHIMA DEYSI CLARITA"/>
    <s v="089CAPA"/>
    <n v="1182"/>
    <s v="ALTROPICO"/>
    <s v="PASTAZA"/>
    <s v="PASTAZA"/>
    <s v="CANELOS"/>
    <s v="CANELOS"/>
    <s v="RAMIREZ TANCHIMA DEYSI CLARITA"/>
    <s v="089CAPA"/>
    <s v="1600951766"/>
    <n v="0"/>
    <n v="0.73942573036199999"/>
    <x v="0"/>
    <m/>
    <m/>
    <x v="0"/>
    <s v="REGENERACION NATURAL ASISTIDA"/>
    <s v="1600951766 - RAMIREZ TANCHIMA DEYSI CLARITA"/>
  </r>
  <r>
    <s v="1500261910 - SHIGUANGO GREFA IMELDA ANGELINA"/>
    <s v="777PKRAU"/>
    <n v="191"/>
    <s v="ALTROPICO"/>
    <s v="NAPO"/>
    <s v="ARCHIDONA"/>
    <s v="SAN PABLO DE USHPAYAKU"/>
    <s v="PUEBLO KICHWA DE RUKULLAKTA"/>
    <s v="SHIGUANGO GREFA IMELDA ANGELINA"/>
    <s v="777PKRAU"/>
    <s v="1500261910"/>
    <n v="0"/>
    <n v="7.0934815480799998"/>
    <x v="3"/>
    <n v="7"/>
    <n v="42"/>
    <x v="1"/>
    <s v="RESTAURACION DE SISTEMAS PRODUCTIVOS"/>
    <s v="1500261910 - SHIGUANGO GREFA IMELDA ANGELINA"/>
  </r>
  <r>
    <s v="1500726268 - NARVAEZ GREFA CLAUDIO VICTOR"/>
    <s v="408PKRPA"/>
    <n v="717"/>
    <s v="ALTROPICO"/>
    <s v="NAPO"/>
    <s v="ARCHIDONA"/>
    <s v="COTUNDO"/>
    <s v="PUEBLO KICHWA DE RUKULLAKTA"/>
    <s v="NARVAEZ GREFA CLAUDIO VICTOR"/>
    <s v="408PKRPA"/>
    <s v="1500726268"/>
    <n v="0"/>
    <n v="7.2176844500500001"/>
    <x v="3"/>
    <n v="7"/>
    <n v="42"/>
    <x v="1"/>
    <s v="RESTAURACION DE SISTEMAS PRODUCTIVOS"/>
    <s v="1500726268 - NARVAEZ GREFA CLAUDIO VICTOR"/>
  </r>
  <r>
    <s v="1500534902 - CHIMBO SHIGUANGO LUCHO RAMON"/>
    <s v="664PKRVI"/>
    <n v="527"/>
    <s v="ALTROPICO"/>
    <s v="NAPO"/>
    <s v="ARCHIDONA"/>
    <s v="SAN PABLO DE USHPAYAKU"/>
    <s v="PUEBLO KICHWA DE RUKULLAKTA"/>
    <s v="CHIMBO SHIGUANGO LUCHO RAMON"/>
    <s v="664PKRVI"/>
    <s v="1500534902"/>
    <n v="0"/>
    <n v="7.3476782266000003"/>
    <x v="3"/>
    <n v="7"/>
    <n v="42"/>
    <x v="1"/>
    <s v="RESTAURACION DE SISTEMAS PRODUCTIVOS"/>
    <s v="1500534902 - CHIMBO SHIGUANGO LUCHO RAMON"/>
  </r>
  <r>
    <s v="1500950074 - ANDY NARVAEZ TELMO RODRIGO"/>
    <s v="218PKRLS"/>
    <n v="445"/>
    <s v="ALTROPICO"/>
    <s v="NAPO"/>
    <s v="ARCHIDONA"/>
    <s v="SAN PABLO DE USHPAYAKU"/>
    <s v="PUEBLO KICHWA DE RUKULLAKTA"/>
    <s v="ANDY NARVAEZ TELMO RODRIGO"/>
    <s v="218PKRLS"/>
    <s v="1500950074"/>
    <n v="0"/>
    <n v="7.5089156791100002"/>
    <x v="3"/>
    <n v="8"/>
    <n v="48"/>
    <x v="1"/>
    <s v="RESTAURACION DE SISTEMAS PRODUCTIVOS"/>
    <s v="1500950074 - ANDY NARVAEZ TELMO RODRIGO"/>
  </r>
  <r>
    <s v="1500561855 - NARVAEZ CHIMBO PATRICIO BOLIVAR"/>
    <s v="910PKRVI"/>
    <n v="322"/>
    <s v="ALTROPICO"/>
    <s v="NAPO"/>
    <s v="ARCHIDONA"/>
    <s v="SAN PABLO DE USHPAYAKU"/>
    <s v="PUEBLO KICHWA DE RUKULLAKTA"/>
    <s v="NARVAEZ CHIMBO PATRICIO BOLIVAR"/>
    <s v="910PKRVI"/>
    <s v="1500561855"/>
    <n v="1"/>
    <n v="7.6488017714799996"/>
    <x v="3"/>
    <n v="8"/>
    <n v="48"/>
    <x v="1"/>
    <s v="RESTAURACION DE SISTEMAS PRODUCTIVOS"/>
    <s v="1500561855 - NARVAEZ CHIMBO PATRICIO BOLIVAR"/>
  </r>
  <r>
    <s v="1500569668 - YUMBO TUNAY SANDRA ZOILA"/>
    <s v="755PKRPO"/>
    <n v="365"/>
    <s v="ALTROPICO"/>
    <s v="NAPO"/>
    <s v="ARCHIDONA"/>
    <s v="SAN PABLO DE USHPAYAKU"/>
    <s v="PUEBLO KICHWA DE RUKULLAKTA"/>
    <s v="YUMBO TUNAY SANDRA ZOILA"/>
    <s v="755PKRPO"/>
    <s v="1500569668"/>
    <n v="0"/>
    <n v="7.6710700837100001"/>
    <x v="3"/>
    <n v="8"/>
    <n v="48"/>
    <x v="1"/>
    <s v="RESTAURACION DE SISTEMAS PRODUCTIVOS"/>
    <s v="1500569668 - YUMBO TUNAY SANDRA ZOILA"/>
  </r>
  <r>
    <s v="1500551047 - SHIGUANGO GREFA AIDA ISOLINA"/>
    <s v="867PKRPO"/>
    <n v="280"/>
    <s v="ALTROPICO"/>
    <s v="NAPO"/>
    <s v="ARCHIDONA"/>
    <s v="SAN PABLO DE USHPAYAKU"/>
    <s v="PUEBLO KICHWA DE RUKULLAKTA"/>
    <s v="SHIGUANGO GREFA AIDA ISOLINA"/>
    <s v="867PKRPO"/>
    <s v="1500551047"/>
    <n v="1"/>
    <n v="7.6973384812900001"/>
    <x v="3"/>
    <n v="8"/>
    <n v="48"/>
    <x v="1"/>
    <s v="RESTAURACION DE SISTEMAS PRODUCTIVOS"/>
    <s v="1500551047 - SHIGUANGO GREFA AIDA ISOLINA"/>
  </r>
  <r>
    <s v="1500822448 - SHIGUANGO CHONGO ITALO JOSE"/>
    <s v="790PKRAW"/>
    <n v="204"/>
    <s v="ALTROPICO"/>
    <s v="NAPO"/>
    <s v="ARCHIDONA"/>
    <s v="SAN PABLO DE USHPAYAKU"/>
    <s v="PUEBLO KICHWA DE RUKULLAKTA"/>
    <s v="SHIGUANGO CHONGO ITALO JOSE"/>
    <s v="790PKRAW"/>
    <s v="1500822448"/>
    <n v="1"/>
    <n v="7.7929823170599999"/>
    <x v="3"/>
    <n v="8"/>
    <n v="48"/>
    <x v="1"/>
    <s v="RESTAURACION DE SISTEMAS PRODUCTIVOS"/>
    <s v="1500822448 - SHIGUANGO CHONGO ITALO JOSE"/>
  </r>
  <r>
    <s v="1500139892 - CHIMBO ALVARADO GUILLERMO VENTURA"/>
    <s v="386PKRNO"/>
    <n v="639"/>
    <s v="ALTROPICO"/>
    <s v="NAPO"/>
    <s v="ARCHIDONA"/>
    <s v="SAN PABLO DE USHPAYAKU"/>
    <s v="PUEBLO KICHWA DE RUKULLAKTA"/>
    <s v="CHIMBO ALVARADO GUILLERMO VENTURA"/>
    <s v="386PKRNO"/>
    <s v="1500139892"/>
    <n v="0"/>
    <n v="7.8271523984"/>
    <x v="3"/>
    <n v="8"/>
    <n v="48"/>
    <x v="1"/>
    <s v="RESTAURACION DE SISTEMAS PRODUCTIVOS"/>
    <s v="1500139892 - CHIMBO ALVARADO GUILLERMO VENTURA"/>
  </r>
  <r>
    <s v="1600666570 - SANTI NANGO GONZALO GERMAN"/>
    <s v="100CACU"/>
    <n v="1192"/>
    <s v="ALTROPICO"/>
    <s v="PASTAZA"/>
    <s v="PASTAZA"/>
    <s v="CANELOS"/>
    <s v="CANELOS"/>
    <s v="SANTI NANGO GONZALO GERMAN"/>
    <s v="100CACU"/>
    <s v="1600666570"/>
    <n v="0"/>
    <n v="0.91506627596699996"/>
    <x v="0"/>
    <m/>
    <m/>
    <x v="0"/>
    <s v="REGENERACION NATURAL ASISTIDA"/>
    <s v="1600666570 - SANTI NANGO GONZALO GERMAN"/>
  </r>
  <r>
    <s v="1500676406 - CHIMBO NARVAEZ LUCIO RAUL"/>
    <s v="192PKRLU"/>
    <n v="489"/>
    <s v="ALTROPICO"/>
    <s v="NAPO"/>
    <s v="ARCHIDONA"/>
    <s v="COTUNDO"/>
    <s v="PUEBLO KICHWA DE RUKULLAKTA"/>
    <s v="CHIMBO NARVAEZ LUCIO RAUL"/>
    <s v="192PKRLU"/>
    <s v="1500676406"/>
    <n v="1"/>
    <n v="7.8426485574799996"/>
    <x v="3"/>
    <n v="8"/>
    <n v="48"/>
    <x v="1"/>
    <s v="RESTAURACION DE SISTEMAS PRODUCTIVOS"/>
    <s v="1500676406 - CHIMBO NARVAEZ LUCIO RAUL"/>
  </r>
  <r>
    <s v="1500309537 - SHIGUANGO HUATATOCA FRANCISCO MOISES"/>
    <s v="896PKRUR"/>
    <n v="309"/>
    <s v="ALTROPICO"/>
    <s v="NAPO"/>
    <s v="ARCHIDONA"/>
    <s v="HATUN SUMAKU"/>
    <s v="PUEBLO KICHWA DE RUKULLAKTA"/>
    <s v="SHIGUANGO HUATATOCA FRANCISCO MOISES"/>
    <s v="896PKRUR"/>
    <s v="1500309537"/>
    <n v="0"/>
    <n v="7.8705233153599998"/>
    <x v="3"/>
    <n v="8"/>
    <n v="48"/>
    <x v="1"/>
    <s v="RESTAURACION DE SISTEMAS PRODUCTIVOS"/>
    <s v="1500309537 - SHIGUANGO HUATATOCA FRANCISCO MOISES"/>
  </r>
  <r>
    <s v="1500340599 - SHIGUANGO AVILEZ BOLIVAR ALBERTO"/>
    <s v="972PKRPO"/>
    <n v="160"/>
    <s v="ALTROPICO"/>
    <s v="NAPO"/>
    <s v="ARCHIDONA"/>
    <s v="COTUNDO"/>
    <s v="PUEBLO KICHWA DE RUKULLAKTA"/>
    <s v="SHIGUANGO AVILEZ BOLIVAR ALBERTO"/>
    <s v="972PKRPO"/>
    <s v="1500340599"/>
    <n v="0"/>
    <n v="7.9015707026599999"/>
    <x v="3"/>
    <n v="8"/>
    <n v="48"/>
    <x v="1"/>
    <s v="RESTAURACION DE SISTEMAS PRODUCTIVOS"/>
    <s v="1500340599 - SHIGUANGO AVILEZ BOLIVAR ALBERTO"/>
  </r>
  <r>
    <s v="1600672875 - VARGAS SANTI ESTELA JHANETH"/>
    <s v="109CAHP"/>
    <n v="1196"/>
    <s v="ALTROPICO"/>
    <s v="PASTAZA"/>
    <s v="PASTAZA"/>
    <s v="EL TRIUNFO"/>
    <s v="CANELOS"/>
    <s v="VARGAS SANTI ESTELA JHANETH"/>
    <s v="109CAHP"/>
    <s v="1600672875"/>
    <n v="0"/>
    <n v="0.21649809223200001"/>
    <x v="0"/>
    <m/>
    <m/>
    <x v="0"/>
    <s v="REGENERACION NATURAL ASISTIDA"/>
    <s v="1600672875 - VARGAS SANTI ESTELA JHANETH"/>
  </r>
  <r>
    <s v="1600672875 - VARGAS SANTI ESTELA JHANETH"/>
    <s v="110CAHP"/>
    <n v="1197"/>
    <s v="ALTROPICO"/>
    <s v="PASTAZA"/>
    <s v="PASTAZA"/>
    <s v="EL TRIUNFO"/>
    <s v="CANELOS"/>
    <s v="VARGAS SANTI ESTELA JHANETH"/>
    <s v="110CAHP"/>
    <s v="1600672875"/>
    <n v="0"/>
    <n v="7.3794890797899999"/>
    <x v="0"/>
    <m/>
    <m/>
    <x v="0"/>
    <s v="REGENERACION NATURAL ASISTIDA"/>
    <s v="1600672875 - VARGAS SANTI ESTELA JHANETH"/>
  </r>
  <r>
    <s v="1600421398 - CUJI VARGAS JULIA ELISA"/>
    <s v="111CAHP"/>
    <n v="1198"/>
    <s v="ALTROPICO"/>
    <s v="PASTAZA"/>
    <s v="PASTAZA"/>
    <s v="CANELOS"/>
    <s v="CANELOS"/>
    <s v="CUJI VARGAS JULIA ELISA"/>
    <s v="111CAHP"/>
    <s v="1600421398"/>
    <n v="0"/>
    <n v="3.0828719276399998"/>
    <x v="0"/>
    <m/>
    <m/>
    <x v="0"/>
    <s v="REGENERACION NATURAL ASISTIDA"/>
    <s v="1600421398 - CUJI VARGAS JULIA ELISA"/>
  </r>
  <r>
    <s v="1500465016 - YUMBO NARVAEZ PEDRO"/>
    <s v="831PKRLS"/>
    <n v="1106"/>
    <s v="ALTROPICO"/>
    <s v="NAPO"/>
    <s v="ARCHIDONA"/>
    <s v="COTUNDO"/>
    <s v="PUEBLO KICHWA DE RUKULLAKTA"/>
    <s v="YUMBO NARVAEZ PEDRO"/>
    <s v="831PKRLS"/>
    <s v="1500465016"/>
    <n v="1"/>
    <n v="7.9228319085400001"/>
    <x v="3"/>
    <n v="8"/>
    <n v="48"/>
    <x v="1"/>
    <s v="RESTAURACION DE SISTEMAS PRODUCTIVOS"/>
    <s v="1500465016 - YUMBO NARVAEZ PEDRO"/>
  </r>
  <r>
    <s v="1500227192 - YUMBO SHIGUANGO CESAR MANUEL"/>
    <s v="829PKRLU"/>
    <n v="243"/>
    <s v="ALTROPICO"/>
    <s v="NAPO"/>
    <s v="ARCHIDONA"/>
    <s v="SAN PABLO DE USHPAYAKU"/>
    <s v="PUEBLO KICHWA DE RUKULLAKTA"/>
    <s v="YUMBO SHIGUANGO CESAR MANUEL"/>
    <s v="829PKRLU"/>
    <s v="1500227192"/>
    <n v="1"/>
    <n v="7.9257135492800002"/>
    <x v="3"/>
    <n v="8"/>
    <n v="48"/>
    <x v="1"/>
    <s v="RESTAURACION DE SISTEMAS PRODUCTIVOS"/>
    <s v="1500227192 - YUMBO SHIGUANGO CESAR MANUEL"/>
  </r>
  <r>
    <s v="1500720857 - TUNAY GREFA CARLOS PATRICIO"/>
    <s v="943PKRIT"/>
    <n v="131"/>
    <s v="ALTROPICO"/>
    <s v="NAPO"/>
    <s v="ARCHIDONA"/>
    <s v="SAN PABLO DE USHPAYAKU"/>
    <s v="PUEBLO KICHWA DE RUKULLAKTA"/>
    <s v="TUNAY GREFA CARLOS PATRICIO"/>
    <s v="943PKRIT"/>
    <s v="1500720857"/>
    <n v="0"/>
    <n v="7.9767562391600002"/>
    <x v="3"/>
    <n v="8"/>
    <n v="48"/>
    <x v="1"/>
    <s v="RESTAURACION DE SISTEMAS PRODUCTIVOS"/>
    <s v="1500720857 - TUNAY GREFA CARLOS PATRICIO"/>
  </r>
  <r>
    <s v="1500564719 - TAPUY SALAZAR SIMON ERNESTO"/>
    <s v="141PKRIT"/>
    <n v="680"/>
    <s v="ALTROPICO"/>
    <s v="NAPO"/>
    <s v="ARCHIDONA"/>
    <s v="SAN PABLO DE USHPAYAKU"/>
    <s v="PUEBLO KICHWA DE RUKULLAKTA"/>
    <s v="TAPUY SALAZAR SIMON ERNESTO"/>
    <s v="141PKRIT"/>
    <s v="1500564719"/>
    <n v="0"/>
    <n v="8.0400043518299995"/>
    <x v="3"/>
    <n v="8"/>
    <n v="48"/>
    <x v="1"/>
    <s v="RESTAURACION DE SISTEMAS PRODUCTIVOS"/>
    <s v="1500564719 - TAPUY SALAZAR SIMON ERNESTO"/>
  </r>
  <r>
    <s v="1500474729 - TUNAY AVILEZ GABRIEL JOSE"/>
    <s v="888PKRTA"/>
    <n v="301"/>
    <s v="ALTROPICO"/>
    <s v="NAPO"/>
    <s v="ARCHIDONA"/>
    <s v="SAN PABLO DE USHPAYAKU"/>
    <s v="PUEBLO KICHWA DE RUKULLAKTA"/>
    <s v="TUNAY AVILEZ GABRIEL JOSE"/>
    <s v="888PKRTA"/>
    <s v="1500474729"/>
    <n v="1"/>
    <n v="8.1390816267700004"/>
    <x v="3"/>
    <n v="8"/>
    <n v="48"/>
    <x v="1"/>
    <s v="RESTAURACION DE SISTEMAS PRODUCTIVOS"/>
    <s v="1500474729 - TUNAY AVILEZ GABRIEL JOSE"/>
  </r>
  <r>
    <s v="1600248866 - TOQUETON LOJA MARIO ULPIANO"/>
    <s v="118CAPL"/>
    <n v="1204"/>
    <s v="ALTROPICO"/>
    <s v="PASTAZA"/>
    <s v="PASTAZA"/>
    <s v="CANELOS"/>
    <s v="CANELOS"/>
    <s v="TOQUETON LOJA MARIO ULPIANO"/>
    <s v="118CAPL"/>
    <s v="1600248866"/>
    <n v="0"/>
    <n v="20.321893263900002"/>
    <x v="0"/>
    <m/>
    <m/>
    <x v="0"/>
    <s v="REGENERACION NATURAL ASISTIDA"/>
    <s v="1600248866 - TOQUETON LOJA MARIO ULPIANO"/>
  </r>
  <r>
    <s v="1501055998 - NARVAEZ YUMBO ROMULO LUCIANO"/>
    <s v="255PKRLS"/>
    <n v="762"/>
    <s v="ALTROPICO"/>
    <s v="NAPO"/>
    <s v="ARCHIDONA"/>
    <s v="SAN PABLO DE USHPAYAKU"/>
    <s v="PUEBLO KICHWA DE RUKULLAKTA"/>
    <s v="NARVAEZ YUMBO ROMULO LUCIANO"/>
    <s v="255PKRLS"/>
    <s v="1501055998"/>
    <n v="0"/>
    <n v="8.1678771495600007"/>
    <x v="3"/>
    <n v="8"/>
    <n v="48"/>
    <x v="1"/>
    <s v="RESTAURACION DE SISTEMAS PRODUCTIVOS"/>
    <s v="1501055998 - NARVAEZ YUMBO ROMULO LUCIANO"/>
  </r>
  <r>
    <s v="1600245326 - RAMIREZ VARGAS MIGUEL ALEJANDRO"/>
    <s v="120CAPA"/>
    <n v="1206"/>
    <s v="ALTROPICO"/>
    <s v="PASTAZA"/>
    <s v="PASTAZA"/>
    <s v="CANELOS"/>
    <s v="CANELOS"/>
    <s v="RAMIREZ VARGAS MIGUEL ALEJANDRO"/>
    <s v="120CAPA"/>
    <s v="1600245326"/>
    <n v="0"/>
    <n v="5.8270879538200004"/>
    <x v="0"/>
    <m/>
    <m/>
    <x v="0"/>
    <s v="REGENERACION NATURAL ASISTIDA"/>
    <s v="1600245326 - RAMIREZ VARGAS MIGUEL ALEJANDRO"/>
  </r>
  <r>
    <s v="1500160401 - AVILES GREFA ROSA ANGELINA"/>
    <s v="838PKRMS"/>
    <n v="251"/>
    <s v="ALTROPICO"/>
    <s v="NAPO"/>
    <s v="ARCHIDONA"/>
    <s v="COTUNDO"/>
    <s v="PUEBLO KICHWA DE RUKULLAKTA"/>
    <s v="AVILES GREFA ROSA ANGELINA"/>
    <s v="838PKRMS"/>
    <s v="1500160401"/>
    <n v="1"/>
    <n v="8.2719366440800002"/>
    <x v="3"/>
    <n v="8"/>
    <n v="48"/>
    <x v="1"/>
    <s v="RESTAURACION DE SISTEMAS PRODUCTIVOS"/>
    <s v="1500160401 - AVILES GREFA ROSA ANGELINA"/>
  </r>
  <r>
    <s v="1500499155 - NARVAEZ GREFA JUAN CARLOS"/>
    <s v="770PKRPA"/>
    <n v="379"/>
    <s v="ALTROPICO"/>
    <s v="NAPO"/>
    <s v="ARCHIDONA"/>
    <s v="COTUNDO"/>
    <s v="PUEBLO KICHWA DE RUKULLAKTA"/>
    <s v="NARVAEZ GREFA JUAN CARLOS"/>
    <s v="770PKRPA"/>
    <s v="1500499155"/>
    <n v="0"/>
    <n v="8.3184640034299999"/>
    <x v="3"/>
    <n v="8"/>
    <n v="48"/>
    <x v="1"/>
    <s v="RESTAURACION DE SISTEMAS PRODUCTIVOS"/>
    <s v="1500499155 - NARVAEZ GREFA JUAN CARLOS"/>
  </r>
  <r>
    <s v="1714763404 - SHIGUANGO HUATATOCA JUAN CARLOS"/>
    <s v="771PKRUR"/>
    <n v="380"/>
    <s v="ALTROPICO"/>
    <s v="NAPO"/>
    <s v="ARCHIDONA"/>
    <s v="HATUN SUMAKU"/>
    <s v="PUEBLO KICHWA DE RUKULLAKTA"/>
    <s v="SHIGUANGO HUATATOCA JUAN CARLOS"/>
    <s v="771PKRUR"/>
    <s v="1714763404"/>
    <n v="0"/>
    <n v="8.4640905139899996"/>
    <x v="3"/>
    <n v="8"/>
    <n v="48"/>
    <x v="1"/>
    <s v="RESTAURACION DE SISTEMAS PRODUCTIVOS"/>
    <s v="1714763404 - SHIGUANGO HUATATOCA JUAN CARLOS"/>
  </r>
  <r>
    <s v="1500220346 - YUMBO SHIGUANGO JAIRO VINICIO"/>
    <s v="863PKRPO"/>
    <n v="276"/>
    <s v="ALTROPICO"/>
    <s v="NAPO"/>
    <s v="ARCHIDONA"/>
    <s v="SAN PABLO DE USHPAYAKU"/>
    <s v="PUEBLO KICHWA DE RUKULLAKTA"/>
    <s v="YUMBO SHIGUANGO JAIRO VINICIO"/>
    <s v="863PKRPO"/>
    <s v="1500220346"/>
    <n v="1"/>
    <n v="8.5969154909000007"/>
    <x v="3"/>
    <n v="9"/>
    <n v="54"/>
    <x v="1"/>
    <s v="RESTAURACION DE SISTEMAS PRODUCTIVOS"/>
    <s v="1500220346 - YUMBO SHIGUANGO JAIRO VINICIO"/>
  </r>
  <r>
    <s v="1500430598 - NARVAEZ TAPUY RICHER DAVID"/>
    <s v="734PKRLS"/>
    <n v="344"/>
    <s v="ALTROPICO"/>
    <s v="NAPO"/>
    <s v="ARCHIDONA"/>
    <s v="COTUNDO"/>
    <s v="PUEBLO KICHWA DE RUKULLAKTA"/>
    <s v="NARVAEZ TAPUY RICHER DAVID"/>
    <s v="734PKRLS"/>
    <s v="1500430598"/>
    <n v="0"/>
    <n v="8.6587495776899992"/>
    <x v="3"/>
    <n v="9"/>
    <n v="54"/>
    <x v="1"/>
    <s v="RESTAURACION DE SISTEMAS PRODUCTIVOS"/>
    <s v="1500430598 - NARVAEZ TAPUY RICHER DAVID"/>
  </r>
  <r>
    <s v="1500445612 - NARVAEZ HUATATOCA CESAR ANTONIO VICENTE"/>
    <s v="410PKRPA"/>
    <n v="727"/>
    <s v="ALTROPICO"/>
    <s v="NAPO"/>
    <s v="ARCHIDONA"/>
    <s v="COTUNDO"/>
    <s v="PUEBLO KICHWA DE RUKULLAKTA"/>
    <s v="NARVAEZ HUATATOCA CESAR ANTONIO VICENTE"/>
    <s v="410PKRPA"/>
    <s v="1500445612"/>
    <n v="0"/>
    <n v="8.7205980211499998"/>
    <x v="3"/>
    <n v="9"/>
    <n v="54"/>
    <x v="1"/>
    <s v="RESTAURACION DE SISTEMAS PRODUCTIVOS"/>
    <s v="1500445612 - NARVAEZ HUATATOCA CESAR ANTONIO VICENTE"/>
  </r>
  <r>
    <s v="1500790710 - YUMBO CHIMBO FREDY DAVID"/>
    <s v="946PKRLS"/>
    <n v="134"/>
    <s v="ALTROPICO"/>
    <s v="NAPO"/>
    <s v="ARCHIDONA"/>
    <s v="COTUNDO"/>
    <s v="PUEBLO KICHWA DE RUKULLAKTA"/>
    <s v="YUMBO CHIMBO FREDY DAVID"/>
    <s v="946PKRLS"/>
    <s v="1500790710"/>
    <n v="0"/>
    <n v="8.7838486875400008"/>
    <x v="3"/>
    <n v="9"/>
    <n v="54"/>
    <x v="1"/>
    <s v="RESTAURACION DE SISTEMAS PRODUCTIVOS"/>
    <s v="1500790710 - YUMBO CHIMBO FREDY DAVID"/>
  </r>
  <r>
    <s v="1500281895 - YUMBO CHIMBO ALBERTO CLEMENTE"/>
    <s v="947PKRLS"/>
    <n v="135"/>
    <s v="ALTROPICO"/>
    <s v="NAPO"/>
    <s v="ARCHIDONA"/>
    <s v="COTUNDO"/>
    <s v="PUEBLO KICHWA DE RUKULLAKTA"/>
    <s v="YUMBO CHIMBO ALBERTO CLEMENTE"/>
    <s v="947PKRLS"/>
    <s v="1500281895"/>
    <n v="0"/>
    <n v="8.7934854790599992"/>
    <x v="3"/>
    <n v="9"/>
    <n v="54"/>
    <x v="1"/>
    <s v="RESTAURACION DE SISTEMAS PRODUCTIVOS"/>
    <s v="1500281895 - YUMBO CHIMBO ALBERTO CLEMENTE"/>
  </r>
  <r>
    <s v="1500586282 - NARVAEZ GREFA MARIA INES"/>
    <s v="970PKRPO"/>
    <n v="158"/>
    <s v="ALTROPICO"/>
    <s v="NAPO"/>
    <s v="ARCHIDONA"/>
    <s v="SAN PABLO DE USHPAYAKU"/>
    <s v="PUEBLO KICHWA DE RUKULLAKTA"/>
    <s v="NARVAEZ GREFA MARIA INES"/>
    <s v="970PKRPO"/>
    <s v="1500586282"/>
    <n v="0"/>
    <n v="9.1522479005899999"/>
    <x v="3"/>
    <n v="9"/>
    <n v="54"/>
    <x v="1"/>
    <s v="RESTAURACION DE SISTEMAS PRODUCTIVOS"/>
    <s v="1500586282 - NARVAEZ GREFA MARIA INES"/>
  </r>
  <r>
    <s v="1600421406 - ILLANES GREFA SENAIDA IMELDA"/>
    <s v="133CASP"/>
    <n v="1216"/>
    <s v="ALTROPICO"/>
    <s v="PASTAZA"/>
    <s v="PASTAZA"/>
    <s v="CANELOS"/>
    <s v="CANELOS"/>
    <s v="ILLANES GREFA SENAIDA IMELDA"/>
    <s v="133CASP"/>
    <s v="1600421406"/>
    <n v="0"/>
    <n v="2.51532037063"/>
    <x v="0"/>
    <m/>
    <m/>
    <x v="0"/>
    <s v="REGENERACION NATURAL ASISTIDA"/>
    <s v="1600421406 - ILLANES GREFA SENAIDA IMELDA"/>
  </r>
  <r>
    <s v="1501181851 - CHIMBO ALVARADO ROSA MARIA"/>
    <s v="903PKRVI"/>
    <n v="316"/>
    <s v="ALTROPICO"/>
    <s v="NAPO"/>
    <s v="ARCHIDONA"/>
    <s v="COTUNDO"/>
    <s v="PUEBLO KICHWA DE RUKULLAKTA"/>
    <s v="CHIMBO ALVARADO ROSA MARIA"/>
    <s v="903PKRVI"/>
    <s v="1501181851"/>
    <n v="0"/>
    <n v="9.1524156144600006"/>
    <x v="3"/>
    <n v="9"/>
    <n v="54"/>
    <x v="1"/>
    <s v="RESTAURACION DE SISTEMAS PRODUCTIVOS"/>
    <s v="1501181851 - CHIMBO ALVARADO ROSA MARIA"/>
  </r>
  <r>
    <s v="1500546856 - GREFA NARVAEZ REMIGIO DOMINGO"/>
    <s v="1026PKRYA"/>
    <n v="103"/>
    <s v="ALTROPICO"/>
    <s v="NAPO"/>
    <s v="ARCHIDONA"/>
    <s v="COTUNDO"/>
    <s v="PUEBLO KICHWA DE RUKULLAKTA"/>
    <s v="GREFA NARVAEZ REMIGIO DOMINGO"/>
    <s v="1026PKRYA"/>
    <s v="1500546856"/>
    <n v="0"/>
    <n v="9.1796858003500006"/>
    <x v="3"/>
    <n v="9"/>
    <n v="54"/>
    <x v="1"/>
    <s v="RESTAURACION DE SISTEMAS PRODUCTIVOS"/>
    <s v="1500546856 - GREFA NARVAEZ REMIGIO DOMINGO"/>
  </r>
  <r>
    <s v="1600437949 - SANTI CUJI ABDON MANUEL"/>
    <s v="138CAPA"/>
    <n v="1219"/>
    <s v="ALTROPICO"/>
    <s v="PASTAZA"/>
    <s v="PASTAZA"/>
    <s v="CANELOS"/>
    <s v="CANELOS"/>
    <s v="SANTI CUJI ABDON MANUEL"/>
    <s v="138CAPA"/>
    <s v="1600437949"/>
    <n v="0"/>
    <n v="0.23459240403600001"/>
    <x v="0"/>
    <m/>
    <m/>
    <x v="0"/>
    <s v="REGENERACION NATURAL ASISTIDA"/>
    <s v="1600437949 - SANTI CUJI ABDON MANUEL"/>
  </r>
  <r>
    <s v="1600437949 - SANTI CUJI ABDON MANUEL"/>
    <s v="139CAPA"/>
    <n v="1220"/>
    <s v="ALTROPICO"/>
    <s v="PASTAZA"/>
    <s v="PASTAZA"/>
    <s v="CANELOS"/>
    <s v="CANELOS"/>
    <s v="SANTI CUJI ABDON MANUEL"/>
    <s v="139CAPA"/>
    <s v="1600437949"/>
    <n v="0"/>
    <n v="0.31314450347200001"/>
    <x v="0"/>
    <m/>
    <m/>
    <x v="0"/>
    <s v="REGENERACION NATURAL ASISTIDA"/>
    <s v="1600437949 - SANTI CUJI ABDON MANUEL"/>
  </r>
  <r>
    <s v="1500757487 - SHIGUANGO AVILES ANDRES CORONEL"/>
    <s v="897PKRUR"/>
    <n v="310"/>
    <s v="ALTROPICO"/>
    <s v="NAPO"/>
    <s v="ARCHIDONA"/>
    <s v="COTUNDO"/>
    <s v="PUEBLO KICHWA DE RUKULLAKTA"/>
    <s v="SHIGUANGO AVILES ANDRES CORONEL"/>
    <s v="897PKRUR"/>
    <s v="1500757487"/>
    <n v="1"/>
    <n v="9.1929989175600006"/>
    <x v="3"/>
    <n v="9"/>
    <n v="54"/>
    <x v="1"/>
    <s v="RESTAURACION DE SISTEMAS PRODUCTIVOS"/>
    <s v="1500757487 - SHIGUANGO AVILES ANDRES CORONEL"/>
  </r>
  <r>
    <s v="NA - COMUNIDAD AUCA PUERTO"/>
    <s v="141CAAP"/>
    <n v="1222"/>
    <s v="ALTROPICO"/>
    <s v="PASTAZA"/>
    <s v="PASTAZA"/>
    <s v="CANELOS"/>
    <s v="CANELOS"/>
    <s v="COMUNIDAD AUCA PUERTO"/>
    <s v="141CAAP"/>
    <s v="NA"/>
    <n v="0"/>
    <n v="13.4257242454"/>
    <x v="0"/>
    <m/>
    <m/>
    <x v="0"/>
    <s v="REGENERACION NATURAL ASISTIDA"/>
    <s v="NA - COMUNIDAD AUCA PUERTO"/>
  </r>
  <r>
    <s v="1600681322 - NANGO MAYANCHA CARMEN ALICIA"/>
    <s v="142CACU"/>
    <n v="1223"/>
    <s v="ALTROPICO"/>
    <s v="PASTAZA"/>
    <s v="PASTAZA"/>
    <s v="CANELOS"/>
    <s v="CANELOS"/>
    <s v="NANGO MAYANCHA CARMEN ALICIA"/>
    <s v="142CACU"/>
    <s v="1600681322"/>
    <n v="0"/>
    <n v="2.2579474153799999"/>
    <x v="0"/>
    <m/>
    <m/>
    <x v="0"/>
    <s v="REGENERACION NATURAL ASISTIDA"/>
    <s v="1600681322 - NANGO MAYANCHA CARMEN ALICIA"/>
  </r>
  <r>
    <s v="1500008113 - SHIGUANGO LICUY TELMO RICHERH"/>
    <s v="859PKRPW"/>
    <n v="272"/>
    <s v="ALTROPICO"/>
    <s v="NAPO"/>
    <s v="ARCHIDONA"/>
    <s v="COTUNDO"/>
    <s v="PUEBLO KICHWA DE RUKULLAKTA"/>
    <s v="SHIGUANGO LICUY TELMO RICHERH"/>
    <s v="859PKRPW"/>
    <s v="1500008113"/>
    <n v="0"/>
    <n v="9.3100125737399999"/>
    <x v="3"/>
    <n v="9"/>
    <n v="54"/>
    <x v="1"/>
    <s v="RESTAURACION DE SISTEMAS PRODUCTIVOS"/>
    <s v="1500008113 - SHIGUANGO LICUY TELMO RICHERH"/>
  </r>
  <r>
    <s v="NA - COMUNIDAD LA CUYA"/>
    <s v="144CACU"/>
    <n v="1225"/>
    <s v="ALTROPICO"/>
    <s v="PASTAZA"/>
    <s v="PASTAZA"/>
    <s v="CANELOS"/>
    <s v="CANELOS"/>
    <s v="COMUNIDAD LA CUYA"/>
    <s v="144CACU"/>
    <s v="NA"/>
    <n v="0"/>
    <n v="20.928453414100002"/>
    <x v="0"/>
    <m/>
    <m/>
    <x v="0"/>
    <s v="REGENERACION NATURAL ASISTIDA"/>
    <s v="NA - COMUNIDAD LA CUYA"/>
  </r>
  <r>
    <s v="1600421398 - CUJI VARGAS JULIA ELISA"/>
    <s v="145CAHP"/>
    <n v="1226"/>
    <s v="ALTROPICO"/>
    <s v="PASTAZA"/>
    <s v="PASTAZA"/>
    <s v="CANELOS"/>
    <s v="CANELOS"/>
    <s v="CUJI VARGAS JULIA ELISA"/>
    <s v="145CAHP"/>
    <s v="1600421398"/>
    <n v="0"/>
    <n v="0.759157220099"/>
    <x v="0"/>
    <m/>
    <m/>
    <x v="0"/>
    <s v="REGENERACION NATURAL ASISTIDA"/>
    <s v="1600421398 - CUJI VARGAS JULIA ELISA"/>
  </r>
  <r>
    <s v="1500241086 - NARVAEZ ALVARADO ALBERTO MAXIMILIANO"/>
    <s v="841PKRMS"/>
    <n v="254"/>
    <s v="ALTROPICO"/>
    <s v="NAPO"/>
    <s v="ARCHIDONA"/>
    <s v="COTUNDO"/>
    <s v="PUEBLO KICHWA DE RUKULLAKTA"/>
    <s v="NARVAEZ ALVARADO ALBERTO MAXIMILIANO"/>
    <s v="841PKRMS"/>
    <s v="1500241086"/>
    <n v="0"/>
    <n v="9.44052797248"/>
    <x v="3"/>
    <n v="9"/>
    <n v="54"/>
    <x v="1"/>
    <s v="RESTAURACION DE SISTEMAS PRODUCTIVOS"/>
    <s v="1500241086 - NARVAEZ ALVARADO ALBERTO MAXIMILIANO"/>
  </r>
  <r>
    <s v="1500542988 - SHIGUANGO CERDA MEDARDO PORFIRIO"/>
    <s v="483PKRPO"/>
    <n v="842"/>
    <s v="ALTROPICO"/>
    <s v="NAPO"/>
    <s v="ARCHIDONA"/>
    <s v="SAN PABLO DE USHPAYAKU"/>
    <s v="PUEBLO KICHWA DE RUKULLAKTA"/>
    <s v="SHIGUANGO CERDA MEDARDO PORFIRIO"/>
    <s v="483PKRPO"/>
    <s v="1500542988"/>
    <n v="0"/>
    <n v="9.4418027004899994"/>
    <x v="3"/>
    <n v="9"/>
    <n v="54"/>
    <x v="1"/>
    <s v="RESTAURACION DE SISTEMAS PRODUCTIVOS"/>
    <s v="1500542988 - SHIGUANGO CERDA MEDARDO PORFIRIO"/>
  </r>
  <r>
    <s v="1600425662 - VARGAS  JOSE PADILLA"/>
    <s v="148CAPL"/>
    <n v="1229"/>
    <s v="ALTROPICO"/>
    <s v="PASTAZA"/>
    <s v="PASTAZA"/>
    <s v="CANELOS"/>
    <s v="CANELOS"/>
    <s v="VARGAS  JOSE PADILLA"/>
    <s v="148CAPL"/>
    <s v="1600425662"/>
    <n v="0"/>
    <n v="0.65625666348400002"/>
    <x v="0"/>
    <m/>
    <m/>
    <x v="0"/>
    <s v="REGENERACION NATURAL ASISTIDA"/>
    <s v="1600425662 - VARGAS  JOSE PADILLA"/>
  </r>
  <r>
    <s v="1600270243 - ILLANES VARGAS PONCIANO KLEVER"/>
    <s v="149CAHP"/>
    <n v="1230"/>
    <s v="ALTROPICO"/>
    <s v="PASTAZA"/>
    <s v="PASTAZA"/>
    <s v="CANELOS"/>
    <s v="CANELOS"/>
    <s v="ILLANES VARGAS PONCIANO KLEVER"/>
    <s v="149CAHP"/>
    <s v="1600270243"/>
    <n v="1"/>
    <n v="1.38596173856"/>
    <x v="0"/>
    <m/>
    <m/>
    <x v="0"/>
    <s v="REGENERACION NATURAL ASISTIDA"/>
    <s v="1600270243 - ILLANES VARGAS PONCIANO KLEVER"/>
  </r>
  <r>
    <s v="1500302557 - YUMBO SHIGUANGO ESTELA ELENA"/>
    <s v="850PKRMS"/>
    <n v="1108"/>
    <s v="ALTROPICO"/>
    <s v="NAPO"/>
    <s v="ARCHIDONA"/>
    <s v="COTUNDO"/>
    <s v="PUEBLO KICHWA DE RUKULLAKTA"/>
    <s v="YUMBO SHIGUANGO ESTELA ELENA"/>
    <s v="850PKRMS"/>
    <s v="1500302557"/>
    <n v="0"/>
    <n v="9.4667785994399996"/>
    <x v="3"/>
    <n v="9"/>
    <n v="54"/>
    <x v="1"/>
    <s v="RESTAURACION DE SISTEMAS PRODUCTIVOS"/>
    <s v="1500302557 - YUMBO SHIGUANGO ESTELA ELENA"/>
  </r>
  <r>
    <s v="1501143455 - GREFA TANGUILA LINO IBER"/>
    <s v="1000PKRYA"/>
    <n v="188"/>
    <s v="ALTROPICO"/>
    <s v="NAPO"/>
    <s v="ARCHIDONA"/>
    <s v="COTUNDO"/>
    <s v="PUEBLO KICHWA DE RUKULLAKTA"/>
    <s v="GREFA TANGUILA LINO IBER"/>
    <s v="1000PKRYA"/>
    <s v="1501143455"/>
    <n v="0"/>
    <n v="9.6698643340999997"/>
    <x v="3"/>
    <n v="10"/>
    <n v="60"/>
    <x v="1"/>
    <s v="RESTAURACION DE SISTEMAS PRODUCTIVOS"/>
    <s v="1501143455 - GREFA TANGUILA LINO IBER"/>
  </r>
  <r>
    <s v="1500187305 - CHIMBO AVILES LUIS ANTONIO"/>
    <s v="190PKRLU"/>
    <n v="469"/>
    <s v="ALTROPICO"/>
    <s v="NAPO"/>
    <s v="ARCHIDONA"/>
    <s v="SAN PABLO DE USHPAYAKU"/>
    <s v="PUEBLO KICHWA DE RUKULLAKTA"/>
    <s v="CHIMBO AVILES LUIS ANTONIO"/>
    <s v="190PKRLU"/>
    <s v="1500187305"/>
    <n v="0"/>
    <n v="9.7474716927100005"/>
    <x v="3"/>
    <n v="10"/>
    <n v="60"/>
    <x v="1"/>
    <s v="RESTAURACION DE SISTEMAS PRODUCTIVOS"/>
    <s v="1500187305 - CHIMBO AVILES LUIS ANTONIO"/>
  </r>
  <r>
    <s v="1600219776 - SANTI NANGO ALBERTO FRANCISCO"/>
    <s v="262CAAP"/>
    <n v="1270"/>
    <s v="ALTROPICO"/>
    <s v="PASTAZA"/>
    <s v="PASTAZA"/>
    <s v="CANELOS"/>
    <s v="CANELOS"/>
    <s v="SANTI NANGO ALBERTO FRANCISCO"/>
    <s v="262CAAP"/>
    <s v="1600219776"/>
    <n v="0"/>
    <n v="9.8790433586099997"/>
    <x v="3"/>
    <n v="10"/>
    <n v="60"/>
    <x v="1"/>
    <s v="RESTAURACION DE SISTEMAS PRODUCTIVOS"/>
    <s v="1600219776 - SANTI NANGO ALBERTO FRANCISCO"/>
  </r>
  <r>
    <s v="1600245326 - RAMIREZ VARGAS MIGUEL ALEJANDRO"/>
    <s v="155CAPA"/>
    <n v="1235"/>
    <s v="ALTROPICO"/>
    <s v="PASTAZA"/>
    <s v="PASTAZA"/>
    <s v="CANELOS"/>
    <s v="CANELOS"/>
    <s v="RAMIREZ VARGAS MIGUEL ALEJANDRO"/>
    <s v="155CAPA"/>
    <s v="1600245326"/>
    <n v="0"/>
    <n v="0.67753870388299997"/>
    <x v="0"/>
    <m/>
    <m/>
    <x v="0"/>
    <s v="REGENERACION NATURAL ASISTIDA"/>
    <s v="1600245326 - RAMIREZ VARGAS MIGUEL ALEJANDRO"/>
  </r>
  <r>
    <s v="1500738446 - NARVAEZ YUMBO GALO RAUL"/>
    <s v="846PKRMS"/>
    <n v="259"/>
    <s v="ALTROPICO"/>
    <s v="NAPO"/>
    <s v="ARCHIDONA"/>
    <s v="COTUNDO"/>
    <s v="PUEBLO KICHWA DE RUKULLAKTA"/>
    <s v="NARVAEZ YUMBO GALO RAUL"/>
    <s v="846PKRMS"/>
    <s v="1500738446"/>
    <n v="1"/>
    <n v="9.9781174645200004"/>
    <x v="3"/>
    <n v="10"/>
    <n v="60"/>
    <x v="1"/>
    <s v="RESTAURACION DE SISTEMAS PRODUCTIVOS"/>
    <s v="1500738446 - NARVAEZ YUMBO GALO RAUL"/>
  </r>
  <r>
    <s v="1600263238 - VARGAS ILLANES NANCY MELVA"/>
    <s v="157CAPA"/>
    <n v="1237"/>
    <s v="ALTROPICO"/>
    <s v="PASTAZA"/>
    <s v="PASTAZA"/>
    <s v="CANELOS"/>
    <s v="CANELOS"/>
    <s v="VARGAS ILLANES NANCY MELVA"/>
    <s v="157CAPA"/>
    <s v="1600263238"/>
    <n v="0"/>
    <n v="1.75592212336"/>
    <x v="0"/>
    <m/>
    <m/>
    <x v="0"/>
    <s v="REGENERACION NATURAL ASISTIDA"/>
    <s v="1600263238 - VARGAS ILLANES NANCY MELVA"/>
  </r>
  <r>
    <s v="NA - COMUNIDAD PALIMBE"/>
    <s v="158CAPA"/>
    <n v="1238"/>
    <s v="ALTROPICO"/>
    <s v="PASTAZA"/>
    <s v="PASTAZA"/>
    <s v="CANELOS"/>
    <s v="CANELOS"/>
    <s v="COMUNIDAD PALIMBE"/>
    <s v="158CAPA"/>
    <s v="NA"/>
    <n v="0"/>
    <n v="5.4479694323099999"/>
    <x v="0"/>
    <m/>
    <m/>
    <x v="0"/>
    <s v="REGENERACION NATURAL ASISTIDA"/>
    <s v="NA - COMUNIDAD PALIMBE"/>
  </r>
  <r>
    <s v="1500551047 - PIZANGO GREFA BLANCA BEATRIZ"/>
    <s v="868PKRPO"/>
    <n v="281"/>
    <s v="ALTROPICO"/>
    <s v="NAPO"/>
    <s v="ARCHIDONA"/>
    <s v="SAN PABLO DE USHPAYAKU"/>
    <s v="PUEBLO KICHWA DE RUKULLAKTA"/>
    <s v="PIZANGO GREFA BLANCA BEATRIZ"/>
    <s v="868PKRPO"/>
    <s v="1500551047"/>
    <n v="1"/>
    <n v="10.1513837886"/>
    <x v="3"/>
    <n v="10"/>
    <n v="60"/>
    <x v="1"/>
    <s v="RESTAURACION DE SISTEMAS PRODUCTIVOS"/>
    <s v="1500551047 - PIZANGO GREFA BLANCA BEATRIZ"/>
  </r>
  <r>
    <s v="1500860604 - NARVAEZ GREFA VICTOR SAMUEL"/>
    <s v="193PKRLU"/>
    <n v="689"/>
    <s v="ALTROPICO"/>
    <s v="NAPO"/>
    <s v="ARCHIDONA"/>
    <s v="SAN PABLO DE USHPAYAKU"/>
    <s v="PUEBLO KICHWA DE RUKULLAKTA"/>
    <s v="NARVAEZ GREFA VICTOR SAMUEL"/>
    <s v="193PKRLU"/>
    <s v="1500860604"/>
    <n v="0"/>
    <n v="10.4086305537"/>
    <x v="3"/>
    <n v="10"/>
    <n v="60"/>
    <x v="1"/>
    <s v="RESTAURACION DE SISTEMAS PRODUCTIVOS"/>
    <s v="1500860604 - NARVAEZ GREFA VICTOR SAMUEL"/>
  </r>
  <r>
    <s v="1600421463 - VARGAS SANTI ROSA PASTORA"/>
    <s v="162CAPA"/>
    <n v="1241"/>
    <s v="ALTROPICO"/>
    <s v="PASTAZA"/>
    <s v="PASTAZA"/>
    <s v="CANELOS"/>
    <s v="CANELOS"/>
    <s v="VARGAS SANTI ROSA PASTORA"/>
    <s v="162CAPA"/>
    <s v="1600421463"/>
    <n v="0"/>
    <n v="0.72811048114499999"/>
    <x v="0"/>
    <m/>
    <m/>
    <x v="0"/>
    <s v="REGENERACION NATURAL ASISTIDA"/>
    <s v="1600421463 - VARGAS SANTI ROSA PASTORA"/>
  </r>
  <r>
    <s v="NA - COMUNIDAD SARAYAKU PUERTO"/>
    <s v="163CASP"/>
    <n v="1242"/>
    <s v="ALTROPICO"/>
    <s v="PASTAZA"/>
    <s v="PASTAZA"/>
    <s v="CANELOS"/>
    <s v="CANELOS"/>
    <s v="COMUNIDAD SARAYAKU PUERTO"/>
    <s v="163CASP"/>
    <s v="NA"/>
    <n v="0"/>
    <n v="41.1293991852"/>
    <x v="0"/>
    <m/>
    <m/>
    <x v="0"/>
    <s v="REGENERACION NATURAL ASISTIDA"/>
    <s v="NA - COMUNIDAD SARAYAKU PUERTO"/>
  </r>
  <r>
    <s v="1600365264 - CANELOS PADILLA SIXTO ANDRES"/>
    <s v="165CAPL"/>
    <n v="1243"/>
    <s v="ALTROPICO"/>
    <s v="PASTAZA"/>
    <s v="PASTAZA"/>
    <s v="CANELOS"/>
    <s v="CANELOS"/>
    <s v="CANELOS PADILLA SIXTO ANDRES"/>
    <s v="165CAPL"/>
    <s v="1600365264"/>
    <n v="0"/>
    <n v="0.53219552194999997"/>
    <x v="0"/>
    <m/>
    <m/>
    <x v="0"/>
    <s v="REGENERACION NATURAL ASISTIDA"/>
    <s v="1600365264 - CANELOS PADILLA SIXTO ANDRES"/>
  </r>
  <r>
    <s v="1500813652 - NARVAEZ GREFA OSCAR LORENZO"/>
    <s v="324PKRMS"/>
    <n v="1105"/>
    <s v="ALTROPICO"/>
    <s v="NAPO"/>
    <s v="ARCHIDONA"/>
    <s v="COTUNDO"/>
    <s v="PUEBLO KICHWA DE RUKULLAKTA"/>
    <s v="NARVAEZ GREFA OSCAR LORENZO"/>
    <s v="324PKRMS"/>
    <s v="1500813652"/>
    <n v="0"/>
    <n v="10.5968702018"/>
    <x v="3"/>
    <n v="11"/>
    <n v="66"/>
    <x v="1"/>
    <s v="RESTAURACION DE SISTEMAS PRODUCTIVOS"/>
    <s v="1500813652 - NARVAEZ GREFA OSCAR LORENZO"/>
  </r>
  <r>
    <s v="1501027344 - NARVAEZ GREFA WALTER RODRIGO"/>
    <s v="328PKRMS"/>
    <n v="722"/>
    <s v="ALTROPICO"/>
    <s v="NAPO"/>
    <s v="ARCHIDONA"/>
    <s v="COTUNDO"/>
    <s v="PUEBLO KICHWA DE RUKULLAKTA"/>
    <s v="NARVAEZ GREFA WALTER RODRIGO"/>
    <s v="328PKRMS"/>
    <s v="1501027344"/>
    <n v="0"/>
    <n v="10.7442348489"/>
    <x v="3"/>
    <n v="11"/>
    <n v="66"/>
    <x v="1"/>
    <s v="RESTAURACION DE SISTEMAS PRODUCTIVOS"/>
    <s v="1501027344 - NARVAEZ GREFA WALTER RODRIGO"/>
  </r>
  <r>
    <s v="1500278625 - CHIMBO SHIGUANGO CECILIA ELVIA"/>
    <s v="1024PKRVI"/>
    <n v="101"/>
    <s v="ALTROPICO"/>
    <s v="NAPO"/>
    <s v="ARCHIDONA"/>
    <s v="SAN PABLO DE USHPAYAKU"/>
    <s v="PUEBLO KICHWA DE RUKULLAKTA"/>
    <s v="CHIMBO SHIGUANGO CECILIA ELVIA"/>
    <s v="1024PKRVI"/>
    <s v="1500278625"/>
    <n v="0"/>
    <n v="10.749024029699999"/>
    <x v="3"/>
    <n v="11"/>
    <n v="66"/>
    <x v="1"/>
    <s v="RESTAURACION DE SISTEMAS PRODUCTIVOS"/>
    <s v="1500278625 - CHIMBO SHIGUANGO CECILIA ELVIA"/>
  </r>
  <r>
    <s v="1500726268 - NARVAEZ GREFA CLAUDIO VICTOR"/>
    <s v="735PKRPA"/>
    <n v="345"/>
    <s v="ALTROPICO"/>
    <s v="NAPO"/>
    <s v="ARCHIDONA"/>
    <s v="COTUNDO"/>
    <s v="PUEBLO KICHWA DE RUKULLAKTA"/>
    <s v="NARVAEZ GREFA CLAUDIO VICTOR"/>
    <s v="735PKRPA"/>
    <s v="1500726268"/>
    <n v="0"/>
    <n v="10.7510125045"/>
    <x v="3"/>
    <n v="11"/>
    <n v="66"/>
    <x v="1"/>
    <s v="RESTAURACION DE SISTEMAS PRODUCTIVOS"/>
    <s v="1500726268 - NARVAEZ GREFA CLAUDIO VICTOR"/>
  </r>
  <r>
    <s v="NA - COMUNIDAD PALATI"/>
    <s v="170CAPL"/>
    <n v="1248"/>
    <s v="ALTROPICO"/>
    <s v="PASTAZA"/>
    <s v="PASTAZA"/>
    <s v="CANELOS"/>
    <s v="CANELOS"/>
    <s v="COMUNIDAD PALATI"/>
    <s v="170CAPL"/>
    <s v="NA"/>
    <n v="0"/>
    <n v="1.53028342876"/>
    <x v="0"/>
    <m/>
    <m/>
    <x v="0"/>
    <s v="REGENERACION NATURAL ASISTIDA"/>
    <s v="NA - COMUNIDAD PALATI"/>
  </r>
  <r>
    <s v="NA - COMUNIDAD SARAYAKU PUERTO"/>
    <s v="171CASP"/>
    <n v="1249"/>
    <s v="ALTROPICO"/>
    <s v="PASTAZA"/>
    <s v="PASTAZA"/>
    <s v="CANELOS"/>
    <s v="CANELOS"/>
    <s v="COMUNIDAD SARAYAKU PUERTO"/>
    <s v="171CASP"/>
    <s v="NA"/>
    <n v="0"/>
    <n v="9.0057011586400009"/>
    <x v="0"/>
    <m/>
    <m/>
    <x v="0"/>
    <s v="REGENERACION NATURAL ASISTIDA"/>
    <s v="NA - COMUNIDAD SARAYAKU PUERTO"/>
  </r>
  <r>
    <s v="NA - COMUNIDAD LA CUYA"/>
    <s v="172CACU"/>
    <n v="1250"/>
    <s v="ALTROPICO"/>
    <s v="PASTAZA"/>
    <s v="PASTAZA"/>
    <s v="CANELOS"/>
    <s v="CANELOS"/>
    <s v="COMUNIDAD LA CUYA"/>
    <s v="172CACU"/>
    <s v="NA"/>
    <n v="0"/>
    <n v="0.19727213810899999"/>
    <x v="0"/>
    <m/>
    <m/>
    <x v="0"/>
    <s v="REGENERACION NATURAL ASISTIDA"/>
    <s v="NA - COMUNIDAD LA CUYA"/>
  </r>
  <r>
    <s v="NA - COMUNIDAD PALIMBE"/>
    <s v="173CAPA"/>
    <n v="1251"/>
    <s v="ALTROPICO"/>
    <s v="PASTAZA"/>
    <s v="PASTAZA"/>
    <s v="CANELOS"/>
    <s v="CANELOS"/>
    <s v="COMUNIDAD PALIMBE"/>
    <s v="173CAPA"/>
    <s v="NA"/>
    <n v="0"/>
    <n v="0.84213583099900002"/>
    <x v="0"/>
    <m/>
    <m/>
    <x v="0"/>
    <s v="REGENERACION NATURAL ASISTIDA"/>
    <s v="NA - COMUNIDAD PALIMBE"/>
  </r>
  <r>
    <s v="NA - COMUNIDAD SARAYAKU PUERTO"/>
    <s v="175CASP"/>
    <n v="1252"/>
    <s v="ALTROPICO"/>
    <s v="PASTAZA"/>
    <s v="PASTAZA"/>
    <s v="CANELOS"/>
    <s v="CANELOS"/>
    <s v="COMUNIDAD SARAYAKU PUERTO"/>
    <s v="175CASP"/>
    <s v="NA"/>
    <n v="0"/>
    <n v="11.984871908300001"/>
    <x v="0"/>
    <m/>
    <m/>
    <x v="0"/>
    <s v="REGENERACION NATURAL ASISTIDA"/>
    <s v="NA - COMUNIDAD SARAYAKU PUERTO"/>
  </r>
  <r>
    <s v="NA - COMUNIDAD AUCA PUERTO"/>
    <s v="177CAAP"/>
    <n v="1253"/>
    <s v="ALTROPICO"/>
    <s v="PASTAZA"/>
    <s v="PASTAZA"/>
    <s v="CANELOS"/>
    <s v="CANELOS"/>
    <s v="COMUNIDAD AUCA PUERTO"/>
    <s v="177CAAP"/>
    <s v="NA"/>
    <n v="0"/>
    <n v="9.5890396949899994"/>
    <x v="0"/>
    <m/>
    <m/>
    <x v="0"/>
    <s v="REGENERACION NATURAL ASISTIDA"/>
    <s v="NA - COMUNIDAD AUCA PUERTO"/>
  </r>
  <r>
    <s v="1550091670 - SHIGUANGO YUMBO MARLY ADRIANA"/>
    <s v="648PKRUR"/>
    <n v="946"/>
    <s v="ALTROPICO"/>
    <s v="NAPO"/>
    <s v="ARCHIDONA"/>
    <s v="COTUNDO"/>
    <s v="PUEBLO KICHWA DE RUKULLAKTA"/>
    <s v="SHIGUANGO YUMBO MARLY ADRIANA"/>
    <s v="648PKRUR"/>
    <s v="1550091670"/>
    <n v="0"/>
    <n v="10.7906868532"/>
    <x v="3"/>
    <n v="11"/>
    <n v="66"/>
    <x v="1"/>
    <s v="RESTAURACION DE SISTEMAS PRODUCTIVOS"/>
    <s v="1550091670 - SHIGUANGO YUMBO MARLY ADRIANA"/>
  </r>
  <r>
    <s v="1600496820 - SANTI NANGO GERARDO IGNACIO"/>
    <s v="247CACU"/>
    <n v="1255"/>
    <s v="ALTROPICO"/>
    <s v="PASTAZA"/>
    <s v="PASTAZA"/>
    <s v="CANELOS"/>
    <s v="CANELOS"/>
    <s v="SANTI NANGO GERARDO IGNACIO"/>
    <s v="247CACU"/>
    <s v="1600496820"/>
    <n v="0"/>
    <n v="2.9947527977199999"/>
    <x v="0"/>
    <m/>
    <m/>
    <x v="0"/>
    <s v="REGENERACION NATURAL ASISTIDA"/>
    <s v="1600496820 - SANTI NANGO GERARDO IGNACIO"/>
  </r>
  <r>
    <s v="1600496820 - SANTI NANGO GERARDO IGNACIO"/>
    <s v="248CACU"/>
    <n v="1256"/>
    <s v="ALTROPICO"/>
    <s v="PASTAZA"/>
    <s v="PASTAZA"/>
    <s v="CANELOS"/>
    <s v="CANELOS"/>
    <s v="SANTI NANGO GERARDO IGNACIO"/>
    <s v="248CACU"/>
    <s v="1600496820"/>
    <n v="0"/>
    <n v="0.29787441934300002"/>
    <x v="0"/>
    <m/>
    <m/>
    <x v="0"/>
    <s v="REGENERACION NATURAL ASISTIDA"/>
    <s v="1600496820 - SANTI NANGO GERARDO IGNACIO"/>
  </r>
  <r>
    <s v="1500105901 - NARVAEZ CHIMBO MANUEL VENTURA PASCUAL"/>
    <s v="736PKRPA"/>
    <n v="346"/>
    <s v="ALTROPICO"/>
    <s v="NAPO"/>
    <s v="ARCHIDONA"/>
    <s v="COTUNDO"/>
    <s v="PUEBLO KICHWA DE RUKULLAKTA"/>
    <s v="NARVAEZ CHIMBO MANUEL VENTURA PASCUAL"/>
    <s v="736PKRPA"/>
    <s v="1500105901"/>
    <n v="0"/>
    <n v="10.795510027300001"/>
    <x v="3"/>
    <n v="11"/>
    <n v="66"/>
    <x v="1"/>
    <s v="RESTAURACION DE SISTEMAS PRODUCTIVOS"/>
    <s v="1500105901 - NARVAEZ CHIMBO MANUEL VENTURA PASCUAL"/>
  </r>
  <r>
    <s v="1600586935 - NANGO MAYANCHA ROBERTO FERMIN"/>
    <s v="250CACU"/>
    <n v="1258"/>
    <s v="ALTROPICO"/>
    <s v="PASTAZA"/>
    <s v="PASTAZA"/>
    <s v="CANELOS"/>
    <s v="CANELOS"/>
    <s v="NANGO MAYANCHA ROBERTO FERMIN"/>
    <s v="250CACU"/>
    <s v="1600586935"/>
    <n v="0"/>
    <n v="2.7818833549200002"/>
    <x v="0"/>
    <m/>
    <m/>
    <x v="0"/>
    <s v="REGENERACION NATURAL ASISTIDA"/>
    <s v="1600586935 - NANGO MAYANCHA ROBERTO FERMIN"/>
  </r>
  <r>
    <s v="1600586935 - NANGO MAYANCHA ROBERTO FERMIN"/>
    <s v="251CACU"/>
    <n v="1259"/>
    <s v="ALTROPICO"/>
    <s v="PASTAZA"/>
    <s v="PASTAZA"/>
    <s v="CANELOS"/>
    <s v="CANELOS"/>
    <s v="NANGO MAYANCHA ROBERTO FERMIN"/>
    <s v="251CACU"/>
    <s v="1600586935"/>
    <n v="0"/>
    <n v="0.40599226607"/>
    <x v="0"/>
    <m/>
    <m/>
    <x v="0"/>
    <s v="REGENERACION NATURAL ASISTIDA"/>
    <s v="1600586935 - NANGO MAYANCHA ROBERTO FERMIN"/>
  </r>
  <r>
    <s v="1600586935 - NANGO MAYANCHA ROBERTO FERMIN"/>
    <s v="252CACU"/>
    <n v="1260"/>
    <s v="ALTROPICO"/>
    <s v="PASTAZA"/>
    <s v="PASTAZA"/>
    <s v="CANELOS"/>
    <s v="CANELOS"/>
    <s v="NANGO MAYANCHA ROBERTO FERMIN"/>
    <s v="252CACU"/>
    <s v="1600586935"/>
    <n v="0"/>
    <n v="9.0814973102100002E-2"/>
    <x v="0"/>
    <m/>
    <m/>
    <x v="0"/>
    <s v="REGENERACION NATURAL ASISTIDA"/>
    <s v="1600586935 - NANGO MAYANCHA ROBERTO FERMIN"/>
  </r>
  <r>
    <s v="1600265456 - SANTI NANGO DAVID TAMAYO"/>
    <s v="253CACU"/>
    <n v="1261"/>
    <s v="ALTROPICO"/>
    <s v="PASTAZA"/>
    <s v="PASTAZA"/>
    <s v="CANELOS"/>
    <s v="CANELOS"/>
    <s v="SANTI NANGO DAVID TAMAYO"/>
    <s v="253CACU"/>
    <s v="1600265456"/>
    <n v="0"/>
    <n v="6.3364945520599996"/>
    <x v="0"/>
    <m/>
    <m/>
    <x v="0"/>
    <s v="REGENERACION NATURAL ASISTIDA"/>
    <s v="1600265456 - SANTI NANGO DAVID TAMAYO"/>
  </r>
  <r>
    <s v="1600265456 - SANTI NANGO DAVID TAMAYO"/>
    <s v="254CACU"/>
    <n v="1262"/>
    <s v="ALTROPICO"/>
    <s v="PASTAZA"/>
    <s v="PASTAZA"/>
    <s v="CANELOS"/>
    <s v="CANELOS"/>
    <s v="SANTI NANGO DAVID TAMAYO"/>
    <s v="254CACU"/>
    <s v="1600265456"/>
    <n v="0"/>
    <n v="10.4422070246"/>
    <x v="0"/>
    <m/>
    <m/>
    <x v="0"/>
    <s v="REGENERACION NATURAL ASISTIDA"/>
    <s v="1600265456 - SANTI NANGO DAVID TAMAYO"/>
  </r>
  <r>
    <s v="1600550972 - SANTI ARANDA CELSO BRAULIO"/>
    <s v="255CACU"/>
    <n v="1263"/>
    <s v="ALTROPICO"/>
    <s v="PASTAZA"/>
    <s v="PASTAZA"/>
    <s v="CANELOS"/>
    <s v="CANELOS"/>
    <s v="SANTI ARANDA CELSO BRAULIO"/>
    <s v="255CACU"/>
    <s v="1600550972"/>
    <n v="0"/>
    <n v="7.4016614280199997"/>
    <x v="0"/>
    <m/>
    <m/>
    <x v="0"/>
    <s v="REGENERACION NATURAL ASISTIDA"/>
    <s v="1600550972 - SANTI ARANDA CELSO BRAULIO"/>
  </r>
  <r>
    <s v="1500095649 - ALVARADO AVILEZ FRANCISCO JUAN"/>
    <s v="739PKRPO"/>
    <n v="349"/>
    <s v="ALTROPICO"/>
    <s v="NAPO"/>
    <s v="ARCHIDONA"/>
    <s v="SAN PABLO DE USHPAYAKU"/>
    <s v="PUEBLO KICHWA DE RUKULLAKTA"/>
    <s v="ALVARADO AVILEZ FRANCISCO JUAN"/>
    <s v="739PKRPO"/>
    <s v="1500095649"/>
    <n v="0"/>
    <n v="11.010148388799999"/>
    <x v="3"/>
    <n v="11"/>
    <n v="66"/>
    <x v="1"/>
    <s v="RESTAURACION DE SISTEMAS PRODUCTIVOS"/>
    <s v="1500095649 - ALVARADO AVILEZ FRANCISCO JUAN"/>
  </r>
  <r>
    <s v="1501033120 - NARVAEZ SHIGUANGO EFREN FLAVIO"/>
    <s v="197PKRLU"/>
    <n v="737"/>
    <s v="ALTROPICO"/>
    <s v="NAPO"/>
    <s v="TENA"/>
    <s v="PUERTO MISAHUALLI"/>
    <s v="PUEBLO KICHWA DE RUKULLAKTA"/>
    <s v="NARVAEZ SHIGUANGO EFREN FLAVIO"/>
    <s v="197PKRLU"/>
    <s v="1501033120"/>
    <n v="0"/>
    <n v="11.064549812999999"/>
    <x v="3"/>
    <n v="11"/>
    <n v="66"/>
    <x v="1"/>
    <s v="RESTAURACION DE SISTEMAS PRODUCTIVOS"/>
    <s v="1501033120 - NARVAEZ SHIGUANGO EFREN FLAVIO"/>
  </r>
  <r>
    <s v="1500241086 - NARVAEZ ALVARADO ALBERTO MAXIMILIANO"/>
    <s v="325PKRMS"/>
    <n v="692"/>
    <s v="ALTROPICO"/>
    <s v="NAPO"/>
    <s v="ARCHIDONA"/>
    <s v="COTUNDO"/>
    <s v="PUEBLO KICHWA DE RUKULLAKTA"/>
    <s v="NARVAEZ ALVARADO ALBERTO MAXIMILIANO"/>
    <s v="325PKRMS"/>
    <s v="1500241086"/>
    <n v="0"/>
    <n v="11.3136640783"/>
    <x v="3"/>
    <n v="11"/>
    <n v="66"/>
    <x v="1"/>
    <s v="RESTAURACION DE SISTEMAS PRODUCTIVOS"/>
    <s v="1500241086 - NARVAEZ ALVARADO ALBERTO MAXIMILIANO"/>
  </r>
  <r>
    <s v="1500321979 - YUMBO NARVAEZ LUIS"/>
    <s v="515PKRPO"/>
    <n v="984"/>
    <s v="ALTROPICO"/>
    <s v="NAPO"/>
    <s v="ARCHIDONA"/>
    <s v="COTUNDO"/>
    <s v="PUEBLO KICHWA DE RUKULLAKTA"/>
    <s v="YUMBO NARVAEZ LUIS"/>
    <s v="515PKRPO"/>
    <s v="1500321979"/>
    <n v="0"/>
    <n v="11.4372242284"/>
    <x v="3"/>
    <n v="11"/>
    <n v="66"/>
    <x v="1"/>
    <s v="RESTAURACION DE SISTEMAS PRODUCTIVOS"/>
    <s v="1500321979 - YUMBO NARVAEZ LUIS"/>
  </r>
  <r>
    <s v="1600930133 - MAYANCHA SANTI HECTOR BRAULIO"/>
    <s v="260CACU"/>
    <n v="1268"/>
    <s v="ALTROPICO"/>
    <s v="PASTAZA"/>
    <s v="PASTAZA"/>
    <s v="CANELOS"/>
    <s v="CANELOS"/>
    <s v="MAYANCHA SANTI HECTOR BRAULIO"/>
    <s v="260CACU"/>
    <s v="1600930133"/>
    <n v="0"/>
    <n v="1.5416115933700001"/>
    <x v="0"/>
    <m/>
    <m/>
    <x v="0"/>
    <s v="REGENERACION NATURAL ASISTIDA"/>
    <s v="1600930133 - MAYANCHA SANTI HECTOR BRAULIO"/>
  </r>
  <r>
    <s v="1600219776 - SANTI NANGO ALBERTO FRANCISCO"/>
    <s v="261CAAP"/>
    <n v="1269"/>
    <s v="ALTROPICO"/>
    <s v="PASTAZA"/>
    <s v="PASTAZA"/>
    <s v="CANELOS"/>
    <s v="CANELOS"/>
    <s v="SANTI NANGO ALBERTO FRANCISCO"/>
    <s v="261CAAP"/>
    <s v="1600219776"/>
    <n v="0"/>
    <n v="16.480005577499998"/>
    <x v="0"/>
    <m/>
    <m/>
    <x v="0"/>
    <s v="REGENERACION NATURAL ASISTIDA"/>
    <s v="1600219776 - SANTI NANGO ALBERTO FRANCISCO"/>
  </r>
  <r>
    <s v="1500317308 - TAPUY SALAZAR SIMON BOLIVAR"/>
    <s v="824PKRIT"/>
    <n v="238"/>
    <s v="ALTROPICO"/>
    <s v="NAPO"/>
    <s v="TENA"/>
    <s v="PUERTO MISAHUALLI"/>
    <s v="PUEBLO KICHWA DE RUKULLAKTA"/>
    <s v="TAPUY SALAZAR SIMON BOLIVAR"/>
    <s v="824PKRIT"/>
    <s v="1500317308"/>
    <n v="0"/>
    <n v="11.9482053466"/>
    <x v="3"/>
    <n v="12"/>
    <n v="72"/>
    <x v="1"/>
    <s v="RESTAURACION DE SISTEMAS PRODUCTIVOS"/>
    <s v="1500317308 - TAPUY SALAZAR SIMON BOLIVAR"/>
  </r>
  <r>
    <s v="1500393044 - NARVAEZ ANDY JOSE FRANCISCO"/>
    <s v="327PKRMS"/>
    <n v="699"/>
    <s v="ALTROPICO"/>
    <s v="NAPO"/>
    <s v="ARCHIDONA"/>
    <s v="COTUNDO"/>
    <s v="PUEBLO KICHWA DE RUKULLAKTA"/>
    <s v="NARVAEZ ANDY JOSE FRANCISCO"/>
    <s v="327PKRMS"/>
    <s v="1500393044"/>
    <n v="0"/>
    <n v="12.085852569"/>
    <x v="3"/>
    <n v="12"/>
    <n v="72"/>
    <x v="1"/>
    <s v="RESTAURACION DE SISTEMAS PRODUCTIVOS"/>
    <s v="1500393044 - NARVAEZ ANDY JOSE FRANCISCO"/>
  </r>
  <r>
    <s v="1600671513 - TANCHIMA MAYANCHA RITA NIEVES"/>
    <s v="264CAAP"/>
    <n v="1272"/>
    <s v="ALTROPICO"/>
    <s v="PASTAZA"/>
    <s v="PASTAZA"/>
    <s v="CANELOS"/>
    <s v="CANELOS"/>
    <s v="TANCHIMA MAYANCHA RITA NIEVES"/>
    <s v="264CAAP"/>
    <s v="1600671513"/>
    <n v="0"/>
    <n v="2.83925706523"/>
    <x v="0"/>
    <m/>
    <m/>
    <x v="0"/>
    <s v="REGENERACION NATURAL ASISTIDA"/>
    <s v="1600671513 - TANCHIMA MAYANCHA RITA NIEVES"/>
  </r>
  <r>
    <s v="1600847766 - MAYANCHA SANTI KASSANDRA ANGELA"/>
    <s v="265CAAP"/>
    <n v="1273"/>
    <s v="ALTROPICO"/>
    <s v="PASTAZA"/>
    <s v="PASTAZA"/>
    <s v="CANELOS"/>
    <s v="CANELOS"/>
    <s v="MAYANCHA SANTI KASSANDRA ANGELA"/>
    <s v="265CAAP"/>
    <s v="1600847766"/>
    <n v="0"/>
    <n v="1.7678753852"/>
    <x v="0"/>
    <m/>
    <m/>
    <x v="0"/>
    <s v="REGENERACION NATURAL ASISTIDA"/>
    <s v="1600847766 - MAYANCHA SANTI KASSANDRA ANGELA"/>
  </r>
  <r>
    <s v="1600270662 - MAYANCHA SANTI HERIBERTO MARCIAL"/>
    <s v="266CAAP"/>
    <n v="1274"/>
    <s v="ALTROPICO"/>
    <s v="PASTAZA"/>
    <s v="PASTAZA"/>
    <s v="CANELOS"/>
    <s v="CANELOS"/>
    <s v="MAYANCHA SANTI HERIBERTO MARCIAL"/>
    <s v="266CAAP"/>
    <s v="1600270662"/>
    <n v="0"/>
    <n v="5.8811612637100001"/>
    <x v="0"/>
    <m/>
    <m/>
    <x v="0"/>
    <s v="REGENERACION NATURAL ASISTIDA"/>
    <s v="1600270662 - MAYANCHA SANTI HERIBERTO MARCIAL"/>
  </r>
  <r>
    <s v="1600353422 - CANELOS VARGAS WALTER GALO"/>
    <s v="267CATZ"/>
    <n v="1275"/>
    <s v="ALTROPICO"/>
    <s v="PASTAZA"/>
    <s v="PASTAZA"/>
    <s v="CANELOS"/>
    <s v="CANELOS"/>
    <s v="CANELOS VARGAS WALTER GALO"/>
    <s v="267CATZ"/>
    <s v="1600353422"/>
    <n v="0"/>
    <n v="3.5215866285400002"/>
    <x v="0"/>
    <m/>
    <m/>
    <x v="0"/>
    <s v="REGENERACION NATURAL ASISTIDA"/>
    <s v="1600353422 - CANELOS VARGAS WALTER GALO"/>
  </r>
  <r>
    <s v="1600353422 - CANELOS VARGAS WALTER GALO"/>
    <s v="268CATZ"/>
    <n v="1276"/>
    <s v="ALTROPICO"/>
    <s v="PASTAZA"/>
    <s v="PASTAZA"/>
    <s v="CANELOS"/>
    <s v="CANELOS"/>
    <s v="CANELOS VARGAS WALTER GALO"/>
    <s v="268CATZ"/>
    <s v="1600353422"/>
    <n v="0"/>
    <n v="2.3762504716500001"/>
    <x v="0"/>
    <m/>
    <m/>
    <x v="0"/>
    <s v="REGENERACION NATURAL ASISTIDA"/>
    <s v="1600353422 - CANELOS VARGAS WALTER GALO"/>
  </r>
  <r>
    <s v="1600353422 - CANELOS VARGAS WALTER GALO"/>
    <s v="269CATZ"/>
    <n v="1277"/>
    <s v="ALTROPICO"/>
    <s v="PASTAZA"/>
    <s v="PASTAZA"/>
    <s v="CANELOS"/>
    <s v="CANELOS"/>
    <s v="CANELOS VARGAS WALTER GALO"/>
    <s v="269CATZ"/>
    <s v="1600353422"/>
    <n v="0"/>
    <n v="28.832247950700001"/>
    <x v="0"/>
    <m/>
    <m/>
    <x v="0"/>
    <s v="REGENERACION NATURAL ASISTIDA"/>
    <s v="1600353422 - CANELOS VARGAS WALTER GALO"/>
  </r>
  <r>
    <s v="1500004294 - CHIMBO GREFA DIEGO DOMINGO"/>
    <s v="809PKRIT"/>
    <n v="223"/>
    <s v="ALTROPICO"/>
    <s v="NAPO"/>
    <s v="ARCHIDONA"/>
    <s v="SAN PABLO DE USHPAYAKU"/>
    <s v="PUEBLO KICHWA DE RUKULLAKTA"/>
    <s v="CHIMBO GREFA DIEGO DOMINGO"/>
    <s v="809PKRIT"/>
    <s v="1500004294"/>
    <n v="0"/>
    <n v="12.247777877400001"/>
    <x v="3"/>
    <n v="12"/>
    <n v="72"/>
    <x v="1"/>
    <s v="RESTAURACION DE SISTEMAS PRODUCTIVOS"/>
    <s v="1500004294 - CHIMBO GREFA DIEGO DOMINGO"/>
  </r>
  <r>
    <s v="1500882269 - SHIGUANGO NARVAEZ VICTOR WILFRIDO"/>
    <s v="835PKRLS"/>
    <n v="248"/>
    <s v="ALTROPICO"/>
    <s v="NAPO"/>
    <s v="ARCHIDONA"/>
    <s v="SAN PABLO DE USHPAYAKU"/>
    <s v="PUEBLO KICHWA DE RUKULLAKTA"/>
    <s v="SHIGUANGO NARVAEZ VICTOR WILFRIDO"/>
    <s v="835PKRLS"/>
    <s v="1500882269"/>
    <n v="1"/>
    <n v="12.657600243399999"/>
    <x v="3"/>
    <n v="13"/>
    <n v="78"/>
    <x v="1"/>
    <s v="RESTAURACION DE SISTEMAS PRODUCTIVOS"/>
    <s v="1500882269 - SHIGUANGO NARVAEZ VICTOR WILFRIDO"/>
  </r>
  <r>
    <s v="NA - COMUNIDAD PALIMBE"/>
    <s v="180CAPA"/>
    <n v="1280"/>
    <s v="ALTROPICO"/>
    <s v="PASTAZA"/>
    <s v="PASTAZA"/>
    <s v="EL TRIUNFO"/>
    <s v="CANELOS"/>
    <s v="COMUNIDAD PALIMBE"/>
    <s v="180CAPA"/>
    <s v="NA"/>
    <n v="0"/>
    <n v="12.291541994799999"/>
    <x v="0"/>
    <m/>
    <m/>
    <x v="0"/>
    <s v="REGENERACION NATURAL ASISTIDA"/>
    <s v="NA - COMUNIDAD PALIMBE"/>
  </r>
  <r>
    <s v="NA - COMUNIDAD PALIMBE"/>
    <s v="181CAPA"/>
    <n v="1281"/>
    <s v="ALTROPICO"/>
    <s v="PASTAZA"/>
    <s v="PASTAZA"/>
    <s v="CANELOS"/>
    <s v="CANELOS"/>
    <s v="COMUNIDAD PALIMBE"/>
    <s v="181CAPA"/>
    <s v="NA"/>
    <n v="0"/>
    <n v="5.1965800853599999"/>
    <x v="0"/>
    <m/>
    <m/>
    <x v="0"/>
    <s v="REGENERACION NATURAL ASISTIDA"/>
    <s v="NA - COMUNIDAD PALIMBE"/>
  </r>
  <r>
    <s v="NA - COMUNIDAD PALIMBE"/>
    <s v="182CAPA"/>
    <n v="1282"/>
    <s v="ALTROPICO"/>
    <s v="PASTAZA"/>
    <s v="PASTAZA"/>
    <s v="CANELOS"/>
    <s v="CANELOS"/>
    <s v="COMUNIDAD PALIMBE"/>
    <s v="182CAPA"/>
    <s v="NA"/>
    <n v="0"/>
    <n v="5.0877620169000002"/>
    <x v="0"/>
    <m/>
    <m/>
    <x v="0"/>
    <s v="REGENERACION NATURAL ASISTIDA"/>
    <s v="NA - COMUNIDAD PALIMBE"/>
  </r>
  <r>
    <s v="NA - COMUNIDAD PALIMBE"/>
    <s v="183CAPA"/>
    <n v="1283"/>
    <s v="ALTROPICO"/>
    <s v="PASTAZA"/>
    <s v="PASTAZA"/>
    <s v="CANELOS"/>
    <s v="CANELOS"/>
    <s v="COMUNIDAD PALIMBE"/>
    <s v="183CAPA"/>
    <s v="NA"/>
    <n v="0"/>
    <n v="0.84225086492800005"/>
    <x v="0"/>
    <m/>
    <m/>
    <x v="0"/>
    <s v="REGENERACION NATURAL ASISTIDA"/>
    <s v="NA - COMUNIDAD PALIMBE"/>
  </r>
  <r>
    <s v="NA - COMUNIDAD PALIMBE"/>
    <s v="184CAPA"/>
    <n v="1284"/>
    <s v="ALTROPICO"/>
    <s v="PASTAZA"/>
    <s v="PASTAZA"/>
    <s v="CANELOS"/>
    <s v="CANELOS"/>
    <s v="COMUNIDAD PALIMBE"/>
    <s v="184CAPA"/>
    <s v="NA"/>
    <n v="0"/>
    <n v="0.498017127856"/>
    <x v="0"/>
    <m/>
    <m/>
    <x v="0"/>
    <s v="REGENERACION NATURAL ASISTIDA"/>
    <s v="NA - COMUNIDAD PALIMBE"/>
  </r>
  <r>
    <s v="1500220346 - YUMBO CHIMBO JOSE RICARDO"/>
    <s v="864PKRPO"/>
    <n v="277"/>
    <s v="ALTROPICO"/>
    <s v="NAPO"/>
    <s v="ARCHIDONA"/>
    <s v="COTUNDO"/>
    <s v="PUEBLO KICHWA DE RUKULLAKTA"/>
    <s v="YUMBO CHIMBO JOSE RICARDO"/>
    <s v="864PKRPO"/>
    <s v="1500220346"/>
    <n v="1"/>
    <n v="12.6617409407"/>
    <x v="3"/>
    <n v="13"/>
    <n v="78"/>
    <x v="1"/>
    <s v="RESTAURACION DE SISTEMAS PRODUCTIVOS"/>
    <s v="1500220346 - YUMBO CHIMBO JOSE RICARDO"/>
  </r>
  <r>
    <s v="1500237282 - SHIGUANGO GREFA CESAR FAUSTO"/>
    <s v="961PKRPA"/>
    <n v="149"/>
    <s v="ALTROPICO"/>
    <s v="NAPO"/>
    <s v="ARCHIDONA"/>
    <s v="COTUNDO"/>
    <s v="PUEBLO KICHWA DE RUKULLAKTA"/>
    <s v="SHIGUANGO GREFA CESAR FAUSTO"/>
    <s v="961PKRPA"/>
    <s v="1500237282"/>
    <n v="0"/>
    <n v="12.6682174677"/>
    <x v="3"/>
    <n v="13"/>
    <n v="78"/>
    <x v="1"/>
    <s v="RESTAURACION DE SISTEMAS PRODUCTIVOS"/>
    <s v="1500237282 - SHIGUANGO GREFA CESAR FAUSTO"/>
  </r>
  <r>
    <s v="1500320070 - SHIGUANGO NARVAEZ PEDRO MAXIMILIANO"/>
    <s v="488PKRPO"/>
    <n v="890"/>
    <s v="ALTROPICO"/>
    <s v="NAPO"/>
    <s v="ARCHIDONA"/>
    <s v="SAN PABLO DE USHPAYAKU"/>
    <s v="PUEBLO KICHWA DE RUKULLAKTA"/>
    <s v="SHIGUANGO NARVAEZ PEDRO MAXIMILIANO"/>
    <s v="488PKRPO"/>
    <s v="1500320070"/>
    <n v="0"/>
    <n v="12.8518329416"/>
    <x v="3"/>
    <n v="13"/>
    <n v="78"/>
    <x v="1"/>
    <s v="RESTAURACION DE SISTEMAS PRODUCTIVOS"/>
    <s v="1500320070 - SHIGUANGO NARVAEZ PEDRO MAXIMILIANO"/>
  </r>
  <r>
    <s v="1600474165 - ILLANES CANELOS XIMENA CRISTINA"/>
    <s v="205CASP"/>
    <n v="1316"/>
    <s v="ALTROPICO"/>
    <s v="PASTAZA"/>
    <s v="PASTAZA"/>
    <s v="CANELOS"/>
    <s v="CANELOS"/>
    <s v="ILLANES CANELOS XIMENA CRISTINA"/>
    <s v="205CASP"/>
    <s v="1600474165"/>
    <n v="0"/>
    <n v="12.989187923699999"/>
    <x v="3"/>
    <n v="13"/>
    <n v="78"/>
    <x v="1"/>
    <s v="RESTAURACION DE SISTEMAS PRODUCTIVOS"/>
    <s v="1600474165 - ILLANES CANELOS XIMENA CRISTINA"/>
  </r>
  <r>
    <s v="NA - COMUNIDAD PALIMBE"/>
    <s v="189CAPA"/>
    <n v="1289"/>
    <s v="ALTROPICO"/>
    <s v="PASTAZA"/>
    <s v="PASTAZA"/>
    <s v="EL TRIUNFO"/>
    <s v="CANELOS"/>
    <s v="COMUNIDAD PALIMBE"/>
    <s v="189CAPA"/>
    <s v="NA"/>
    <n v="0"/>
    <n v="4.5211376846699999E-2"/>
    <x v="0"/>
    <m/>
    <m/>
    <x v="0"/>
    <s v="REGENERACION NATURAL ASISTIDA"/>
    <s v="NA - COMUNIDAD PALIMBE"/>
  </r>
  <r>
    <s v="NA - COMUNIDAD PALIMBE"/>
    <s v="190CAPA"/>
    <n v="1290"/>
    <s v="ALTROPICO"/>
    <s v="PASTAZA"/>
    <s v="PASTAZA"/>
    <s v="EL TRIUNFO"/>
    <s v="CANELOS"/>
    <s v="COMUNIDAD PALIMBE"/>
    <s v="190CAPA"/>
    <s v="NA"/>
    <n v="0"/>
    <n v="2.6763614009899999"/>
    <x v="0"/>
    <m/>
    <m/>
    <x v="0"/>
    <s v="REGENERACION NATURAL ASISTIDA"/>
    <s v="NA - COMUNIDAD PALIMBE"/>
  </r>
  <r>
    <s v="NA - COMUNIDAD PALIMBE"/>
    <s v="191CAPA"/>
    <n v="1291"/>
    <s v="ALTROPICO"/>
    <s v="PASTAZA"/>
    <s v="PASTAZA"/>
    <s v="EL TRIUNFO"/>
    <s v="CANELOS"/>
    <s v="COMUNIDAD PALIMBE"/>
    <s v="191CAPA"/>
    <s v="NA"/>
    <n v="0"/>
    <n v="9.2110442777599992"/>
    <x v="0"/>
    <m/>
    <m/>
    <x v="0"/>
    <s v="REGENERACION NATURAL ASISTIDA"/>
    <s v="NA - COMUNIDAD PALIMBE"/>
  </r>
  <r>
    <s v="1500812274 - SHIGUANGO SHIGUANGO PEDRO GERARDO"/>
    <s v="977PKRPO"/>
    <n v="165"/>
    <s v="ALTROPICO"/>
    <s v="NAPO"/>
    <s v="ARCHIDONA"/>
    <s v="COTUNDO"/>
    <s v="PUEBLO KICHWA DE RUKULLAKTA"/>
    <s v="SHIGUANGO SHIGUANGO PEDRO GERARDO"/>
    <s v="977PKRPO"/>
    <s v="1500812274"/>
    <n v="0"/>
    <n v="13.156582673500001"/>
    <x v="3"/>
    <n v="13"/>
    <n v="78"/>
    <x v="1"/>
    <s v="RESTAURACION DE SISTEMAS PRODUCTIVOS"/>
    <s v="1500812274 - SHIGUANGO SHIGUANGO PEDRO GERARDO"/>
  </r>
  <r>
    <s v="1002164620 - CUASQUE FARINANGO MARIA LUISA"/>
    <s v="193CAPA"/>
    <n v="1293"/>
    <s v="ALTROPICO"/>
    <s v="PASTAZA"/>
    <s v="PASTAZA"/>
    <s v="CANELOS"/>
    <s v="CANELOS"/>
    <s v="CUASQUE FARINANGO MARIA LUISA"/>
    <s v="193CAPA"/>
    <s v="1002164620"/>
    <n v="0"/>
    <n v="0.55866476591199998"/>
    <x v="0"/>
    <m/>
    <m/>
    <x v="0"/>
    <s v="REGENERACION NATURAL ASISTIDA"/>
    <s v="1002164620 - CUASQUE FARINANGO MARIA LUISA"/>
  </r>
  <r>
    <s v="1600297111 - SANTI ARANDA ALEGRIA ERLINDA"/>
    <s v="194CASP"/>
    <n v="1294"/>
    <s v="ALTROPICO"/>
    <s v="PASTAZA"/>
    <s v="PASTAZA"/>
    <s v="CANELOS"/>
    <s v="CANELOS"/>
    <s v="SANTI ARANDA ALEGRIA ERLINDA"/>
    <s v="194CASP"/>
    <s v="1600297111"/>
    <n v="0"/>
    <n v="5.5663287056400002"/>
    <x v="0"/>
    <m/>
    <m/>
    <x v="0"/>
    <s v="REGENERACION NATURAL ASISTIDA"/>
    <s v="1600297111 - SANTI ARANDA ALEGRIA ERLINDA"/>
  </r>
  <r>
    <s v="1600275927 - RAMIREZ VARGAS WILSON HECTOR"/>
    <s v="302CAPA"/>
    <n v="1295"/>
    <s v="ALTROPICO"/>
    <s v="PASTAZA"/>
    <s v="PASTAZA"/>
    <s v="EL TRIUNFO"/>
    <s v="CANELOS"/>
    <s v="RAMIREZ VARGAS WILSON HECTOR"/>
    <s v="302CAPA"/>
    <s v="1600275927"/>
    <n v="0"/>
    <n v="0.89331650594000001"/>
    <x v="0"/>
    <m/>
    <m/>
    <x v="0"/>
    <s v="REGENERACION NATURAL ASISTIDA"/>
    <s v="1600275927 - RAMIREZ VARGAS WILSON HECTOR"/>
  </r>
  <r>
    <s v="1600353422 - CANELOS VARGAS WALTER GALO"/>
    <s v="297CATZ"/>
    <n v="1296"/>
    <s v="ALTROPICO"/>
    <s v="PASTAZA"/>
    <s v="PASTAZA"/>
    <s v="CANELOS"/>
    <s v="CANELOS"/>
    <s v="CANELOS VARGAS WALTER GALO"/>
    <s v="297CATZ"/>
    <s v="1600353422"/>
    <n v="0"/>
    <n v="1.28785278374"/>
    <x v="0"/>
    <m/>
    <m/>
    <x v="0"/>
    <s v="REGENERACION NATURAL ASISTIDA"/>
    <s v="1600353422 - CANELOS VARGAS WALTER GALO"/>
  </r>
  <r>
    <s v="1500302557 - YUMBO SHIGUANGO ESTELA ELENA"/>
    <s v="335PKRMS"/>
    <n v="996"/>
    <s v="ALTROPICO"/>
    <s v="NAPO"/>
    <s v="ARCHIDONA"/>
    <s v="COTUNDO"/>
    <s v="PUEBLO KICHWA DE RUKULLAKTA"/>
    <s v="YUMBO SHIGUANGO ESTELA ELENA"/>
    <s v="335PKRMS"/>
    <s v="1500302557"/>
    <n v="0"/>
    <n v="13.191472661400001"/>
    <x v="3"/>
    <n v="13"/>
    <n v="78"/>
    <x v="1"/>
    <s v="RESTAURACION DE SISTEMAS PRODUCTIVOS"/>
    <s v="1500302557 - YUMBO SHIGUANGO ESTELA ELENA"/>
  </r>
  <r>
    <s v="NA - COMUNIDAD PALATI"/>
    <s v="299CAPL"/>
    <n v="1298"/>
    <s v="ALTROPICO"/>
    <s v="PASTAZA"/>
    <s v="PASTAZA"/>
    <s v="CANELOS"/>
    <s v="CANELOS"/>
    <s v="COMUNIDAD PALATI"/>
    <s v="299CAPL"/>
    <s v="NA"/>
    <n v="0"/>
    <n v="0.216415007903"/>
    <x v="0"/>
    <m/>
    <m/>
    <x v="0"/>
    <s v="REGENERACION NATURAL ASISTIDA"/>
    <s v="NA - COMUNIDAD PALATI"/>
  </r>
  <r>
    <s v="NA - COMUNIDAD AUCA PUERTO"/>
    <s v="298CAAP"/>
    <n v="1299"/>
    <s v="ALTROPICO"/>
    <s v="PASTAZA"/>
    <s v="PASTAZA"/>
    <s v="CANELOS"/>
    <s v="CANELOS"/>
    <s v="COMUNIDAD AUCA PUERTO"/>
    <s v="298CAAP"/>
    <s v="NA"/>
    <n v="0"/>
    <n v="0.16612799694399999"/>
    <x v="0"/>
    <m/>
    <m/>
    <x v="0"/>
    <s v="REGENERACION NATURAL ASISTIDA"/>
    <s v="NA - COMUNIDAD AUCA PUERTO"/>
  </r>
  <r>
    <s v="1500264393 - NARVAEZ TAPUY CARMEN AURORA"/>
    <s v="730PKRLS"/>
    <n v="340"/>
    <s v="ALTROPICO"/>
    <s v="NAPO"/>
    <s v="ARCHIDONA"/>
    <s v="COTUNDO"/>
    <s v="PUEBLO KICHWA DE RUKULLAKTA"/>
    <s v="NARVAEZ TAPUY CARMEN AURORA"/>
    <s v="730PKRLS"/>
    <s v="1500264393"/>
    <n v="0"/>
    <n v="13.440133770999999"/>
    <x v="3"/>
    <n v="13"/>
    <n v="78"/>
    <x v="1"/>
    <s v="RESTAURACION DE SISTEMAS PRODUCTIVOS"/>
    <s v="1500264393 - NARVAEZ TAPUY CARMEN AURORA"/>
  </r>
  <r>
    <s v="NA - COMUNIDAD PALIMBE"/>
    <s v="300CAPA"/>
    <n v="1301"/>
    <s v="ALTROPICO"/>
    <s v="PASTAZA"/>
    <s v="PASTAZA"/>
    <s v="EL TRIUNFO"/>
    <s v="CANELOS"/>
    <s v="COMUNIDAD PALIMBE"/>
    <s v="300CAPA"/>
    <s v="NA"/>
    <n v="0"/>
    <n v="2.95869914304"/>
    <x v="0"/>
    <m/>
    <m/>
    <x v="0"/>
    <s v="REGENERACION NATURAL ASISTIDA"/>
    <s v="NA - COMUNIDAD PALIMBE"/>
  </r>
  <r>
    <s v="NA - COMUNIDAD PALIMBE"/>
    <s v="301CAPA"/>
    <n v="1302"/>
    <s v="ALTROPICO"/>
    <s v="PASTAZA"/>
    <s v="PASTAZA"/>
    <s v="EL TRIUNFO"/>
    <s v="CANELOS"/>
    <s v="COMUNIDAD PALIMBE"/>
    <s v="301CAPA"/>
    <s v="NA"/>
    <n v="0"/>
    <n v="1.9479593722799999"/>
    <x v="0"/>
    <m/>
    <m/>
    <x v="0"/>
    <s v="REGENERACION NATURAL ASISTIDA"/>
    <s v="NA - COMUNIDAD PALIMBE"/>
  </r>
  <r>
    <s v="1600275927 - RAMIREZ VARGAS WILSON HECTOR"/>
    <s v="025CAPA"/>
    <n v="1303"/>
    <s v="ALTROPICO"/>
    <s v="PASTAZA"/>
    <s v="PASTAZA"/>
    <s v="EL TRIUNFO"/>
    <s v="CANELOS"/>
    <s v="RAMIREZ VARGAS WILSON HECTOR"/>
    <s v="025CAPA"/>
    <s v="1600275927"/>
    <n v="0"/>
    <n v="15.788808531500001"/>
    <x v="0"/>
    <m/>
    <m/>
    <x v="0"/>
    <s v="REGENERACION NATURAL ASISTIDA"/>
    <s v="1600275927 - RAMIREZ VARGAS WILSON HECTOR"/>
  </r>
  <r>
    <s v="1600275927 - RAMIREZ VARGAS WILSON HECTOR"/>
    <s v="303CAPA"/>
    <n v="1304"/>
    <s v="ALTROPICO"/>
    <s v="PASTAZA"/>
    <s v="PASTAZA"/>
    <s v="EL TRIUNFO"/>
    <s v="CANELOS"/>
    <s v="RAMIREZ VARGAS WILSON HECTOR"/>
    <s v="303CAPA"/>
    <s v="1600275927"/>
    <n v="0"/>
    <n v="5.6765835777300003E-2"/>
    <x v="0"/>
    <m/>
    <m/>
    <x v="0"/>
    <s v="REGENERACION NATURAL ASISTIDA"/>
    <s v="1600275927 - RAMIREZ VARGAS WILSON HECTOR"/>
  </r>
  <r>
    <s v="1600211005 - INMUNDA SANTI FLORA NOEMI"/>
    <s v="296CAAP"/>
    <n v="1305"/>
    <s v="ALTROPICO"/>
    <s v="PASTAZA"/>
    <s v="PASTAZA"/>
    <s v="CANELOS"/>
    <s v="CANELOS"/>
    <s v="INMUNDA SANTI FLORA NOEMI"/>
    <s v="296CAAP"/>
    <s v="1600211005"/>
    <n v="0"/>
    <n v="16.143946837600001"/>
    <x v="0"/>
    <m/>
    <m/>
    <x v="0"/>
    <s v="REGENERACION NATURAL ASISTIDA"/>
    <s v="1600211005 - INMUNDA SANTI FLORA NOEMI"/>
  </r>
  <r>
    <s v="1500322654 - NARVAEZ YUMBO FRANCISCO BARTOLO"/>
    <s v="845PKRMS"/>
    <n v="258"/>
    <s v="ALTROPICO"/>
    <s v="NAPO"/>
    <s v="ARCHIDONA"/>
    <s v="COTUNDO"/>
    <s v="PUEBLO KICHWA DE RUKULLAKTA"/>
    <s v="NARVAEZ YUMBO FRANCISCO BARTOLO"/>
    <s v="845PKRMS"/>
    <s v="1500322654"/>
    <n v="1"/>
    <n v="13.6424340843"/>
    <x v="3"/>
    <n v="14"/>
    <n v="84"/>
    <x v="1"/>
    <s v="RESTAURACION DE SISTEMAS PRODUCTIVOS"/>
    <s v="1500322654 - NARVAEZ YUMBO FRANCISCO BARTOLO"/>
  </r>
  <r>
    <s v="1500576044 - TUNAY SHIGUANGO PABLO EDUARDO"/>
    <s v="966PKRPA"/>
    <n v="154"/>
    <s v="ALTROPICO"/>
    <s v="NAPO"/>
    <s v="ARCHIDONA"/>
    <s v="HATUN SUMAKU"/>
    <s v="PUEBLO KICHWA DE RUKULLAKTA"/>
    <s v="TUNAY SHIGUANGO PABLO EDUARDO"/>
    <s v="966PKRPA"/>
    <s v="1500576044"/>
    <n v="0"/>
    <n v="13.715091548"/>
    <x v="3"/>
    <n v="14"/>
    <n v="84"/>
    <x v="1"/>
    <s v="RESTAURACION DE SISTEMAS PRODUCTIVOS"/>
    <s v="1500576044 - TUNAY SHIGUANGO PABLO EDUARDO"/>
  </r>
  <r>
    <s v="1500253305 - NARVAEZ SHIGUANGO CESAR JOSE"/>
    <s v="733PKRMS"/>
    <n v="343"/>
    <s v="ALTROPICO"/>
    <s v="NAPO"/>
    <s v="ARCHIDONA"/>
    <s v="COTUNDO"/>
    <s v="PUEBLO KICHWA DE RUKULLAKTA"/>
    <s v="NARVAEZ SHIGUANGO CESAR JOSE"/>
    <s v="733PKRMS"/>
    <s v="1500253305"/>
    <n v="0"/>
    <n v="14.587363251299999"/>
    <x v="3"/>
    <n v="15"/>
    <n v="90"/>
    <x v="1"/>
    <s v="RESTAURACION DE SISTEMAS PRODUCTIVOS"/>
    <s v="1500253305 - NARVAEZ SHIGUANGO CESAR JOSE"/>
  </r>
  <r>
    <s v="1501239253 - NARVAEZ YUMBO EDUARDO MARCELO"/>
    <s v="1013PKRLS"/>
    <n v="90"/>
    <s v="ALTROPICO"/>
    <s v="NAPO"/>
    <s v="ARCHIDONA"/>
    <s v="SAN PABLO DE USHPAYAKU"/>
    <s v="PUEBLO KICHWA DE RUKULLAKTA"/>
    <s v="NARVAEZ YUMBO EDUARDO MARCELO"/>
    <s v="1013PKRLS"/>
    <s v="1501239253"/>
    <n v="0"/>
    <n v="14.8594104613"/>
    <x v="3"/>
    <n v="15"/>
    <n v="90"/>
    <x v="1"/>
    <s v="RESTAURACION DE SISTEMAS PRODUCTIVOS"/>
    <s v="1501239253 - NARVAEZ YUMBO EDUARDO MARCELO"/>
  </r>
  <r>
    <s v="1500567688 - SALAZAR TUNAY CLAUDIO OCTAVIO"/>
    <s v="092PKRAW"/>
    <n v="805"/>
    <s v="ALTROPICO"/>
    <s v="NAPO"/>
    <s v="TENA"/>
    <s v="PUERTO MISAHUALLI"/>
    <s v="PUEBLO KICHWA DE RUKULLAKTA"/>
    <s v="SALAZAR TUNAY CLAUDIO OCTAVIO"/>
    <s v="092PKRAW"/>
    <s v="1500567688"/>
    <n v="0"/>
    <n v="15.2413914093"/>
    <x v="4"/>
    <n v="7"/>
    <n v="42"/>
    <x v="1"/>
    <s v="RESTAURACION DE SISTEMAS PRODUCTIVOS"/>
    <s v="1500567688 - SALAZAR TUNAY CLAUDIO OCTAVIO"/>
  </r>
  <r>
    <s v="1500255243 - SHIGUANGO AVILEZ LUIS RICARDO"/>
    <s v="540PKRPO"/>
    <n v="1094"/>
    <s v="ALTROPICO"/>
    <s v="NAPO"/>
    <s v="ARCHIDONA"/>
    <s v="SAN PABLO DE USHPAYAKU"/>
    <s v="PUEBLO KICHWA DE RUKULLAKTA"/>
    <s v="SHIGUANGO AVILEZ LUIS RICARDO"/>
    <s v="540PKRPO"/>
    <s v="1500255243"/>
    <n v="0"/>
    <n v="15.6924051581"/>
    <x v="4"/>
    <n v="7"/>
    <n v="42"/>
    <x v="1"/>
    <s v="RESTAURACION DE SISTEMAS PRODUCTIVOS"/>
    <s v="1500255243 - SHIGUANGO AVILEZ LUIS RICARDO"/>
  </r>
  <r>
    <s v="2200397491 - CALAPUCHA SHIGUANGO MARIA FERNANDA"/>
    <s v="983PKRRU"/>
    <n v="171"/>
    <s v="ALTROPICO"/>
    <s v="NAPO"/>
    <s v="ARCHIDONA"/>
    <s v="SAN PABLO DE USHPAYAKU"/>
    <s v="PUEBLO KICHWA DE RUKULLAKTA"/>
    <s v="CALAPUCHA SHIGUANGO MARIA FERNANDA"/>
    <s v="983PKRRU"/>
    <s v="2200397491"/>
    <n v="1"/>
    <n v="16.248974409599999"/>
    <x v="4"/>
    <n v="8"/>
    <n v="48"/>
    <x v="1"/>
    <s v="RESTAURACION DE SISTEMAS PRODUCTIVOS"/>
    <s v="2200397491 - CALAPUCHA SHIGUANGO MARIA FERNANDA"/>
  </r>
  <r>
    <s v="1500187305 - CHIMBO AVILES LUIS ANTONIO"/>
    <s v="191PKRLU"/>
    <n v="470"/>
    <s v="ALTROPICO"/>
    <s v="NAPO"/>
    <s v="ARCHIDONA"/>
    <s v="COTUNDO"/>
    <s v="PUEBLO KICHWA DE RUKULLAKTA"/>
    <s v="CHIMBO AVILES LUIS ANTONIO"/>
    <s v="191PKRLU"/>
    <s v="1500187305"/>
    <n v="0"/>
    <n v="16.365177609500002"/>
    <x v="4"/>
    <n v="8"/>
    <n v="48"/>
    <x v="1"/>
    <s v="RESTAURACION DE SISTEMAS PRODUCTIVOS"/>
    <s v="1500187305 - CHIMBO AVILES LUIS ANTONIO"/>
  </r>
  <r>
    <s v="1500469380 - CHIMBO TUNAY JOSE TOMAS"/>
    <s v="874PKRTA"/>
    <n v="287"/>
    <s v="ALTROPICO"/>
    <s v="NAPO"/>
    <s v="ARCHIDONA"/>
    <s v="SAN PABLO DE USHPAYAKU"/>
    <s v="PUEBLO KICHWA DE RUKULLAKTA"/>
    <s v="CHIMBO TUNAY JOSE TOMAS"/>
    <s v="874PKRTA"/>
    <s v="1500469380"/>
    <n v="1"/>
    <n v="16.427024187499999"/>
    <x v="4"/>
    <n v="8"/>
    <n v="48"/>
    <x v="1"/>
    <s v="RESTAURACION DE SISTEMAS PRODUCTIVOS"/>
    <s v="1500469380 - CHIMBO TUNAY JOSE TOMAS"/>
  </r>
  <r>
    <s v="1600474165 - ILLANES CANELOS XIMENA CRISTINA"/>
    <s v="204CASP"/>
    <n v="1315"/>
    <s v="ALTROPICO"/>
    <s v="PASTAZA"/>
    <s v="PASTAZA"/>
    <s v="CANELOS"/>
    <s v="CANELOS"/>
    <s v="ILLANES CANELOS XIMENA CRISTINA"/>
    <s v="204CASP"/>
    <s v="1600474165"/>
    <n v="0"/>
    <n v="0.76191318564599997"/>
    <x v="0"/>
    <m/>
    <m/>
    <x v="0"/>
    <s v="REGENERACION NATURAL ASISTIDA"/>
    <s v="1600474165 - ILLANES CANELOS XIMENA CRISTINA"/>
  </r>
  <r>
    <s v="1500160401 - CALAPUCHA SHIGUANGO ABRAHAN CARLOS"/>
    <s v="836PKRLS"/>
    <n v="249"/>
    <s v="ALTROPICO"/>
    <s v="NAPO"/>
    <s v="ARCHIDONA"/>
    <s v="COTUNDO"/>
    <s v="PUEBLO KICHWA DE RUKULLAKTA"/>
    <s v="CALAPUCHA SHIGUANGO ABRAHAN CARLOS"/>
    <s v="836PKRLS"/>
    <s v="1500160401"/>
    <n v="1"/>
    <n v="16.447843654300002"/>
    <x v="4"/>
    <n v="8"/>
    <n v="48"/>
    <x v="1"/>
    <s v="RESTAURACION DE SISTEMAS PRODUCTIVOS"/>
    <s v="1500160401 - CALAPUCHA SHIGUANGO ABRAHAN CARLOS"/>
  </r>
  <r>
    <s v="1500987803 - NARVAEZ YUMBO LEONARDO PATRICIO"/>
    <s v="1014PKRLS"/>
    <n v="91"/>
    <s v="ALTROPICO"/>
    <s v="NAPO"/>
    <s v="ARCHIDONA"/>
    <s v="SAN PABLO DE USHPAYAKU"/>
    <s v="PUEBLO KICHWA DE RUKULLAKTA"/>
    <s v="NARVAEZ YUMBO LEONARDO PATRICIO"/>
    <s v="1014PKRLS"/>
    <s v="1500987803"/>
    <n v="0"/>
    <n v="16.523497139500002"/>
    <x v="4"/>
    <n v="8"/>
    <n v="48"/>
    <x v="1"/>
    <s v="RESTAURACION DE SISTEMAS PRODUCTIVOS"/>
    <s v="1500987803 - NARVAEZ YUMBO LEONARDO PATRICIO"/>
  </r>
  <r>
    <s v="1500205412 - SHIGUANGO ALVARADO EUSEBIO MAXIMILIANO"/>
    <s v="556PKRRU"/>
    <n v="818"/>
    <s v="ALTROPICO"/>
    <s v="NAPO"/>
    <s v="ARCHIDONA"/>
    <s v="SAN PABLO DE USHPAYAKU"/>
    <s v="PUEBLO KICHWA DE RUKULLAKTA"/>
    <s v="SHIGUANGO ALVARADO EUSEBIO MAXIMILIANO"/>
    <s v="556PKRRU"/>
    <s v="1500205412"/>
    <n v="0"/>
    <n v="16.534888074099999"/>
    <x v="4"/>
    <n v="8"/>
    <n v="48"/>
    <x v="1"/>
    <s v="RESTAURACION DE SISTEMAS PRODUCTIVOS"/>
    <s v="1500205412 - SHIGUANGO ALVARADO EUSEBIO MAXIMILIANO"/>
  </r>
  <r>
    <s v="1600554198 - ARANDA MAYANCHA SANTIAGO TITO"/>
    <s v="208CASP"/>
    <n v="1319"/>
    <s v="ALTROPICO"/>
    <s v="PASTAZA"/>
    <s v="PASTAZA"/>
    <s v="CANELOS"/>
    <s v="CANELOS"/>
    <s v="ARANDA MAYANCHA SANTIAGO TITO"/>
    <s v="208CASP"/>
    <s v="1600554198"/>
    <n v="0"/>
    <n v="1.38477857048"/>
    <x v="0"/>
    <m/>
    <m/>
    <x v="0"/>
    <s v="REGENERACION NATURAL ASISTIDA"/>
    <s v="1600554198 - ARANDA MAYANCHA SANTIAGO TITO"/>
  </r>
  <r>
    <s v="1600278590 - VARGAS SANTI RUBEN ADAN"/>
    <s v="209CASP"/>
    <n v="1320"/>
    <s v="ALTROPICO"/>
    <s v="PASTAZA"/>
    <s v="PASTAZA"/>
    <s v="CANELOS"/>
    <s v="CANELOS"/>
    <s v="VARGAS SANTI RUBEN ADAN"/>
    <s v="209CASP"/>
    <s v="1600278590"/>
    <n v="0"/>
    <n v="8.3751877644999997"/>
    <x v="0"/>
    <m/>
    <m/>
    <x v="0"/>
    <s v="REGENERACION NATURAL ASISTIDA"/>
    <s v="1600278590 - VARGAS SANTI RUBEN ADAN"/>
  </r>
  <r>
    <s v="1600829715 - ILLANES SANTI JAIRO JEFFERSON"/>
    <s v="210CASP"/>
    <n v="1321"/>
    <s v="ALTROPICO"/>
    <s v="PASTAZA"/>
    <s v="PASTAZA"/>
    <s v="CANELOS"/>
    <s v="CANELOS"/>
    <s v="ILLANES SANTI JAIRO JEFFERSON"/>
    <s v="210CASP"/>
    <s v="1600829715"/>
    <n v="0"/>
    <n v="2.99125724058"/>
    <x v="0"/>
    <m/>
    <m/>
    <x v="0"/>
    <s v="REGENERACION NATURAL ASISTIDA"/>
    <s v="1600829715 - ILLANES SANTI JAIRO JEFFERSON"/>
  </r>
  <r>
    <s v="1600174963 - ARANDA CANELOS HECTOR RAFAEL"/>
    <s v="211CASP"/>
    <n v="1322"/>
    <s v="ALTROPICO"/>
    <s v="PASTAZA"/>
    <s v="PASTAZA"/>
    <s v="CANELOS"/>
    <s v="CANELOS"/>
    <s v="ARANDA CANELOS HECTOR RAFAEL"/>
    <s v="211CASP"/>
    <s v="1600174963"/>
    <n v="0"/>
    <n v="5.93691795295"/>
    <x v="0"/>
    <m/>
    <m/>
    <x v="0"/>
    <s v="REGENERACION NATURAL ASISTIDA"/>
    <s v="1600174963 - ARANDA CANELOS HECTOR RAFAEL"/>
  </r>
  <r>
    <s v="1600203242 - CANELOS ARANDA EBARISTO CAMILO"/>
    <s v="212CASP"/>
    <n v="1323"/>
    <s v="ALTROPICO"/>
    <s v="PASTAZA"/>
    <s v="PASTAZA"/>
    <s v="CANELOS"/>
    <s v="CANELOS"/>
    <s v="CANELOS ARANDA EBARISTO CAMILO"/>
    <s v="212CASP"/>
    <s v="1600203242"/>
    <n v="0"/>
    <n v="1.1440644004"/>
    <x v="0"/>
    <m/>
    <m/>
    <x v="0"/>
    <s v="REGENERACION NATURAL ASISTIDA"/>
    <s v="1600203242 - CANELOS ARANDA EBARISTO CAMILO"/>
  </r>
  <r>
    <s v="1500121627 - YUMBO ALVARADO ALBERTO"/>
    <s v="866PKRPO"/>
    <n v="279"/>
    <s v="ALTROPICO"/>
    <s v="NAPO"/>
    <s v="ARCHIDONA"/>
    <s v="COTUNDO"/>
    <s v="PUEBLO KICHWA DE RUKULLAKTA"/>
    <s v="YUMBO ALVARADO ALBERTO"/>
    <s v="866PKRPO"/>
    <s v="1500121627"/>
    <n v="0"/>
    <n v="16.6375941489"/>
    <x v="4"/>
    <n v="8"/>
    <n v="48"/>
    <x v="1"/>
    <s v="RESTAURACION DE SISTEMAS PRODUCTIVOS"/>
    <s v="1500121627 - YUMBO ALVARADO ALBERTO"/>
  </r>
  <r>
    <s v="1600324956 - GUZMAN CANELOS ALEXANDER FAUSTO"/>
    <s v="214CASP"/>
    <n v="1325"/>
    <s v="ALTROPICO"/>
    <s v="PASTAZA"/>
    <s v="PASTAZA"/>
    <s v="CANELOS"/>
    <s v="CANELOS"/>
    <s v="GUZMAN CANELOS ALEXANDER FAUSTO"/>
    <s v="214CASP"/>
    <s v="1600324956"/>
    <n v="0"/>
    <n v="16.920502047999999"/>
    <x v="0"/>
    <m/>
    <m/>
    <x v="0"/>
    <s v="REGENERACION NATURAL ASISTIDA"/>
    <s v="1600324956 - GUZMAN CANELOS ALEXANDER FAUSTO"/>
  </r>
  <r>
    <s v="1500549140 - TAPUY TUNAY JOSE GUSTAVO"/>
    <s v="825PKRIT"/>
    <n v="239"/>
    <s v="ALTROPICO"/>
    <s v="NAPO"/>
    <s v="TENA"/>
    <s v="PUERTO MISAHUALLI"/>
    <s v="PUEBLO KICHWA DE RUKULLAKTA"/>
    <s v="TAPUY TUNAY JOSE GUSTAVO"/>
    <s v="825PKRIT"/>
    <s v="1500549140"/>
    <n v="0"/>
    <n v="16.794836804799999"/>
    <x v="4"/>
    <n v="8"/>
    <n v="48"/>
    <x v="1"/>
    <s v="RESTAURACION DE SISTEMAS PRODUCTIVOS"/>
    <s v="1500549140 - TAPUY TUNAY JOSE GUSTAVO"/>
  </r>
  <r>
    <s v="1002164620 - CUASQUE FARINANGO MARIA LUISA"/>
    <s v="216CAPA"/>
    <n v="1327"/>
    <s v="ALTROPICO"/>
    <s v="PASTAZA"/>
    <s v="PASTAZA"/>
    <s v="CANELOS"/>
    <s v="CANELOS"/>
    <s v="CUASQUE FARINANGO MARIA LUISA"/>
    <s v="216CAPA"/>
    <s v="1002164620"/>
    <n v="0"/>
    <n v="0.30881724595499999"/>
    <x v="0"/>
    <m/>
    <m/>
    <x v="0"/>
    <s v="REGENERACION NATURAL ASISTIDA"/>
    <s v="1002164620 - CUASQUE FARINANGO MARIA LUISA"/>
  </r>
  <r>
    <s v="1600275927 - RAMIREZ VARGAS WILSON HECTOR"/>
    <s v="217CAPA"/>
    <n v="1328"/>
    <s v="ALTROPICO"/>
    <s v="PASTAZA"/>
    <s v="PASTAZA"/>
    <s v="CANELOS"/>
    <s v="CANELOS"/>
    <s v="RAMIREZ VARGAS WILSON HECTOR"/>
    <s v="217CAPA"/>
    <s v="1600275927"/>
    <n v="0"/>
    <n v="0.53367634569400002"/>
    <x v="0"/>
    <m/>
    <m/>
    <x v="0"/>
    <s v="REGENERACION NATURAL ASISTIDA"/>
    <s v="1600275927 - RAMIREZ VARGAS WILSON HECTOR"/>
  </r>
  <r>
    <s v="1600275927 - RAMIREZ VARGAS WILSON HECTOR"/>
    <s v="218CAPA"/>
    <n v="1329"/>
    <s v="ALTROPICO"/>
    <s v="PASTAZA"/>
    <s v="PASTAZA"/>
    <s v="CANELOS"/>
    <s v="CANELOS"/>
    <s v="RAMIREZ VARGAS WILSON HECTOR"/>
    <s v="218CAPA"/>
    <s v="1600275927"/>
    <n v="0"/>
    <n v="11.1945253549"/>
    <x v="0"/>
    <m/>
    <m/>
    <x v="0"/>
    <s v="REGENERACION NATURAL ASISTIDA"/>
    <s v="1600275927 - RAMIREZ VARGAS WILSON HECTOR"/>
  </r>
  <r>
    <s v="1600275927 - RAMIREZ VARGAS WILSON HECTOR"/>
    <s v="219CAPA"/>
    <n v="1330"/>
    <s v="ALTROPICO"/>
    <s v="PASTAZA"/>
    <s v="PASTAZA"/>
    <s v="CANELOS"/>
    <s v="CANELOS"/>
    <s v="RAMIREZ VARGAS WILSON HECTOR"/>
    <s v="219CAPA"/>
    <s v="1600275927"/>
    <n v="0"/>
    <n v="7.0821558639599997"/>
    <x v="0"/>
    <m/>
    <m/>
    <x v="0"/>
    <s v="REGENERACION NATURAL ASISTIDA"/>
    <s v="1600275927 - RAMIREZ VARGAS WILSON HECTOR"/>
  </r>
  <r>
    <s v="1600698649 - VARGAS SANTI FREDY AGUSTIN"/>
    <s v="220CAPA"/>
    <n v="1331"/>
    <s v="ALTROPICO"/>
    <s v="PASTAZA"/>
    <s v="PASTAZA"/>
    <s v="CANELOS"/>
    <s v="CANELOS"/>
    <s v="VARGAS SANTI FREDY AGUSTIN"/>
    <s v="220CAPA"/>
    <s v="1600698649"/>
    <n v="0"/>
    <n v="3.2689127444100001"/>
    <x v="0"/>
    <m/>
    <m/>
    <x v="0"/>
    <s v="REGENERACION NATURAL ASISTIDA"/>
    <s v="1600698649 - VARGAS SANTI FREDY AGUSTIN"/>
  </r>
  <r>
    <s v="1600698649 - VARGAS SANTI FREDY AGUSTIN"/>
    <s v="221CAPA"/>
    <n v="1332"/>
    <s v="ALTROPICO"/>
    <s v="PASTAZA"/>
    <s v="PASTAZA"/>
    <s v="CANELOS"/>
    <s v="CANELOS"/>
    <s v="VARGAS SANTI FREDY AGUSTIN"/>
    <s v="221CAPA"/>
    <s v="1600698649"/>
    <n v="0"/>
    <n v="1.87727106233"/>
    <x v="0"/>
    <m/>
    <m/>
    <x v="0"/>
    <s v="REGENERACION NATURAL ASISTIDA"/>
    <s v="1600698649 - VARGAS SANTI FREDY AGUSTIN"/>
  </r>
  <r>
    <s v="1500329287 - YUMBO CHIMBO JOSE PATRICIO"/>
    <s v="865PKRPO"/>
    <n v="278"/>
    <s v="ALTROPICO"/>
    <s v="NAPO"/>
    <s v="ARCHIDONA"/>
    <s v="COTUNDO"/>
    <s v="PUEBLO KICHWA DE RUKULLAKTA"/>
    <s v="YUMBO CHIMBO JOSE PATRICIO"/>
    <s v="865PKRPO"/>
    <s v="1500329287"/>
    <n v="0"/>
    <n v="17.194155977600001"/>
    <x v="4"/>
    <n v="8"/>
    <n v="48"/>
    <x v="1"/>
    <s v="RESTAURACION DE SISTEMAS PRODUCTIVOS"/>
    <s v="1500329287 - YUMBO CHIMBO JOSE PATRICIO"/>
  </r>
  <r>
    <s v="1500822448 - SHIGUANGO CHONGO ITALO JOSE"/>
    <s v="099PKRAW"/>
    <n v="859"/>
    <s v="ALTROPICO"/>
    <s v="NAPO"/>
    <s v="ARCHIDONA"/>
    <s v="SAN PABLO DE USHPAYAKU"/>
    <s v="PUEBLO KICHWA DE RUKULLAKTA"/>
    <s v="SHIGUANGO CHONGO ITALO JOSE"/>
    <s v="099PKRAW"/>
    <s v="1500822448"/>
    <n v="1"/>
    <n v="17.352303375999998"/>
    <x v="4"/>
    <n v="8"/>
    <n v="48"/>
    <x v="1"/>
    <s v="RESTAURACION DE SISTEMAS PRODUCTIVOS"/>
    <s v="1500822448 - SHIGUANGO CHONGO ITALO JOSE"/>
  </r>
  <r>
    <s v="1600232423 - SANTI VARGAS DANIEL ERNESTO"/>
    <s v="224CAPA"/>
    <n v="1335"/>
    <s v="ALTROPICO"/>
    <s v="PASTAZA"/>
    <s v="PASTAZA"/>
    <s v="CANELOS"/>
    <s v="CANELOS"/>
    <s v="SANTI VARGAS DANIEL ERNESTO"/>
    <s v="224CAPA"/>
    <s v="1600232423"/>
    <n v="0"/>
    <n v="2.4509523135800002"/>
    <x v="0"/>
    <m/>
    <m/>
    <x v="0"/>
    <s v="REGENERACION NATURAL ASISTIDA"/>
    <s v="1600232423 - SANTI VARGAS DANIEL ERNESTO"/>
  </r>
  <r>
    <s v="1550013310 - LICUY SHIGUANGO BLANCA CRISTINA"/>
    <s v="878PKRIT"/>
    <n v="291"/>
    <s v="ALTROPICO"/>
    <s v="NAPO"/>
    <s v="ARCHIDONA"/>
    <s v="SAN PABLO DE USHPAYAKU"/>
    <s v="PUEBLO KICHWA DE RUKULLAKTA"/>
    <s v="LICUY SHIGUANGO BLANCA CRISTINA"/>
    <s v="878PKRIT"/>
    <s v="1550013310"/>
    <n v="1"/>
    <n v="17.8919123706"/>
    <x v="4"/>
    <n v="8"/>
    <n v="48"/>
    <x v="1"/>
    <s v="RESTAURACION DE SISTEMAS PRODUCTIVOS"/>
    <s v="1550013310 - LICUY SHIGUANGO BLANCA CRISTINA"/>
  </r>
  <r>
    <s v="1500315054 - SHIGUANGO HUATATOCA JAIME LORENZO"/>
    <s v="1025PKRYA"/>
    <n v="102"/>
    <s v="ALTROPICO"/>
    <s v="NAPO"/>
    <s v="ARCHIDONA"/>
    <s v="COTUNDO"/>
    <s v="PUEBLO KICHWA DE RUKULLAKTA"/>
    <s v="SHIGUANGO HUATATOCA JAIME LORENZO"/>
    <s v="1025PKRYA"/>
    <s v="1500315054"/>
    <n v="0"/>
    <n v="17.937773695400001"/>
    <x v="4"/>
    <n v="8"/>
    <n v="48"/>
    <x v="1"/>
    <s v="RESTAURACION DE SISTEMAS PRODUCTIVOS"/>
    <s v="1500315054 - SHIGUANGO HUATATOCA JAIME LORENZO"/>
  </r>
  <r>
    <s v="1501139115 - CHIMBO CHIMBO DENICE MELANIA"/>
    <s v="728PKRIT"/>
    <n v="338"/>
    <s v="ALTROPICO"/>
    <s v="NAPO"/>
    <s v="ARCHIDONA"/>
    <s v="SAN PABLO DE USHPAYAKU"/>
    <s v="PUEBLO KICHWA DE RUKULLAKTA"/>
    <s v="CHIMBO CHIMBO DENICE MELANIA"/>
    <s v="728PKRIT"/>
    <s v="1501139115"/>
    <n v="0"/>
    <n v="18.2116251946"/>
    <x v="4"/>
    <n v="9"/>
    <n v="54"/>
    <x v="1"/>
    <s v="RESTAURACION DE SISTEMAS PRODUCTIVOS"/>
    <s v="1501139115 - CHIMBO CHIMBO DENICE MELANIA"/>
  </r>
  <r>
    <s v="1500950074 - ANDY NARVAEZ TELMO RODRIGO"/>
    <s v="217PKRLS"/>
    <n v="444"/>
    <s v="ALTROPICO"/>
    <s v="NAPO"/>
    <s v="ARCHIDONA"/>
    <s v="SAN PABLO DE USHPAYAKU"/>
    <s v="PUEBLO KICHWA DE RUKULLAKTA"/>
    <s v="ANDY NARVAEZ TELMO RODRIGO"/>
    <s v="217PKRLS"/>
    <s v="1500950074"/>
    <n v="0"/>
    <n v="18.432834399600001"/>
    <x v="4"/>
    <n v="9"/>
    <n v="54"/>
    <x v="1"/>
    <s v="RESTAURACION DE SISTEMAS PRODUCTIVOS"/>
    <s v="1500950074 - ANDY NARVAEZ TELMO RODRIGO"/>
  </r>
  <r>
    <s v="1600130817 - VARGAS ILLANES LUIS ANTONIO"/>
    <s v="229CAPL"/>
    <n v="1340"/>
    <s v="ALTROPICO"/>
    <s v="PASTAZA"/>
    <s v="PASTAZA"/>
    <s v="CANELOS"/>
    <s v="CANELOS"/>
    <s v="VARGAS ILLANES LUIS ANTONIO"/>
    <s v="229CAPL"/>
    <s v="1600130817"/>
    <n v="0"/>
    <n v="2.44338310382"/>
    <x v="0"/>
    <m/>
    <m/>
    <x v="0"/>
    <s v="REGENERACION NATURAL ASISTIDA"/>
    <s v="1600130817 - VARGAS ILLANES LUIS ANTONIO"/>
  </r>
  <r>
    <s v="1600421240 - ARANDA SANTI PERLA EULALIA"/>
    <s v="237CACU"/>
    <n v="1348"/>
    <s v="ALTROPICO"/>
    <s v="PASTAZA"/>
    <s v="PASTAZA"/>
    <s v="CANELOS"/>
    <s v="CANELOS"/>
    <s v="ARANDA SANTI PERLA EULALIA"/>
    <s v="237CACU"/>
    <s v="1600421240"/>
    <n v="0"/>
    <n v="18.461769378700001"/>
    <x v="4"/>
    <n v="9"/>
    <n v="54"/>
    <x v="1"/>
    <s v="RESTAURACION DE SISTEMAS PRODUCTIVOS"/>
    <s v="1600421240 - ARANDA SANTI PERLA EULALIA"/>
  </r>
  <r>
    <s v="1600270241 - ILLANES VARGAS PONCIANO KLEVER"/>
    <s v="231CAHP"/>
    <n v="1342"/>
    <s v="ALTROPICO"/>
    <s v="PASTAZA"/>
    <s v="PASTAZA"/>
    <s v="CANELOS"/>
    <s v="CANELOS"/>
    <s v="ILLANES VARGAS PONCIANO KLEVER"/>
    <s v="231CAHP"/>
    <s v="1600270241"/>
    <n v="1"/>
    <n v="5.4050877932499999"/>
    <x v="0"/>
    <m/>
    <m/>
    <x v="0"/>
    <s v="REGENERACION NATURAL ASISTIDA"/>
    <s v="1600270241 - ILLANES VARGAS PONCIANO KLEVER"/>
  </r>
  <r>
    <s v="1600305187 - SANTI NANGO SUSANA ELVIA"/>
    <s v="232CACU"/>
    <n v="1343"/>
    <s v="ALTROPICO"/>
    <s v="PASTAZA"/>
    <s v="PASTAZA"/>
    <s v="CANELOS"/>
    <s v="CANELOS"/>
    <s v="SANTI NANGO SUSANA ELVIA"/>
    <s v="232CACU"/>
    <s v="1600305187"/>
    <n v="0"/>
    <n v="0.85844964530000001"/>
    <x v="0"/>
    <m/>
    <m/>
    <x v="0"/>
    <s v="REGENERACION NATURAL ASISTIDA"/>
    <s v="1600305187 - SANTI NANGO SUSANA ELVIA"/>
  </r>
  <r>
    <s v="1600305187 - SANTI NANGO SUSANA ELVIA"/>
    <s v="233CACU"/>
    <n v="1344"/>
    <s v="ALTROPICO"/>
    <s v="PASTAZA"/>
    <s v="PASTAZA"/>
    <s v="CANELOS"/>
    <s v="CANELOS"/>
    <s v="SANTI NANGO SUSANA ELVIA"/>
    <s v="233CACU"/>
    <s v="1600305187"/>
    <n v="0"/>
    <n v="0.28338280459100001"/>
    <x v="0"/>
    <m/>
    <m/>
    <x v="0"/>
    <s v="REGENERACION NATURAL ASISTIDA"/>
    <s v="1600305187 - SANTI NANGO SUSANA ELVIA"/>
  </r>
  <r>
    <s v="1600305187 - SANTI NANGO SUSANA ELVIA"/>
    <s v="234CACU"/>
    <n v="1345"/>
    <s v="ALTROPICO"/>
    <s v="PASTAZA"/>
    <s v="PASTAZA"/>
    <s v="CANELOS"/>
    <s v="CANELOS"/>
    <s v="SANTI NANGO SUSANA ELVIA"/>
    <s v="234CACU"/>
    <s v="1600305187"/>
    <n v="0"/>
    <n v="0.207443105893"/>
    <x v="0"/>
    <m/>
    <m/>
    <x v="0"/>
    <s v="REGENERACION NATURAL ASISTIDA"/>
    <s v="1600305187 - SANTI NANGO SUSANA ELVIA"/>
  </r>
  <r>
    <s v="1600305187 - SANTI NANGO SUSANA ELVIA"/>
    <s v="235CACU"/>
    <n v="1346"/>
    <s v="ALTROPICO"/>
    <s v="PASTAZA"/>
    <s v="PASTAZA"/>
    <s v="CANELOS"/>
    <s v="CANELOS"/>
    <s v="SANTI NANGO SUSANA ELVIA"/>
    <s v="235CACU"/>
    <s v="1600305187"/>
    <n v="0"/>
    <n v="0.29029892354100001"/>
    <x v="0"/>
    <m/>
    <m/>
    <x v="0"/>
    <s v="REGENERACION NATURAL ASISTIDA"/>
    <s v="1600305187 - SANTI NANGO SUSANA ELVIA"/>
  </r>
  <r>
    <s v="1600219776 - SANTI NANGO ALBERTO FRANCISCO"/>
    <s v="236CAAP"/>
    <n v="1347"/>
    <s v="ALTROPICO"/>
    <s v="PASTAZA"/>
    <s v="PASTAZA"/>
    <s v="CANELOS"/>
    <s v="CANELOS"/>
    <s v="SANTI NANGO ALBERTO FRANCISCO"/>
    <s v="236CAAP"/>
    <s v="1600219776"/>
    <n v="0"/>
    <n v="6.3083582204099997"/>
    <x v="0"/>
    <m/>
    <m/>
    <x v="0"/>
    <s v="REGENERACION NATURAL ASISTIDA"/>
    <s v="1600219776 - SANTI NANGO ALBERTO FRANCISCO"/>
  </r>
  <r>
    <s v="1500821473 - NARVAEZ ANDY MARTHA NELY"/>
    <s v="320PKRMS"/>
    <n v="615"/>
    <s v="ALTROPICO"/>
    <s v="NAPO"/>
    <s v="ARCHIDONA"/>
    <s v="COTUNDO"/>
    <s v="PUEBLO KICHWA DE RUKULLAKTA"/>
    <s v="NARVAEZ ANDY MARTHA NELY"/>
    <s v="320PKRMS"/>
    <s v="1500821473"/>
    <n v="0"/>
    <n v="19.577412239499999"/>
    <x v="4"/>
    <n v="9"/>
    <n v="54"/>
    <x v="1"/>
    <s v="RESTAURACION DE SISTEMAS PRODUCTIVOS"/>
    <s v="1500821473 - NARVAEZ ANDY MARTHA NELY"/>
  </r>
  <r>
    <s v="1500222235 - NARVAEZ ANDI JUAN FRANCISCO"/>
    <s v="323PKRMS"/>
    <n v="690"/>
    <s v="ALTROPICO"/>
    <s v="NAPO"/>
    <s v="ARCHIDONA"/>
    <s v="COTUNDO"/>
    <s v="PUEBLO KICHWA DE RUKULLAKTA"/>
    <s v="NARVAEZ ANDI JUAN FRANCISCO"/>
    <s v="323PKRMS"/>
    <s v="1500222235"/>
    <n v="0"/>
    <n v="19.846384177000001"/>
    <x v="4"/>
    <n v="9"/>
    <n v="54"/>
    <x v="1"/>
    <s v="RESTAURACION DE SISTEMAS PRODUCTIVOS"/>
    <s v="1500222235 - NARVAEZ ANDI JUAN FRANCISCO"/>
  </r>
  <r>
    <s v="1501036147 - SHIGUANGO TAPUY PEDRO MAXIMILIANO"/>
    <s v="950PKRMA"/>
    <n v="138"/>
    <s v="ALTROPICO"/>
    <s v="NAPO"/>
    <s v="ARCHIDONA"/>
    <s v="COTUNDO"/>
    <s v="PUEBLO KICHWA DE RUKULLAKTA"/>
    <s v="SHIGUANGO TAPUY PEDRO MAXIMILIANO"/>
    <s v="950PKRMA"/>
    <s v="1501036147"/>
    <n v="0"/>
    <n v="20.298787110999999"/>
    <x v="4"/>
    <n v="10"/>
    <n v="60"/>
    <x v="1"/>
    <s v="RESTAURACION DE SISTEMAS PRODUCTIVOS"/>
    <s v="1501036147 - SHIGUANGO TAPUY PEDRO MAXIMILIANO"/>
  </r>
  <r>
    <s v="1600880692 - ILLANES SANTI KATHERINE MARLENE"/>
    <s v="240CACU"/>
    <n v="1351"/>
    <s v="ALTROPICO"/>
    <s v="PASTAZA"/>
    <s v="PASTAZA"/>
    <s v="CANELOS"/>
    <s v="CANELOS"/>
    <s v="ILLANES SANTI KATHERINE MARLENE"/>
    <s v="240CACU"/>
    <s v="1600880692"/>
    <n v="0"/>
    <n v="19.018575246699999"/>
    <x v="0"/>
    <m/>
    <m/>
    <x v="0"/>
    <s v="REGENERACION NATURAL ASISTIDA"/>
    <s v="1600880692 - ILLANES SANTI KATHERINE MARLENE"/>
  </r>
  <r>
    <s v="1600880692 - ILLANES SANTI KATHERINE MARLENE"/>
    <s v="241CACU"/>
    <n v="1352"/>
    <s v="ALTROPICO"/>
    <s v="PASTAZA"/>
    <s v="PASTAZA"/>
    <s v="CANELOS"/>
    <s v="CANELOS"/>
    <s v="ILLANES SANTI KATHERINE MARLENE"/>
    <s v="241CACU"/>
    <s v="1600880692"/>
    <n v="0"/>
    <n v="2.0306208321199999"/>
    <x v="0"/>
    <m/>
    <m/>
    <x v="0"/>
    <s v="REGENERACION NATURAL ASISTIDA"/>
    <s v="1600880692 - ILLANES SANTI KATHERINE MARLENE"/>
  </r>
  <r>
    <s v="1600656670 - SANTI NANGO GERMAN GONZALO"/>
    <s v="242CACU"/>
    <n v="1353"/>
    <s v="ALTROPICO"/>
    <s v="PASTAZA"/>
    <s v="PASTAZA"/>
    <s v="CANELOS"/>
    <s v="CANELOS"/>
    <s v="SANTI NANGO GERMAN GONZALO"/>
    <s v="242CACU"/>
    <s v="1600656670"/>
    <n v="0"/>
    <n v="3.7705157013999999"/>
    <x v="0"/>
    <m/>
    <m/>
    <x v="0"/>
    <s v="REGENERACION NATURAL ASISTIDA"/>
    <s v="1600656670 - SANTI NANGO GERMAN GONZALO"/>
  </r>
  <r>
    <s v="1600656670 - SANTI NANGO GERMAN GONZALO"/>
    <s v="243CACU"/>
    <n v="1354"/>
    <s v="ALTROPICO"/>
    <s v="PASTAZA"/>
    <s v="PASTAZA"/>
    <s v="CANELOS"/>
    <s v="CANELOS"/>
    <s v="SANTI NANGO GERMAN GONZALO"/>
    <s v="243CACU"/>
    <s v="1600656670"/>
    <n v="0"/>
    <n v="4.4974501596199996"/>
    <x v="0"/>
    <m/>
    <m/>
    <x v="0"/>
    <s v="REGENERACION NATURAL ASISTIDA"/>
    <s v="1600656670 - SANTI NANGO GERMAN GONZALO"/>
  </r>
  <r>
    <s v="1600656670 - SANTI NANGO GERMAN GONZALO"/>
    <s v="244CACU"/>
    <n v="1355"/>
    <s v="ALTROPICO"/>
    <s v="PASTAZA"/>
    <s v="PASTAZA"/>
    <s v="CANELOS"/>
    <s v="CANELOS"/>
    <s v="SANTI NANGO GERMAN GONZALO"/>
    <s v="244CACU"/>
    <s v="1600656670"/>
    <n v="0"/>
    <n v="2.6875509222499998"/>
    <x v="0"/>
    <m/>
    <m/>
    <x v="0"/>
    <s v="REGENERACION NATURAL ASISTIDA"/>
    <s v="1600656670 - SANTI NANGO GERMAN GONZALO"/>
  </r>
  <r>
    <s v="1600030793 - NANGO SANTI GONZALO MATEO"/>
    <s v="245CACU"/>
    <n v="1356"/>
    <s v="ALTROPICO"/>
    <s v="PASTAZA"/>
    <s v="PASTAZA"/>
    <s v="CANELOS"/>
    <s v="CANELOS"/>
    <s v="NANGO SANTI GONZALO MATEO"/>
    <s v="245CACU"/>
    <s v="1600030793"/>
    <n v="0"/>
    <n v="4.3685437442300001"/>
    <x v="0"/>
    <m/>
    <m/>
    <x v="0"/>
    <s v="REGENERACION NATURAL ASISTIDA"/>
    <s v="1600030793 - NANGO SANTI GONZALO MATEO"/>
  </r>
  <r>
    <s v="1500853237 - NARVAEZ YUMBO CARLOS MOISES"/>
    <s v="1012PKRLS"/>
    <n v="89"/>
    <s v="ALTROPICO"/>
    <s v="NAPO"/>
    <s v="TENA"/>
    <s v="PUERTO MISAHUALLI"/>
    <s v="PUEBLO KICHWA DE RUKULLAKTA"/>
    <s v="NARVAEZ YUMBO CARLOS MOISES"/>
    <s v="1012PKRLS"/>
    <s v="1500853237"/>
    <n v="0"/>
    <n v="20.539512093399999"/>
    <x v="4"/>
    <n v="10"/>
    <n v="60"/>
    <x v="1"/>
    <s v="RESTAURACION DE SISTEMAS PRODUCTIVOS"/>
    <s v="1500853237 - NARVAEZ YUMBO CARLOS MOISES"/>
  </r>
  <r>
    <s v="1600620353 - SANTI CANELOS PACIFICA ALBERTINA"/>
    <s v="271CASP"/>
    <n v="1358"/>
    <s v="ALTROPICO"/>
    <s v="PASTAZA"/>
    <s v="PASTAZA"/>
    <s v="CANELOS"/>
    <s v="CANELOS"/>
    <s v="SANTI CANELOS PACIFICA ALBERTINA"/>
    <s v="271CASP"/>
    <s v="1600620353"/>
    <n v="0"/>
    <n v="0.458326929637"/>
    <x v="0"/>
    <m/>
    <m/>
    <x v="0"/>
    <s v="REGENERACION NATURAL ASISTIDA"/>
    <s v="1600620353 - SANTI CANELOS PACIFICA ALBERTINA"/>
  </r>
  <r>
    <s v="1500409063 - YUMBO NARVAEZ FELIPE BOLIVAR"/>
    <s v="945PKRLS"/>
    <n v="133"/>
    <s v="ALTROPICO"/>
    <s v="NAPO"/>
    <s v="ARCHIDONA"/>
    <s v="COTUNDO"/>
    <s v="PUEBLO KICHWA DE RUKULLAKTA"/>
    <s v="YUMBO NARVAEZ FELIPE BOLIVAR"/>
    <s v="945PKRLS"/>
    <s v="1500409063"/>
    <n v="0"/>
    <n v="21.0984276993"/>
    <x v="4"/>
    <n v="10"/>
    <n v="60"/>
    <x v="1"/>
    <s v="RESTAURACION DE SISTEMAS PRODUCTIVOS"/>
    <s v="1500409063 - YUMBO NARVAEZ FELIPE BOLIVAR"/>
  </r>
  <r>
    <s v="1500950074 - ANDY NARVAEZ TELMO RODRIGO"/>
    <s v="216PKRLS"/>
    <n v="443"/>
    <s v="ALTROPICO"/>
    <s v="NAPO"/>
    <s v="ARCHIDONA"/>
    <s v="SAN PABLO DE USHPAYAKU"/>
    <s v="PUEBLO KICHWA DE RUKULLAKTA"/>
    <s v="ANDY NARVAEZ TELMO RODRIGO"/>
    <s v="216PKRLS"/>
    <s v="1500950074"/>
    <n v="0"/>
    <n v="21.111546840100001"/>
    <x v="4"/>
    <n v="10"/>
    <n v="60"/>
    <x v="1"/>
    <s v="RESTAURACION DE SISTEMAS PRODUCTIVOS"/>
    <s v="1500950074 - ANDY NARVAEZ TELMO RODRIGO"/>
  </r>
  <r>
    <s v="1600634651 - ILLANES SANTI JOFFRE FRANCISCO"/>
    <s v="274CAPA"/>
    <n v="1361"/>
    <s v="ALTROPICO"/>
    <s v="PASTAZA"/>
    <s v="PASTAZA"/>
    <s v="CANELOS"/>
    <s v="CANELOS"/>
    <s v="ILLANES SANTI JOFFRE FRANCISCO"/>
    <s v="274CAPA"/>
    <s v="1600634651"/>
    <n v="0"/>
    <n v="9.0867519016799996"/>
    <x v="0"/>
    <m/>
    <m/>
    <x v="0"/>
    <s v="REGENERACION NATURAL ASISTIDA"/>
    <s v="1600634651 - ILLANES SANTI JOFFRE FRANCISCO"/>
  </r>
  <r>
    <s v="1600634651 - ILLANES SANTI JOFFRE FRANCISCO"/>
    <s v="275CAPA"/>
    <n v="1362"/>
    <s v="ALTROPICO"/>
    <s v="PASTAZA"/>
    <s v="PASTAZA"/>
    <s v="CANELOS"/>
    <s v="CANELOS"/>
    <s v="ILLANES SANTI JOFFRE FRANCISCO"/>
    <s v="275CAPA"/>
    <s v="1600634651"/>
    <n v="0"/>
    <n v="9.6485148509999993E-2"/>
    <x v="0"/>
    <m/>
    <m/>
    <x v="0"/>
    <s v="REGENERACION NATURAL ASISTIDA"/>
    <s v="1600634651 - ILLANES SANTI JOFFRE FRANCISCO"/>
  </r>
  <r>
    <s v="1600634651 - ILLANES SANTI JOFFRE FRANCISCO"/>
    <s v="276CAPA"/>
    <n v="1363"/>
    <s v="ALTROPICO"/>
    <s v="PASTAZA"/>
    <s v="PASTAZA"/>
    <s v="CANELOS"/>
    <s v="CANELOS"/>
    <s v="ILLANES SANTI JOFFRE FRANCISCO"/>
    <s v="276CAPA"/>
    <s v="1600634651"/>
    <n v="0"/>
    <n v="0.28465089979199998"/>
    <x v="0"/>
    <m/>
    <m/>
    <x v="0"/>
    <s v="REGENERACION NATURAL ASISTIDA"/>
    <s v="1600634651 - ILLANES SANTI JOFFRE FRANCISCO"/>
  </r>
  <r>
    <s v="1600634651 - ILLANES SANTI JOFFRE FRANCISCO"/>
    <s v="277CAPA"/>
    <n v="1364"/>
    <s v="ALTROPICO"/>
    <s v="PASTAZA"/>
    <s v="PASTAZA"/>
    <s v="CANELOS"/>
    <s v="CANELOS"/>
    <s v="ILLANES SANTI JOFFRE FRANCISCO"/>
    <s v="277CAPA"/>
    <s v="1600634651"/>
    <n v="0"/>
    <n v="0.104171724094"/>
    <x v="0"/>
    <m/>
    <m/>
    <x v="0"/>
    <s v="REGENERACION NATURAL ASISTIDA"/>
    <s v="1600634651 - ILLANES SANTI JOFFRE FRANCISCO"/>
  </r>
  <r>
    <s v="1500308784 - GREFA GREFA EDISON WILMER"/>
    <s v="916PKRYA"/>
    <n v="328"/>
    <s v="ALTROPICO"/>
    <s v="NAPO"/>
    <s v="ARCHIDONA"/>
    <s v="COTUNDO"/>
    <s v="PUEBLO KICHWA DE RUKULLAKTA"/>
    <s v="GREFA GREFA EDISON WILMER"/>
    <s v="916PKRYA"/>
    <s v="1500308784"/>
    <n v="1"/>
    <n v="21.391556395999999"/>
    <x v="4"/>
    <n v="10"/>
    <n v="60"/>
    <x v="1"/>
    <s v="RESTAURACION DE SISTEMAS PRODUCTIVOS"/>
    <s v="1500308784 - GREFA GREFA EDISON WILMER"/>
  </r>
  <r>
    <s v="1500422728 - SALAZAR SHIGUANGO LINO RODRIOGO"/>
    <s v="785PKRAW"/>
    <n v="199"/>
    <s v="ALTROPICO"/>
    <s v="NAPO"/>
    <s v="ARCHIDONA"/>
    <s v="SAN PABLO DE USHPAYAKU"/>
    <s v="PUEBLO KICHWA DE RUKULLAKTA"/>
    <s v="SALAZAR SHIGUANGO LINO RODRIOGO"/>
    <s v="785PKRAW"/>
    <s v="1500422728"/>
    <n v="0"/>
    <n v="21.559557828399999"/>
    <x v="4"/>
    <n v="10"/>
    <n v="60"/>
    <x v="1"/>
    <s v="RESTAURACION DE SISTEMAS PRODUCTIVOS"/>
    <s v="1500422728 - SALAZAR SHIGUANGO LINO RODRIOGO"/>
  </r>
  <r>
    <s v="1500437866 - NARVAEZ TAPUY HECTOR MARCELO"/>
    <s v="253PKRLS"/>
    <n v="755"/>
    <s v="ALTROPICO"/>
    <s v="NAPO"/>
    <s v="ARCHIDONA"/>
    <s v="COTUNDO"/>
    <s v="PUEBLO KICHWA DE RUKULLAKTA"/>
    <s v="NARVAEZ TAPUY HECTOR MARCELO"/>
    <s v="253PKRLS"/>
    <s v="1500437866"/>
    <n v="0"/>
    <n v="22.563602678799999"/>
    <x v="4"/>
    <n v="11"/>
    <n v="66"/>
    <x v="1"/>
    <s v="RESTAURACION DE SISTEMAS PRODUCTIVOS"/>
    <s v="1500437866 - NARVAEZ TAPUY HECTOR MARCELO"/>
  </r>
  <r>
    <s v="1500255243 - SHIGUANGO AVILEZ LUIS RICARDO"/>
    <s v="481PKRPO"/>
    <n v="839"/>
    <s v="ALTROPICO"/>
    <s v="NAPO"/>
    <s v="ARCHIDONA"/>
    <s v="SAN PABLO DE USHPAYAKU"/>
    <s v="PUEBLO KICHWA DE RUKULLAKTA"/>
    <s v="SHIGUANGO AVILEZ LUIS RICARDO"/>
    <s v="481PKRPO"/>
    <s v="1500255243"/>
    <n v="0"/>
    <n v="22.609189700600002"/>
    <x v="4"/>
    <n v="11"/>
    <n v="66"/>
    <x v="1"/>
    <s v="RESTAURACION DE SISTEMAS PRODUCTIVOS"/>
    <s v="1500255243 - SHIGUANGO AVILEZ LUIS RICARDO"/>
  </r>
  <r>
    <s v="1500303225 - CALAPUCHA SHIGUANGO BOLIVAR DIEGO"/>
    <s v="967PKRPO"/>
    <n v="155"/>
    <s v="ALTROPICO"/>
    <s v="NAPO"/>
    <s v="ARCHIDONA"/>
    <s v="COTUNDO"/>
    <s v="PUEBLO KICHWA DE RUKULLAKTA"/>
    <s v="CALAPUCHA SHIGUANGO BOLIVAR DIEGO"/>
    <s v="967PKRPO"/>
    <s v="1500303225"/>
    <n v="0"/>
    <n v="22.811797805800001"/>
    <x v="4"/>
    <n v="11"/>
    <n v="66"/>
    <x v="1"/>
    <s v="RESTAURACION DE SISTEMAS PRODUCTIVOS"/>
    <s v="1500303225 - CALAPUCHA SHIGUANGO BOLIVAR DIEGO"/>
  </r>
  <r>
    <s v="1600232423 - SANTI VARGAS DANIEL ERNESTO"/>
    <s v="283CAPA"/>
    <n v="1370"/>
    <s v="ALTROPICO"/>
    <s v="PASTAZA"/>
    <s v="PASTAZA"/>
    <s v="CANELOS"/>
    <s v="CANELOS"/>
    <s v="SANTI VARGAS DANIEL ERNESTO"/>
    <s v="283CAPA"/>
    <s v="1600232423"/>
    <n v="0"/>
    <n v="1.1626236153"/>
    <x v="0"/>
    <m/>
    <m/>
    <x v="0"/>
    <s v="REGENERACION NATURAL ASISTIDA"/>
    <s v="1600232423 - SANTI VARGAS DANIEL ERNESTO"/>
  </r>
  <r>
    <s v="1650138124 - ILLANES CUJI SANDY LETY"/>
    <s v="284CAHP"/>
    <n v="1371"/>
    <s v="ALTROPICO"/>
    <s v="PASTAZA"/>
    <s v="PASTAZA"/>
    <s v="CANELOS"/>
    <s v="CANELOS"/>
    <s v="ILLANES CUJI SANDY LETY"/>
    <s v="284CAHP"/>
    <s v="1650138124"/>
    <n v="0"/>
    <n v="1.10339109408"/>
    <x v="0"/>
    <m/>
    <m/>
    <x v="0"/>
    <s v="REGENERACION NATURAL ASISTIDA"/>
    <s v="1650138124 - ILLANES CUJI SANDY LETY"/>
  </r>
  <r>
    <s v="1500469885 - NARVAEZ YUMBO MARCELO RICARDO"/>
    <s v="840PKRMS"/>
    <n v="253"/>
    <s v="ALTROPICO"/>
    <s v="NAPO"/>
    <s v="ARCHIDONA"/>
    <s v="COTUNDO"/>
    <s v="PUEBLO KICHWA DE RUKULLAKTA"/>
    <s v="NARVAEZ YUMBO MARCELO RICARDO"/>
    <s v="840PKRMS"/>
    <s v="1500469885"/>
    <n v="1"/>
    <n v="22.888893729599999"/>
    <x v="4"/>
    <n v="11"/>
    <n v="66"/>
    <x v="1"/>
    <s v="RESTAURACION DE SISTEMAS PRODUCTIVOS"/>
    <s v="1500469885 - NARVAEZ YUMBO MARCELO RICARDO"/>
  </r>
  <r>
    <s v="1600881575 - VARGAS INMUNDA VICTOR HUGO"/>
    <s v="286CACU"/>
    <n v="1373"/>
    <s v="ALTROPICO"/>
    <s v="PASTAZA"/>
    <s v="PASTAZA"/>
    <s v="CANELOS"/>
    <s v="CANELOS"/>
    <s v="VARGAS INMUNDA VICTOR HUGO"/>
    <s v="286CACU"/>
    <s v="1600881575"/>
    <n v="0"/>
    <n v="10.0943983904"/>
    <x v="0"/>
    <m/>
    <m/>
    <x v="0"/>
    <s v="REGENERACION NATURAL ASISTIDA"/>
    <s v="1600881575 - VARGAS INMUNDA VICTOR HUGO"/>
  </r>
  <r>
    <s v="1500533946 - AVILEZ PAUCHI ANDRES PATRICIO"/>
    <s v="318PKRMS"/>
    <n v="454"/>
    <s v="ALTROPICO"/>
    <s v="NAPO"/>
    <s v="ARCHIDONA"/>
    <s v="COTUNDO"/>
    <s v="PUEBLO KICHWA DE RUKULLAKTA"/>
    <s v="AVILEZ PAUCHI ANDRES PATRICIO"/>
    <s v="318PKRMS"/>
    <s v="1500533946"/>
    <n v="0"/>
    <n v="23.2973090148"/>
    <x v="4"/>
    <n v="11"/>
    <n v="66"/>
    <x v="1"/>
    <s v="RESTAURACION DE SISTEMAS PRODUCTIVOS"/>
    <s v="1500533946 - AVILEZ PAUCHI ANDRES PATRICIO"/>
  </r>
  <r>
    <s v="1500710619 - YUMBO CHIMBO FREDY EDUARDO"/>
    <s v="754PKRPO"/>
    <n v="364"/>
    <s v="ALTROPICO"/>
    <s v="NAPO"/>
    <s v="ARCHIDONA"/>
    <s v="SAN PABLO DE USHPAYAKU"/>
    <s v="PUEBLO KICHWA DE RUKULLAKTA"/>
    <s v="YUMBO CHIMBO FREDY EDUARDO"/>
    <s v="754PKRPO"/>
    <s v="1500710619"/>
    <n v="0"/>
    <n v="23.549884770399999"/>
    <x v="4"/>
    <n v="11"/>
    <n v="66"/>
    <x v="1"/>
    <s v="RESTAURACION DE SISTEMAS PRODUCTIVOS"/>
    <s v="1500710619 - YUMBO CHIMBO FREDY EDUARDO"/>
  </r>
  <r>
    <s v="1500031354 - SHIGUANGO GREFA DOMINGO FRANCISCO"/>
    <s v="266PKRLS"/>
    <n v="860"/>
    <s v="ALTROPICO"/>
    <s v="NAPO"/>
    <s v="ARCHIDONA"/>
    <s v="COTUNDO"/>
    <s v="PUEBLO KICHWA DE RUKULLAKTA"/>
    <s v="SHIGUANGO GREFA DOMINGO FRANCISCO"/>
    <s v="266PKRLS"/>
    <s v="1500031354"/>
    <n v="0"/>
    <n v="24.067560966599999"/>
    <x v="4"/>
    <n v="12"/>
    <n v="72"/>
    <x v="1"/>
    <s v="RESTAURACION DE SISTEMAS PRODUCTIVOS"/>
    <s v="1500031354 - SHIGUANGO GREFA DOMINGO FRANCISCO"/>
  </r>
  <r>
    <s v="1600930133 - MAYANCHA SANTI HECTOR BRAULIO"/>
    <s v="290CACU"/>
    <n v="1377"/>
    <s v="ALTROPICO"/>
    <s v="PASTAZA"/>
    <s v="PASTAZA"/>
    <s v="CANELOS"/>
    <s v="CANELOS"/>
    <s v="MAYANCHA SANTI HECTOR BRAULIO"/>
    <s v="290CACU"/>
    <s v="1600930133"/>
    <n v="0"/>
    <n v="4.7309931040800004"/>
    <x v="0"/>
    <m/>
    <m/>
    <x v="0"/>
    <s v="REGENERACION NATURAL ASISTIDA"/>
    <s v="1600930133 - MAYANCHA SANTI HECTOR BRAULIO"/>
  </r>
  <r>
    <s v="1501230534 - NARVAEZ GREFA JAIRO FERNANDO"/>
    <s v="194PKRLU"/>
    <n v="718"/>
    <s v="ALTROPICO"/>
    <s v="NAPO"/>
    <s v="ARCHIDONA"/>
    <s v="SAN PABLO DE USHPAYAKU"/>
    <s v="PUEBLO KICHWA DE RUKULLAKTA"/>
    <s v="NARVAEZ GREFA JAIRO FERNANDO"/>
    <s v="194PKRLU"/>
    <s v="1501230534"/>
    <n v="0"/>
    <n v="27.447668294300001"/>
    <x v="5"/>
    <n v="10"/>
    <n v="60"/>
    <x v="1"/>
    <s v="RESTAURACION DE SISTEMAS PRODUCTIVOS"/>
    <s v="1501230534 - NARVAEZ GREFA JAIRO FERNANDO"/>
  </r>
  <r>
    <s v="1500597826 - SALAZAR CHIMBO FAUSTO RODRIGO"/>
    <s v="919PKRPO"/>
    <n v="331"/>
    <s v="ALTROPICO"/>
    <s v="NAPO"/>
    <s v="ARCHIDONA"/>
    <s v="SAN PABLO DE USHPAYAKU"/>
    <s v="PUEBLO KICHWA DE RUKULLAKTA"/>
    <s v="SALAZAR CHIMBO FAUSTO RODRIGO"/>
    <s v="919PKRPO"/>
    <s v="1500597826"/>
    <n v="1"/>
    <n v="29.7293703775"/>
    <x v="5"/>
    <n v="10"/>
    <n v="60"/>
    <x v="1"/>
    <s v="RESTAURACION DE SISTEMAS PRODUCTIVOS"/>
    <s v="1500597826 - SALAZAR CHIMBO FAUSTO RODRIGO"/>
  </r>
  <r>
    <s v="1500303878 - NARVAEZ SHIGUANGO CAMILO SIMON"/>
    <s v="767PKRMS"/>
    <n v="377"/>
    <s v="ALTROPICO"/>
    <s v="NAPO"/>
    <s v="ARCHIDONA"/>
    <s v="COTUNDO"/>
    <s v="PUEBLO KICHWA DE RUKULLAKTA"/>
    <s v="NARVAEZ SHIGUANGO CAMILO SIMON"/>
    <s v="767PKRMS"/>
    <s v="1500303878"/>
    <n v="0"/>
    <n v="29.906659079800001"/>
    <x v="5"/>
    <n v="10"/>
    <n v="60"/>
    <x v="1"/>
    <s v="RESTAURACION DE SISTEMAS PRODUCTIVOS"/>
    <s v="1500303878 - NARVAEZ SHIGUANGO CAMILO SIMON"/>
  </r>
  <r>
    <s v="1500562184 - SHIGUANGO YUMBO EDUARDO RAUL"/>
    <s v="914PKRVI"/>
    <n v="326"/>
    <s v="ALTROPICO"/>
    <s v="NAPO"/>
    <s v="ARCHIDONA"/>
    <s v="SAN PABLO DE USHPAYAKU"/>
    <s v="PUEBLO KICHWA DE RUKULLAKTA"/>
    <s v="SHIGUANGO YUMBO EDUARDO RAUL"/>
    <s v="914PKRVI"/>
    <s v="1500562184"/>
    <n v="1"/>
    <n v="31.816961495400001"/>
    <x v="5"/>
    <n v="10"/>
    <n v="60"/>
    <x v="1"/>
    <s v="RESTAURACION DE SISTEMAS PRODUCTIVOS"/>
    <s v="1500562184 - SHIGUANGO YUMBO EDUARDO RAUL"/>
  </r>
  <r>
    <s v="1500643448 - NARVAEZ CHIMBO MAGDALENA ESTHER"/>
    <s v="844PKRMS"/>
    <n v="257"/>
    <s v="ALTROPICO"/>
    <s v="NAPO"/>
    <s v="ARCHIDONA"/>
    <s v="COTUNDO"/>
    <s v="PUEBLO KICHWA DE RUKULLAKTA"/>
    <s v="NARVAEZ CHIMBO MAGDALENA ESTHER"/>
    <s v="844PKRMS"/>
    <s v="1500643448"/>
    <n v="1"/>
    <n v="33.0231295922"/>
    <x v="5"/>
    <n v="10"/>
    <n v="60"/>
    <x v="1"/>
    <s v="RESTAURACION DE SISTEMAS PRODUCTIVOS"/>
    <s v="1500643448 - NARVAEZ CHIMBO MAGDALENA ESTHER"/>
  </r>
  <r>
    <s v="1550120040 - CHIMBO SHIGUANGO LIVIO BARTOLO"/>
    <s v="906PKRVI"/>
    <n v="319"/>
    <s v="ALTROPICO"/>
    <s v="NAPO"/>
    <s v="ARCHIDONA"/>
    <s v="SAN PABLO DE USHPAYAKU"/>
    <s v="PUEBLO KICHWA DE RUKULLAKTA"/>
    <s v="CHIMBO SHIGUANGO LIVIO BARTOLO"/>
    <s v="906PKRVI"/>
    <s v="1550120040"/>
    <n v="1"/>
    <n v="34.155302857199999"/>
    <x v="5"/>
    <n v="10"/>
    <n v="60"/>
    <x v="1"/>
    <s v="RESTAURACION DE SISTEMAS PRODUCTIVOS"/>
    <s v="1550120040 - CHIMBO SHIGUANGO LIVIO BARTOLO"/>
  </r>
  <r>
    <s v="1600437949 - SANTI CUJI ABDON MANUEL"/>
    <s v="310CAPA"/>
    <n v="1384"/>
    <s v="ALTROPICO"/>
    <s v="PASTAZA"/>
    <s v="PASTAZA"/>
    <s v="CANELOS"/>
    <s v="CANELOS"/>
    <s v="SANTI CUJI ABDON MANUEL"/>
    <s v="310CAPA"/>
    <s v="1600437949"/>
    <n v="0"/>
    <n v="1.8465601284099999"/>
    <x v="0"/>
    <m/>
    <m/>
    <x v="0"/>
    <s v="REGENERACION NATURAL ASISTIDA"/>
    <s v="1600437949 - SANTI CUJI ABDON MANUEL"/>
  </r>
  <r>
    <s v="1650009101 - JACHO ALVARADO JHOFRE LIZANDRO"/>
    <s v="315CASP"/>
    <n v="1385"/>
    <s v="ALTROPICO"/>
    <s v="PASTAZA"/>
    <s v="PASTAZA"/>
    <s v="CANELOS"/>
    <s v="CANELOS"/>
    <s v="JACHO ALVARADO JHOFRE LIZANDRO"/>
    <s v="315CASP"/>
    <s v="1650009101"/>
    <n v="0"/>
    <n v="1.87244704369"/>
    <x v="0"/>
    <m/>
    <m/>
    <x v="0"/>
    <s v="REGENERACION NATURAL ASISTIDA"/>
    <s v="1650009101 - JACHO ALVARADO JHOFRE LIZANDRO"/>
  </r>
  <r>
    <s v="1650009101 - JACHO ALVARADO JHOFRE LIZANDRO"/>
    <s v="316CASP"/>
    <n v="1386"/>
    <s v="ALTROPICO"/>
    <s v="PASTAZA"/>
    <s v="PASTAZA"/>
    <s v="CANELOS"/>
    <s v="CANELOS"/>
    <s v="JACHO ALVARADO JHOFRE LIZANDRO"/>
    <s v="316CASP"/>
    <s v="1650009101"/>
    <n v="0"/>
    <n v="6.6820967701200003"/>
    <x v="0"/>
    <m/>
    <m/>
    <x v="0"/>
    <s v="REGENERACION NATURAL ASISTIDA"/>
    <s v="1650009101 - JACHO ALVARADO JHOFRE LIZANDRO"/>
  </r>
  <r>
    <s v="1650059908 - VARGAS CUJI VICENTE FERNANDO"/>
    <s v="329CAPA"/>
    <n v="1387"/>
    <s v="ALTROPICO"/>
    <s v="PASTAZA"/>
    <s v="PASTAZA"/>
    <s v="CANELOS"/>
    <s v="CANELOS"/>
    <s v="VARGAS CUJI VICENTE FERNANDO"/>
    <s v="329CAPA"/>
    <s v="1650059908"/>
    <n v="0"/>
    <n v="4.7747187100500001"/>
    <x v="0"/>
    <m/>
    <m/>
    <x v="0"/>
    <s v="REGENERACION NATURAL ASISTIDA"/>
    <s v="1650059908 - VARGAS CUJI VICENTE FERNANDO"/>
  </r>
  <r>
    <s v="1650059908 - VARGAS CUJI VICENTE FERNANDO"/>
    <s v="330CAPA"/>
    <n v="1388"/>
    <s v="ALTROPICO"/>
    <s v="PASTAZA"/>
    <s v="PASTAZA"/>
    <s v="CANELOS"/>
    <s v="CANELOS"/>
    <s v="VARGAS CUJI VICENTE FERNANDO"/>
    <s v="330CAPA"/>
    <s v="1650059908"/>
    <n v="0"/>
    <n v="0.85220445492700003"/>
    <x v="0"/>
    <m/>
    <m/>
    <x v="0"/>
    <s v="REGENERACION NATURAL ASISTIDA"/>
    <s v="1650059908 - VARGAS CUJI VICENTE FERNANDO"/>
  </r>
  <r>
    <s v="1600886467 - MASAQUIZA ILLANES SHAKIRA SELENA"/>
    <s v="328CAPA"/>
    <n v="1389"/>
    <s v="ALTROPICO"/>
    <s v="PASTAZA"/>
    <s v="PASTAZA"/>
    <s v="CANELOS"/>
    <s v="CANELOS"/>
    <s v="MASAQUIZA ILLANES SHAKIRA SELENA"/>
    <s v="328CAPA"/>
    <s v="1600886467"/>
    <n v="0"/>
    <n v="7.6639430079800004"/>
    <x v="0"/>
    <m/>
    <m/>
    <x v="0"/>
    <s v="REGENERACION NATURAL ASISTIDA"/>
    <s v="1600886467 - MASAQUIZA ILLANES SHAKIRA SELENA"/>
  </r>
  <r>
    <s v="1600352239 - RAMIREZ VARGAS OLDEMAR ULPIANO"/>
    <s v="322CAPA"/>
    <n v="1390"/>
    <s v="ALTROPICO"/>
    <s v="PASTAZA"/>
    <s v="PASTAZA"/>
    <s v="CANELOS"/>
    <s v="CANELOS"/>
    <s v="RAMIREZ VARGAS OLDEMAR ULPIANO"/>
    <s v="322CAPA"/>
    <s v="1600352239"/>
    <n v="0"/>
    <n v="2.3436821603700002"/>
    <x v="0"/>
    <m/>
    <m/>
    <x v="0"/>
    <s v="REGENERACION NATURAL ASISTIDA"/>
    <s v="1600352239 - RAMIREZ VARGAS OLDEMAR ULPIANO"/>
  </r>
  <r>
    <s v="1600352239 - RAMIREZ VARGAS OLDEMAR ULPIANO"/>
    <s v="323CAPA"/>
    <n v="1391"/>
    <s v="ALTROPICO"/>
    <s v="PASTAZA"/>
    <s v="PASTAZA"/>
    <s v="CANELOS"/>
    <s v="CANELOS"/>
    <s v="RAMIREZ VARGAS OLDEMAR ULPIANO"/>
    <s v="323CAPA"/>
    <s v="1600352239"/>
    <n v="0"/>
    <n v="6.3252438016500001"/>
    <x v="0"/>
    <m/>
    <m/>
    <x v="0"/>
    <s v="REGENERACION NATURAL ASISTIDA"/>
    <s v="1600352239 - RAMIREZ VARGAS OLDEMAR ULPIANO"/>
  </r>
  <r>
    <s v="1600352239 - RAMIREZ VARGAS OLDEMAR ULPIANO"/>
    <s v="324CAPA"/>
    <n v="1392"/>
    <s v="ALTROPICO"/>
    <s v="PASTAZA"/>
    <s v="PASTAZA"/>
    <s v="CANELOS"/>
    <s v="CANELOS"/>
    <s v="RAMIREZ VARGAS OLDEMAR ULPIANO"/>
    <s v="324CAPA"/>
    <s v="1600352239"/>
    <n v="0"/>
    <n v="1.0415871531600001"/>
    <x v="0"/>
    <m/>
    <m/>
    <x v="0"/>
    <s v="REGENERACION NATURAL ASISTIDA"/>
    <s v="1600352239 - RAMIREZ VARGAS OLDEMAR ULPIANO"/>
  </r>
  <r>
    <s v="1600824179 - RAMIREZ ILLANES JORDAN GUBERTH"/>
    <s v="317CAPA"/>
    <n v="1393"/>
    <s v="ALTROPICO"/>
    <s v="PASTAZA"/>
    <s v="PASTAZA"/>
    <s v="CANELOS"/>
    <s v="CANELOS"/>
    <s v="RAMIREZ ILLANES JORDAN GUBERTH"/>
    <s v="317CAPA"/>
    <s v="1600824179"/>
    <n v="0"/>
    <n v="0.279136750446"/>
    <x v="0"/>
    <m/>
    <m/>
    <x v="0"/>
    <s v="REGENERACION NATURAL ASISTIDA"/>
    <s v="1600824179 - RAMIREZ ILLANES JORDAN GUBERTH"/>
  </r>
  <r>
    <s v="1600824179 - RAMIREZ ILLANES JORDAN GUBERTH"/>
    <s v="318CAPA"/>
    <n v="1394"/>
    <s v="ALTROPICO"/>
    <s v="PASTAZA"/>
    <s v="PASTAZA"/>
    <s v="CANELOS"/>
    <s v="CANELOS"/>
    <s v="RAMIREZ ILLANES JORDAN GUBERTH"/>
    <s v="318CAPA"/>
    <s v="1600824179"/>
    <n v="0"/>
    <n v="4.1031824233099998"/>
    <x v="0"/>
    <m/>
    <m/>
    <x v="0"/>
    <s v="REGENERACION NATURAL ASISTIDA"/>
    <s v="1600824179 - RAMIREZ ILLANES JORDAN GUBERTH"/>
  </r>
  <r>
    <s v="1600421463 - VARGAS SANTI ROSA PASTORA"/>
    <s v="327CAPA"/>
    <n v="1395"/>
    <s v="ALTROPICO"/>
    <s v="PASTAZA"/>
    <s v="PASTAZA"/>
    <s v="CANELOS"/>
    <s v="CANELOS"/>
    <s v="VARGAS SANTI ROSA PASTORA"/>
    <s v="327CAPA"/>
    <s v="1600421463"/>
    <n v="0"/>
    <n v="13.536349377500001"/>
    <x v="0"/>
    <m/>
    <m/>
    <x v="0"/>
    <s v="REGENERACION NATURAL ASISTIDA"/>
    <s v="1600421463 - VARGAS SANTI ROSA PASTORA"/>
  </r>
  <r>
    <s v="1500954175 - SHIGUANGO ALVARADO KELMI MARTHA"/>
    <s v="436PKRPW"/>
    <n v="825"/>
    <s v="ALTROPICO"/>
    <s v="NAPO"/>
    <s v="ARCHIDONA"/>
    <s v="COTUNDO"/>
    <s v="PUEBLO KICHWA DE RUKULLAKTA"/>
    <s v="SHIGUANGO ALVARADO KELMI MARTHA"/>
    <s v="436PKRPW"/>
    <s v="1500954175"/>
    <n v="0"/>
    <n v="37.050166836499997"/>
    <x v="5"/>
    <n v="10"/>
    <n v="60"/>
    <x v="1"/>
    <s v="RESTAURACION DE SISTEMAS PRODUCTIVOS"/>
    <s v="1500954175 - SHIGUANGO ALVARADO KELMI MARTHA"/>
  </r>
  <r>
    <s v="1600591554 - ILLANES ARANDA MIGUEL ANGEL"/>
    <s v="320CAHP"/>
    <n v="1397"/>
    <s v="ALTROPICO"/>
    <s v="PASTAZA"/>
    <s v="PASTAZA"/>
    <s v="CANELOS"/>
    <s v="CANELOS"/>
    <s v="ILLANES ARANDA MIGUEL ANGEL"/>
    <s v="320CAHP"/>
    <s v="1600591554"/>
    <n v="0"/>
    <n v="4.0990382493200004"/>
    <x v="0"/>
    <m/>
    <m/>
    <x v="0"/>
    <s v="REGENERACION NATURAL ASISTIDA"/>
    <s v="1600591554 - ILLANES ARANDA MIGUEL ANGEL"/>
  </r>
  <r>
    <s v="1550010431 - TANGUILA SHIGUANGO RICHER ESTALIN"/>
    <s v="769PKRRU"/>
    <n v="378"/>
    <s v="ALTROPICO"/>
    <s v="NAPO"/>
    <s v="ARCHIDONA"/>
    <s v="COTUNDO"/>
    <s v="PUEBLO KICHWA DE RUKULLAKTA"/>
    <s v="TANGUILA SHIGUANGO RICHER ESTALIN"/>
    <s v="769PKRRU"/>
    <s v="1550010431"/>
    <n v="0"/>
    <n v="37.069836796200001"/>
    <x v="5"/>
    <n v="10"/>
    <n v="60"/>
    <x v="1"/>
    <s v="RESTAURACION DE SISTEMAS PRODUCTIVOS"/>
    <s v="1550010431 - TANGUILA SHIGUANGO RICHER ESTALIN"/>
  </r>
  <r>
    <s v="1500154586 - NARVAEZ SHIGUANGO JUAN DIEGO"/>
    <s v="1011PKRLS"/>
    <n v="88"/>
    <s v="ALTROPICO"/>
    <s v="NAPO"/>
    <s v="TENA"/>
    <s v="PUERTO MISAHUALLI"/>
    <s v="PUEBLO KICHWA DE RUKULLAKTA"/>
    <s v="NARVAEZ SHIGUANGO JUAN DIEGO"/>
    <s v="1011PKRLS"/>
    <s v="1500154586"/>
    <n v="0"/>
    <n v="37.461239668799998"/>
    <x v="5"/>
    <n v="10"/>
    <n v="60"/>
    <x v="1"/>
    <s v="RESTAURACION DE SISTEMAS PRODUCTIVOS"/>
    <s v="1500154586 - NARVAEZ SHIGUANGO JUAN DIEGO"/>
  </r>
  <r>
    <s v="1601027830 - SANTI ARANDA JESSIE JHAEL"/>
    <s v="313CACU"/>
    <n v="1400"/>
    <s v="ALTROPICO"/>
    <s v="PASTAZA"/>
    <s v="PASTAZA"/>
    <s v="CANELOS"/>
    <s v="CANELOS"/>
    <s v="SANTI ARANDA JESSIE JHAEL"/>
    <s v="313CACU"/>
    <s v="1601027830"/>
    <n v="0"/>
    <n v="10.692271804700001"/>
    <x v="0"/>
    <m/>
    <m/>
    <x v="0"/>
    <s v="REGENERACION NATURAL ASISTIDA"/>
    <s v="1601027830 - SANTI ARANDA JESSIE JHAEL"/>
  </r>
  <r>
    <s v="1601027830 - SANTI ARANDA JESSIE JHAEL"/>
    <s v="314CACU"/>
    <n v="1401"/>
    <s v="ALTROPICO"/>
    <s v="PASTAZA"/>
    <s v="PASTAZA"/>
    <s v="CANELOS"/>
    <s v="CANELOS"/>
    <s v="SANTI ARANDA JESSIE JHAEL"/>
    <s v="314CACU"/>
    <s v="1601027830"/>
    <n v="0"/>
    <n v="6.8776436849399998"/>
    <x v="0"/>
    <m/>
    <m/>
    <x v="0"/>
    <s v="REGENERACION NATURAL ASISTIDA"/>
    <s v="1601027830 - SANTI ARANDA JESSIE JHAEL"/>
  </r>
  <r>
    <s v="1500317308 - TAPUY SALAZAR SIMON BOLIVAR"/>
    <s v="823PKRIT"/>
    <n v="237"/>
    <s v="ALTROPICO"/>
    <s v="NAPO"/>
    <s v="TENA"/>
    <s v="PUERTO MISAHUALLI"/>
    <s v="PUEBLO KICHWA DE RUKULLAKTA"/>
    <s v="TAPUY SALAZAR SIMON BOLIVAR"/>
    <s v="823PKRIT"/>
    <s v="1500317308"/>
    <n v="0"/>
    <n v="37.796125134"/>
    <x v="5"/>
    <n v="10"/>
    <n v="60"/>
    <x v="1"/>
    <s v="RESTAURACION DE SISTEMAS PRODUCTIVOS"/>
    <s v="1500317308 - TAPUY SALAZAR SIMON BOLIVAR"/>
  </r>
  <r>
    <s v="1500853278 - NARVAEZ YUMBO VICTOR FERNANDO"/>
    <s v="1015PKRLS"/>
    <n v="92"/>
    <s v="ALTROPICO"/>
    <s v="NAPO"/>
    <s v="ARCHIDONA"/>
    <s v="SAN PABLO DE USHPAYAKU"/>
    <s v="PUEBLO KICHWA DE RUKULLAKTA"/>
    <s v="NARVAEZ YUMBO VICTOR FERNANDO"/>
    <s v="1015PKRLS"/>
    <s v="1500853278"/>
    <n v="0"/>
    <n v="42.410063073099998"/>
    <x v="5"/>
    <n v="10"/>
    <n v="60"/>
    <x v="1"/>
    <s v="RESTAURACION DE SISTEMAS PRODUCTIVOS"/>
    <s v="1500853278 - NARVAEZ YUMBO VICTOR FERNANDO"/>
  </r>
  <r>
    <s v="1600416661 - VARGAS GREFA ELODIA REBECA"/>
    <s v="312CASP"/>
    <n v="1404"/>
    <s v="ALTROPICO"/>
    <s v="PASTAZA"/>
    <s v="PASTAZA"/>
    <s v="CANELOS"/>
    <s v="CANELOS"/>
    <s v="VARGAS GREFA ELODIA REBECA"/>
    <s v="312CASP"/>
    <s v="1600416661"/>
    <n v="0"/>
    <n v="8.2244662851699992"/>
    <x v="0"/>
    <m/>
    <m/>
    <x v="0"/>
    <s v="REGENERACION NATURAL ASISTIDA"/>
    <s v="1600416661 - VARGAS GREFA ELODIA REBECA"/>
  </r>
  <r>
    <s v="1600929366 - VARGAS SANTI XIMENA SAIDA"/>
    <s v="135CAPA"/>
    <n v="1405"/>
    <s v="ALTROPICO"/>
    <s v="PASTAZA"/>
    <s v="PASTAZA"/>
    <s v="EL TRIUNFO"/>
    <s v="CANELOS"/>
    <s v="VARGAS SANTI XIMENA SAIDA"/>
    <s v="135CAPA"/>
    <s v="1600929366"/>
    <n v="0"/>
    <n v="1.1167303989599999"/>
    <x v="0"/>
    <m/>
    <m/>
    <x v="0"/>
    <s v="REGENERACION NATURAL ASISTIDA"/>
    <s v="1600929366 - VARGAS SANTI XIMENA SAIDA"/>
  </r>
  <r>
    <s v="1600433096 - VARGAS INMUNDA PRISCILA CLARA"/>
    <s v="167CACU"/>
    <n v="1406"/>
    <s v="ALTROPICO"/>
    <s v="PASTAZA"/>
    <s v="PASTAZA"/>
    <s v="CANELOS"/>
    <s v="CANELOS"/>
    <s v="VARGAS INMUNDA PRISCILA CLARA"/>
    <s v="167CACU"/>
    <s v="1600433096"/>
    <n v="0"/>
    <n v="0.35191992740900002"/>
    <x v="0"/>
    <m/>
    <m/>
    <x v="0"/>
    <s v="REGENERACION NATURAL ASISTIDA"/>
    <s v="1600433096 - VARGAS INMUNDA PRISCILA CLAR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914646-1514-4639-92FD-4E60BB7F4E35}" name="TablaDinámica7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Grupos">
  <location ref="A3:E9" firstHeaderRow="0" firstDataRow="1" firstDataCol="1" rowPageCount="1" colPageCount="1"/>
  <pivotFields count="19"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dataField="1" showAll="0">
      <items count="7">
        <item x="1"/>
        <item x="2"/>
        <item x="3"/>
        <item x="4"/>
        <item x="5"/>
        <item x="0"/>
        <item t="default"/>
      </items>
    </pivotField>
    <pivotField dataField="1" showAll="0"/>
    <pivotField dataField="1" showAll="0"/>
    <pivotField axis="axisPage" showAll="0">
      <items count="3">
        <item x="1"/>
        <item x="0"/>
        <item t="default"/>
      </items>
    </pivotField>
    <pivotField showAll="0"/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6" item="0" hier="-1"/>
  </pageFields>
  <dataFields count="4">
    <dataField name="Predios" fld="13" subtotal="count" baseField="13" baseItem="2"/>
    <dataField name="Area total" fld="12" baseField="0" baseItem="0"/>
    <dataField name="Parcelas tot" fld="14" baseField="0" baseItem="0"/>
    <dataField name="Plantas tot" fld="15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D7149-85A1-4A8C-B758-8268F33267BA}">
  <dimension ref="A1:E9"/>
  <sheetViews>
    <sheetView workbookViewId="0">
      <selection activeCell="D6" sqref="D6"/>
    </sheetView>
  </sheetViews>
  <sheetFormatPr baseColWidth="10" defaultRowHeight="13.2" x14ac:dyDescent="0.25"/>
  <cols>
    <col min="1" max="1" width="12.77734375" bestFit="1" customWidth="1"/>
    <col min="2" max="2" width="24.5546875" bestFit="1" customWidth="1"/>
    <col min="3" max="3" width="9.5546875" bestFit="1" customWidth="1"/>
    <col min="4" max="4" width="11.44140625" bestFit="1" customWidth="1"/>
    <col min="5" max="5" width="10.44140625" bestFit="1" customWidth="1"/>
  </cols>
  <sheetData>
    <row r="1" spans="1:5" x14ac:dyDescent="0.25">
      <c r="A1" s="16" t="s">
        <v>4</v>
      </c>
      <c r="B1" t="s">
        <v>298</v>
      </c>
    </row>
    <row r="3" spans="1:5" x14ac:dyDescent="0.25">
      <c r="A3" s="16" t="s">
        <v>4030</v>
      </c>
      <c r="B3" t="s">
        <v>4031</v>
      </c>
      <c r="C3" t="s">
        <v>4032</v>
      </c>
      <c r="D3" t="s">
        <v>4033</v>
      </c>
      <c r="E3" t="s">
        <v>4034</v>
      </c>
    </row>
    <row r="4" spans="1:5" x14ac:dyDescent="0.25">
      <c r="A4" s="17">
        <v>1</v>
      </c>
      <c r="B4" s="18">
        <v>983</v>
      </c>
      <c r="C4" s="18">
        <v>1150.4279254576991</v>
      </c>
      <c r="D4" s="18"/>
      <c r="E4" s="18">
        <v>49150</v>
      </c>
    </row>
    <row r="5" spans="1:5" x14ac:dyDescent="0.25">
      <c r="A5" s="17">
        <v>2</v>
      </c>
      <c r="B5" s="18">
        <v>81</v>
      </c>
      <c r="C5" s="18">
        <v>424.83493853850996</v>
      </c>
      <c r="D5" s="18">
        <v>853</v>
      </c>
      <c r="E5" s="18">
        <v>5118</v>
      </c>
    </row>
    <row r="6" spans="1:5" x14ac:dyDescent="0.25">
      <c r="A6" s="17">
        <v>3</v>
      </c>
      <c r="B6" s="18">
        <v>66</v>
      </c>
      <c r="C6" s="18">
        <v>655.37624201337997</v>
      </c>
      <c r="D6" s="18">
        <v>657</v>
      </c>
      <c r="E6" s="18">
        <v>3942</v>
      </c>
    </row>
    <row r="7" spans="1:5" x14ac:dyDescent="0.25">
      <c r="A7" s="17">
        <v>4</v>
      </c>
      <c r="B7" s="18">
        <v>32</v>
      </c>
      <c r="C7" s="18">
        <v>615.60743003940013</v>
      </c>
      <c r="D7" s="18">
        <v>293</v>
      </c>
      <c r="E7" s="18">
        <v>1758</v>
      </c>
    </row>
    <row r="8" spans="1:5" x14ac:dyDescent="0.25">
      <c r="A8" s="17">
        <v>5</v>
      </c>
      <c r="B8" s="18">
        <v>11</v>
      </c>
      <c r="C8" s="18">
        <v>377.86652320500002</v>
      </c>
      <c r="D8" s="18">
        <v>110</v>
      </c>
      <c r="E8" s="18">
        <v>660</v>
      </c>
    </row>
    <row r="9" spans="1:5" x14ac:dyDescent="0.25">
      <c r="A9" s="17" t="s">
        <v>4029</v>
      </c>
      <c r="B9" s="18">
        <v>1173</v>
      </c>
      <c r="C9" s="18">
        <v>3224.1130592539876</v>
      </c>
      <c r="D9" s="18">
        <v>1913</v>
      </c>
      <c r="E9" s="18">
        <v>60628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F0909-CC64-4E46-886E-60AFCAC5B4D1}">
  <dimension ref="B2:G21"/>
  <sheetViews>
    <sheetView workbookViewId="0">
      <selection activeCell="F16" sqref="F16"/>
    </sheetView>
  </sheetViews>
  <sheetFormatPr baseColWidth="10" defaultRowHeight="13.2" x14ac:dyDescent="0.25"/>
  <cols>
    <col min="2" max="2" width="17.88671875" bestFit="1" customWidth="1"/>
    <col min="5" max="5" width="16.6640625" bestFit="1" customWidth="1"/>
    <col min="6" max="6" width="13.6640625" bestFit="1" customWidth="1"/>
    <col min="7" max="7" width="14.21875" bestFit="1" customWidth="1"/>
  </cols>
  <sheetData>
    <row r="2" spans="2:7" x14ac:dyDescent="0.25">
      <c r="B2" t="s">
        <v>4014</v>
      </c>
      <c r="C2">
        <v>3</v>
      </c>
      <c r="D2" t="s">
        <v>4015</v>
      </c>
      <c r="E2" s="5"/>
    </row>
    <row r="3" spans="2:7" x14ac:dyDescent="0.25">
      <c r="B3" t="s">
        <v>4016</v>
      </c>
      <c r="C3">
        <v>2</v>
      </c>
      <c r="E3" s="5"/>
    </row>
    <row r="4" spans="2:7" x14ac:dyDescent="0.25">
      <c r="B4" t="s">
        <v>4017</v>
      </c>
      <c r="C4" s="6">
        <v>0.99</v>
      </c>
      <c r="D4" s="6">
        <v>0.95</v>
      </c>
      <c r="E4" s="7">
        <v>0.9</v>
      </c>
      <c r="F4" s="6">
        <v>0.85</v>
      </c>
      <c r="G4" s="6">
        <v>0.8</v>
      </c>
    </row>
    <row r="5" spans="2:7" x14ac:dyDescent="0.25">
      <c r="B5" t="s">
        <v>4018</v>
      </c>
      <c r="C5" s="8">
        <f>-_xlfn.NORM.S.INV((1-C4)/2)</f>
        <v>2.5758293035488999</v>
      </c>
      <c r="D5" s="8">
        <f>-_xlfn.NORM.S.INV((1-D4)/2)</f>
        <v>1.9599639845400536</v>
      </c>
      <c r="E5" s="9">
        <f t="shared" ref="E5:G5" si="0">-_xlfn.NORM.S.INV((1-E4)/2)</f>
        <v>1.6448536269514726</v>
      </c>
      <c r="F5" s="8">
        <f t="shared" si="0"/>
        <v>1.4395314709384572</v>
      </c>
      <c r="G5" s="8">
        <f t="shared" si="0"/>
        <v>1.2815515655446006</v>
      </c>
    </row>
    <row r="6" spans="2:7" x14ac:dyDescent="0.25">
      <c r="B6" t="s">
        <v>4019</v>
      </c>
      <c r="C6">
        <f>120*C2</f>
        <v>360</v>
      </c>
      <c r="E6" s="5"/>
    </row>
    <row r="7" spans="2:7" x14ac:dyDescent="0.25">
      <c r="B7" t="s">
        <v>4020</v>
      </c>
      <c r="C7" s="5">
        <f>6*C2*C3</f>
        <v>36</v>
      </c>
      <c r="E7" s="5"/>
    </row>
    <row r="8" spans="2:7" x14ac:dyDescent="0.25">
      <c r="E8" s="5"/>
    </row>
    <row r="9" spans="2:7" x14ac:dyDescent="0.25">
      <c r="B9" t="s">
        <v>4021</v>
      </c>
      <c r="C9" s="10">
        <f>+C5/(2*SQRT($C$7))*SQRT(($C$6-$C$7)/($C$6-1))</f>
        <v>0.20392060659654085</v>
      </c>
      <c r="D9" s="10">
        <f t="shared" ref="D9:G9" si="1">+D5/(2*SQRT($C$7))*SQRT(($C$6-$C$7)/($C$6-1))</f>
        <v>0.15516441407204973</v>
      </c>
      <c r="E9" s="11">
        <f t="shared" si="1"/>
        <v>0.1302180811858665</v>
      </c>
      <c r="F9" s="10">
        <f t="shared" si="1"/>
        <v>0.11396334779021902</v>
      </c>
      <c r="G9" s="10">
        <f t="shared" si="1"/>
        <v>0.10145655702827139</v>
      </c>
    </row>
    <row r="10" spans="2:7" x14ac:dyDescent="0.25">
      <c r="C10" s="12"/>
      <c r="D10" s="12"/>
      <c r="E10" s="13"/>
      <c r="F10" s="12"/>
    </row>
    <row r="12" spans="2:7" x14ac:dyDescent="0.25">
      <c r="B12" s="8"/>
    </row>
    <row r="13" spans="2:7" x14ac:dyDescent="0.25">
      <c r="B13" s="8"/>
    </row>
    <row r="14" spans="2:7" ht="15" x14ac:dyDescent="0.25">
      <c r="B14" s="14" t="s">
        <v>4022</v>
      </c>
      <c r="C14" s="14" t="s">
        <v>4023</v>
      </c>
      <c r="D14" s="14" t="s">
        <v>4024</v>
      </c>
      <c r="E14" s="15" t="s">
        <v>4025</v>
      </c>
      <c r="F14" s="15" t="s">
        <v>4026</v>
      </c>
      <c r="G14" s="15" t="s">
        <v>4027</v>
      </c>
    </row>
    <row r="15" spans="2:7" x14ac:dyDescent="0.25">
      <c r="B15" s="14">
        <v>1</v>
      </c>
      <c r="C15" s="14">
        <v>0</v>
      </c>
      <c r="D15" s="14">
        <v>4</v>
      </c>
      <c r="E15" s="14">
        <v>50</v>
      </c>
      <c r="F15" s="14"/>
      <c r="G15" s="14"/>
    </row>
    <row r="16" spans="2:7" x14ac:dyDescent="0.25">
      <c r="B16" s="14">
        <v>2</v>
      </c>
      <c r="C16" s="14">
        <v>4</v>
      </c>
      <c r="D16" s="14">
        <v>7</v>
      </c>
      <c r="E16" s="14"/>
      <c r="F16" s="14">
        <v>2</v>
      </c>
      <c r="G16" s="14"/>
    </row>
    <row r="17" spans="2:7" x14ac:dyDescent="0.25">
      <c r="B17" s="14">
        <v>3</v>
      </c>
      <c r="C17" s="14">
        <v>7</v>
      </c>
      <c r="D17" s="14">
        <v>15</v>
      </c>
      <c r="E17" s="14"/>
      <c r="F17" s="14">
        <v>1</v>
      </c>
      <c r="G17" s="14"/>
    </row>
    <row r="18" spans="2:7" x14ac:dyDescent="0.25">
      <c r="B18" s="14">
        <v>4</v>
      </c>
      <c r="C18" s="14">
        <v>15</v>
      </c>
      <c r="D18" s="14">
        <v>25</v>
      </c>
      <c r="E18" s="14"/>
      <c r="F18" s="14">
        <v>0.5</v>
      </c>
      <c r="G18" s="14"/>
    </row>
    <row r="19" spans="2:7" x14ac:dyDescent="0.25">
      <c r="B19" s="14">
        <v>5</v>
      </c>
      <c r="C19" s="14">
        <v>25</v>
      </c>
      <c r="D19" s="14" t="s">
        <v>4028</v>
      </c>
      <c r="E19" s="14"/>
      <c r="F19" s="14"/>
      <c r="G19" s="14">
        <v>10</v>
      </c>
    </row>
    <row r="20" spans="2:7" x14ac:dyDescent="0.25">
      <c r="B20" s="8"/>
    </row>
    <row r="21" spans="2:7" x14ac:dyDescent="0.25">
      <c r="B2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4007C-59A2-4DA4-B024-A19C01A72872}">
  <sheetPr>
    <outlinePr summaryBelow="0" summaryRight="0"/>
  </sheetPr>
  <dimension ref="A1:Q1407"/>
  <sheetViews>
    <sheetView tabSelected="1" workbookViewId="0">
      <pane ySplit="1" topLeftCell="A2" activePane="bottomLeft" state="frozen"/>
      <selection activeCell="C25" sqref="C25"/>
      <selection pane="bottomLeft" activeCell="E21" sqref="E21"/>
    </sheetView>
  </sheetViews>
  <sheetFormatPr baseColWidth="10" defaultRowHeight="13.2" x14ac:dyDescent="0.25"/>
  <cols>
    <col min="1" max="1" width="26" customWidth="1"/>
    <col min="2" max="2" width="22.21875" customWidth="1"/>
    <col min="3" max="3" width="13.5546875" customWidth="1"/>
    <col min="4" max="4" width="13.77734375" customWidth="1"/>
    <col min="5" max="5" width="12" customWidth="1"/>
    <col min="6" max="6" width="16.6640625" customWidth="1"/>
    <col min="7" max="7" width="27" customWidth="1"/>
    <col min="8" max="8" width="30.88671875" customWidth="1"/>
    <col min="9" max="9" width="50" customWidth="1"/>
    <col min="10" max="11" width="13" customWidth="1"/>
    <col min="12" max="12" width="16" customWidth="1"/>
    <col min="13" max="13" width="12.109375" bestFit="1" customWidth="1"/>
    <col min="14" max="14" width="14.6640625" bestFit="1" customWidth="1"/>
    <col min="15" max="15" width="13.44140625" bestFit="1" customWidth="1"/>
    <col min="16" max="16" width="26.44140625" customWidth="1"/>
    <col min="17" max="17" width="42.44140625" customWidth="1"/>
    <col min="255" max="255" width="26" customWidth="1"/>
    <col min="256" max="256" width="22.21875" customWidth="1"/>
    <col min="257" max="257" width="13.5546875" customWidth="1"/>
    <col min="258" max="258" width="13.77734375" customWidth="1"/>
    <col min="259" max="259" width="12" customWidth="1"/>
    <col min="260" max="260" width="16.6640625" customWidth="1"/>
    <col min="261" max="261" width="27" customWidth="1"/>
    <col min="262" max="262" width="30.88671875" customWidth="1"/>
    <col min="263" max="263" width="50" customWidth="1"/>
    <col min="264" max="264" width="22.21875" customWidth="1"/>
    <col min="265" max="266" width="13" customWidth="1"/>
    <col min="267" max="267" width="16" customWidth="1"/>
    <col min="268" max="268" width="10.6640625" bestFit="1" customWidth="1"/>
    <col min="269" max="270" width="10.6640625" customWidth="1"/>
    <col min="271" max="271" width="26.44140625" customWidth="1"/>
    <col min="272" max="272" width="42.44140625" customWidth="1"/>
    <col min="273" max="273" width="18.33203125" customWidth="1"/>
    <col min="511" max="511" width="26" customWidth="1"/>
    <col min="512" max="512" width="22.21875" customWidth="1"/>
    <col min="513" max="513" width="13.5546875" customWidth="1"/>
    <col min="514" max="514" width="13.77734375" customWidth="1"/>
    <col min="515" max="515" width="12" customWidth="1"/>
    <col min="516" max="516" width="16.6640625" customWidth="1"/>
    <col min="517" max="517" width="27" customWidth="1"/>
    <col min="518" max="518" width="30.88671875" customWidth="1"/>
    <col min="519" max="519" width="50" customWidth="1"/>
    <col min="520" max="520" width="22.21875" customWidth="1"/>
    <col min="521" max="522" width="13" customWidth="1"/>
    <col min="523" max="523" width="16" customWidth="1"/>
    <col min="524" max="524" width="10.6640625" bestFit="1" customWidth="1"/>
    <col min="525" max="526" width="10.6640625" customWidth="1"/>
    <col min="527" max="527" width="26.44140625" customWidth="1"/>
    <col min="528" max="528" width="42.44140625" customWidth="1"/>
    <col min="529" max="529" width="18.33203125" customWidth="1"/>
    <col min="767" max="767" width="26" customWidth="1"/>
    <col min="768" max="768" width="22.21875" customWidth="1"/>
    <col min="769" max="769" width="13.5546875" customWidth="1"/>
    <col min="770" max="770" width="13.77734375" customWidth="1"/>
    <col min="771" max="771" width="12" customWidth="1"/>
    <col min="772" max="772" width="16.6640625" customWidth="1"/>
    <col min="773" max="773" width="27" customWidth="1"/>
    <col min="774" max="774" width="30.88671875" customWidth="1"/>
    <col min="775" max="775" width="50" customWidth="1"/>
    <col min="776" max="776" width="22.21875" customWidth="1"/>
    <col min="777" max="778" width="13" customWidth="1"/>
    <col min="779" max="779" width="16" customWidth="1"/>
    <col min="780" max="780" width="10.6640625" bestFit="1" customWidth="1"/>
    <col min="781" max="782" width="10.6640625" customWidth="1"/>
    <col min="783" max="783" width="26.44140625" customWidth="1"/>
    <col min="784" max="784" width="42.44140625" customWidth="1"/>
    <col min="785" max="785" width="18.33203125" customWidth="1"/>
    <col min="1023" max="1023" width="26" customWidth="1"/>
    <col min="1024" max="1024" width="22.21875" customWidth="1"/>
    <col min="1025" max="1025" width="13.5546875" customWidth="1"/>
    <col min="1026" max="1026" width="13.77734375" customWidth="1"/>
    <col min="1027" max="1027" width="12" customWidth="1"/>
    <col min="1028" max="1028" width="16.6640625" customWidth="1"/>
    <col min="1029" max="1029" width="27" customWidth="1"/>
    <col min="1030" max="1030" width="30.88671875" customWidth="1"/>
    <col min="1031" max="1031" width="50" customWidth="1"/>
    <col min="1032" max="1032" width="22.21875" customWidth="1"/>
    <col min="1033" max="1034" width="13" customWidth="1"/>
    <col min="1035" max="1035" width="16" customWidth="1"/>
    <col min="1036" max="1036" width="10.6640625" bestFit="1" customWidth="1"/>
    <col min="1037" max="1038" width="10.6640625" customWidth="1"/>
    <col min="1039" max="1039" width="26.44140625" customWidth="1"/>
    <col min="1040" max="1040" width="42.44140625" customWidth="1"/>
    <col min="1041" max="1041" width="18.33203125" customWidth="1"/>
    <col min="1279" max="1279" width="26" customWidth="1"/>
    <col min="1280" max="1280" width="22.21875" customWidth="1"/>
    <col min="1281" max="1281" width="13.5546875" customWidth="1"/>
    <col min="1282" max="1282" width="13.77734375" customWidth="1"/>
    <col min="1283" max="1283" width="12" customWidth="1"/>
    <col min="1284" max="1284" width="16.6640625" customWidth="1"/>
    <col min="1285" max="1285" width="27" customWidth="1"/>
    <col min="1286" max="1286" width="30.88671875" customWidth="1"/>
    <col min="1287" max="1287" width="50" customWidth="1"/>
    <col min="1288" max="1288" width="22.21875" customWidth="1"/>
    <col min="1289" max="1290" width="13" customWidth="1"/>
    <col min="1291" max="1291" width="16" customWidth="1"/>
    <col min="1292" max="1292" width="10.6640625" bestFit="1" customWidth="1"/>
    <col min="1293" max="1294" width="10.6640625" customWidth="1"/>
    <col min="1295" max="1295" width="26.44140625" customWidth="1"/>
    <col min="1296" max="1296" width="42.44140625" customWidth="1"/>
    <col min="1297" max="1297" width="18.33203125" customWidth="1"/>
    <col min="1535" max="1535" width="26" customWidth="1"/>
    <col min="1536" max="1536" width="22.21875" customWidth="1"/>
    <col min="1537" max="1537" width="13.5546875" customWidth="1"/>
    <col min="1538" max="1538" width="13.77734375" customWidth="1"/>
    <col min="1539" max="1539" width="12" customWidth="1"/>
    <col min="1540" max="1540" width="16.6640625" customWidth="1"/>
    <col min="1541" max="1541" width="27" customWidth="1"/>
    <col min="1542" max="1542" width="30.88671875" customWidth="1"/>
    <col min="1543" max="1543" width="50" customWidth="1"/>
    <col min="1544" max="1544" width="22.21875" customWidth="1"/>
    <col min="1545" max="1546" width="13" customWidth="1"/>
    <col min="1547" max="1547" width="16" customWidth="1"/>
    <col min="1548" max="1548" width="10.6640625" bestFit="1" customWidth="1"/>
    <col min="1549" max="1550" width="10.6640625" customWidth="1"/>
    <col min="1551" max="1551" width="26.44140625" customWidth="1"/>
    <col min="1552" max="1552" width="42.44140625" customWidth="1"/>
    <col min="1553" max="1553" width="18.33203125" customWidth="1"/>
    <col min="1791" max="1791" width="26" customWidth="1"/>
    <col min="1792" max="1792" width="22.21875" customWidth="1"/>
    <col min="1793" max="1793" width="13.5546875" customWidth="1"/>
    <col min="1794" max="1794" width="13.77734375" customWidth="1"/>
    <col min="1795" max="1795" width="12" customWidth="1"/>
    <col min="1796" max="1796" width="16.6640625" customWidth="1"/>
    <col min="1797" max="1797" width="27" customWidth="1"/>
    <col min="1798" max="1798" width="30.88671875" customWidth="1"/>
    <col min="1799" max="1799" width="50" customWidth="1"/>
    <col min="1800" max="1800" width="22.21875" customWidth="1"/>
    <col min="1801" max="1802" width="13" customWidth="1"/>
    <col min="1803" max="1803" width="16" customWidth="1"/>
    <col min="1804" max="1804" width="10.6640625" bestFit="1" customWidth="1"/>
    <col min="1805" max="1806" width="10.6640625" customWidth="1"/>
    <col min="1807" max="1807" width="26.44140625" customWidth="1"/>
    <col min="1808" max="1808" width="42.44140625" customWidth="1"/>
    <col min="1809" max="1809" width="18.33203125" customWidth="1"/>
    <col min="2047" max="2047" width="26" customWidth="1"/>
    <col min="2048" max="2048" width="22.21875" customWidth="1"/>
    <col min="2049" max="2049" width="13.5546875" customWidth="1"/>
    <col min="2050" max="2050" width="13.77734375" customWidth="1"/>
    <col min="2051" max="2051" width="12" customWidth="1"/>
    <col min="2052" max="2052" width="16.6640625" customWidth="1"/>
    <col min="2053" max="2053" width="27" customWidth="1"/>
    <col min="2054" max="2054" width="30.88671875" customWidth="1"/>
    <col min="2055" max="2055" width="50" customWidth="1"/>
    <col min="2056" max="2056" width="22.21875" customWidth="1"/>
    <col min="2057" max="2058" width="13" customWidth="1"/>
    <col min="2059" max="2059" width="16" customWidth="1"/>
    <col min="2060" max="2060" width="10.6640625" bestFit="1" customWidth="1"/>
    <col min="2061" max="2062" width="10.6640625" customWidth="1"/>
    <col min="2063" max="2063" width="26.44140625" customWidth="1"/>
    <col min="2064" max="2064" width="42.44140625" customWidth="1"/>
    <col min="2065" max="2065" width="18.33203125" customWidth="1"/>
    <col min="2303" max="2303" width="26" customWidth="1"/>
    <col min="2304" max="2304" width="22.21875" customWidth="1"/>
    <col min="2305" max="2305" width="13.5546875" customWidth="1"/>
    <col min="2306" max="2306" width="13.77734375" customWidth="1"/>
    <col min="2307" max="2307" width="12" customWidth="1"/>
    <col min="2308" max="2308" width="16.6640625" customWidth="1"/>
    <col min="2309" max="2309" width="27" customWidth="1"/>
    <col min="2310" max="2310" width="30.88671875" customWidth="1"/>
    <col min="2311" max="2311" width="50" customWidth="1"/>
    <col min="2312" max="2312" width="22.21875" customWidth="1"/>
    <col min="2313" max="2314" width="13" customWidth="1"/>
    <col min="2315" max="2315" width="16" customWidth="1"/>
    <col min="2316" max="2316" width="10.6640625" bestFit="1" customWidth="1"/>
    <col min="2317" max="2318" width="10.6640625" customWidth="1"/>
    <col min="2319" max="2319" width="26.44140625" customWidth="1"/>
    <col min="2320" max="2320" width="42.44140625" customWidth="1"/>
    <col min="2321" max="2321" width="18.33203125" customWidth="1"/>
    <col min="2559" max="2559" width="26" customWidth="1"/>
    <col min="2560" max="2560" width="22.21875" customWidth="1"/>
    <col min="2561" max="2561" width="13.5546875" customWidth="1"/>
    <col min="2562" max="2562" width="13.77734375" customWidth="1"/>
    <col min="2563" max="2563" width="12" customWidth="1"/>
    <col min="2564" max="2564" width="16.6640625" customWidth="1"/>
    <col min="2565" max="2565" width="27" customWidth="1"/>
    <col min="2566" max="2566" width="30.88671875" customWidth="1"/>
    <col min="2567" max="2567" width="50" customWidth="1"/>
    <col min="2568" max="2568" width="22.21875" customWidth="1"/>
    <col min="2569" max="2570" width="13" customWidth="1"/>
    <col min="2571" max="2571" width="16" customWidth="1"/>
    <col min="2572" max="2572" width="10.6640625" bestFit="1" customWidth="1"/>
    <col min="2573" max="2574" width="10.6640625" customWidth="1"/>
    <col min="2575" max="2575" width="26.44140625" customWidth="1"/>
    <col min="2576" max="2576" width="42.44140625" customWidth="1"/>
    <col min="2577" max="2577" width="18.33203125" customWidth="1"/>
    <col min="2815" max="2815" width="26" customWidth="1"/>
    <col min="2816" max="2816" width="22.21875" customWidth="1"/>
    <col min="2817" max="2817" width="13.5546875" customWidth="1"/>
    <col min="2818" max="2818" width="13.77734375" customWidth="1"/>
    <col min="2819" max="2819" width="12" customWidth="1"/>
    <col min="2820" max="2820" width="16.6640625" customWidth="1"/>
    <col min="2821" max="2821" width="27" customWidth="1"/>
    <col min="2822" max="2822" width="30.88671875" customWidth="1"/>
    <col min="2823" max="2823" width="50" customWidth="1"/>
    <col min="2824" max="2824" width="22.21875" customWidth="1"/>
    <col min="2825" max="2826" width="13" customWidth="1"/>
    <col min="2827" max="2827" width="16" customWidth="1"/>
    <col min="2828" max="2828" width="10.6640625" bestFit="1" customWidth="1"/>
    <col min="2829" max="2830" width="10.6640625" customWidth="1"/>
    <col min="2831" max="2831" width="26.44140625" customWidth="1"/>
    <col min="2832" max="2832" width="42.44140625" customWidth="1"/>
    <col min="2833" max="2833" width="18.33203125" customWidth="1"/>
    <col min="3071" max="3071" width="26" customWidth="1"/>
    <col min="3072" max="3072" width="22.21875" customWidth="1"/>
    <col min="3073" max="3073" width="13.5546875" customWidth="1"/>
    <col min="3074" max="3074" width="13.77734375" customWidth="1"/>
    <col min="3075" max="3075" width="12" customWidth="1"/>
    <col min="3076" max="3076" width="16.6640625" customWidth="1"/>
    <col min="3077" max="3077" width="27" customWidth="1"/>
    <col min="3078" max="3078" width="30.88671875" customWidth="1"/>
    <col min="3079" max="3079" width="50" customWidth="1"/>
    <col min="3080" max="3080" width="22.21875" customWidth="1"/>
    <col min="3081" max="3082" width="13" customWidth="1"/>
    <col min="3083" max="3083" width="16" customWidth="1"/>
    <col min="3084" max="3084" width="10.6640625" bestFit="1" customWidth="1"/>
    <col min="3085" max="3086" width="10.6640625" customWidth="1"/>
    <col min="3087" max="3087" width="26.44140625" customWidth="1"/>
    <col min="3088" max="3088" width="42.44140625" customWidth="1"/>
    <col min="3089" max="3089" width="18.33203125" customWidth="1"/>
    <col min="3327" max="3327" width="26" customWidth="1"/>
    <col min="3328" max="3328" width="22.21875" customWidth="1"/>
    <col min="3329" max="3329" width="13.5546875" customWidth="1"/>
    <col min="3330" max="3330" width="13.77734375" customWidth="1"/>
    <col min="3331" max="3331" width="12" customWidth="1"/>
    <col min="3332" max="3332" width="16.6640625" customWidth="1"/>
    <col min="3333" max="3333" width="27" customWidth="1"/>
    <col min="3334" max="3334" width="30.88671875" customWidth="1"/>
    <col min="3335" max="3335" width="50" customWidth="1"/>
    <col min="3336" max="3336" width="22.21875" customWidth="1"/>
    <col min="3337" max="3338" width="13" customWidth="1"/>
    <col min="3339" max="3339" width="16" customWidth="1"/>
    <col min="3340" max="3340" width="10.6640625" bestFit="1" customWidth="1"/>
    <col min="3341" max="3342" width="10.6640625" customWidth="1"/>
    <col min="3343" max="3343" width="26.44140625" customWidth="1"/>
    <col min="3344" max="3344" width="42.44140625" customWidth="1"/>
    <col min="3345" max="3345" width="18.33203125" customWidth="1"/>
    <col min="3583" max="3583" width="26" customWidth="1"/>
    <col min="3584" max="3584" width="22.21875" customWidth="1"/>
    <col min="3585" max="3585" width="13.5546875" customWidth="1"/>
    <col min="3586" max="3586" width="13.77734375" customWidth="1"/>
    <col min="3587" max="3587" width="12" customWidth="1"/>
    <col min="3588" max="3588" width="16.6640625" customWidth="1"/>
    <col min="3589" max="3589" width="27" customWidth="1"/>
    <col min="3590" max="3590" width="30.88671875" customWidth="1"/>
    <col min="3591" max="3591" width="50" customWidth="1"/>
    <col min="3592" max="3592" width="22.21875" customWidth="1"/>
    <col min="3593" max="3594" width="13" customWidth="1"/>
    <col min="3595" max="3595" width="16" customWidth="1"/>
    <col min="3596" max="3596" width="10.6640625" bestFit="1" customWidth="1"/>
    <col min="3597" max="3598" width="10.6640625" customWidth="1"/>
    <col min="3599" max="3599" width="26.44140625" customWidth="1"/>
    <col min="3600" max="3600" width="42.44140625" customWidth="1"/>
    <col min="3601" max="3601" width="18.33203125" customWidth="1"/>
    <col min="3839" max="3839" width="26" customWidth="1"/>
    <col min="3840" max="3840" width="22.21875" customWidth="1"/>
    <col min="3841" max="3841" width="13.5546875" customWidth="1"/>
    <col min="3842" max="3842" width="13.77734375" customWidth="1"/>
    <col min="3843" max="3843" width="12" customWidth="1"/>
    <col min="3844" max="3844" width="16.6640625" customWidth="1"/>
    <col min="3845" max="3845" width="27" customWidth="1"/>
    <col min="3846" max="3846" width="30.88671875" customWidth="1"/>
    <col min="3847" max="3847" width="50" customWidth="1"/>
    <col min="3848" max="3848" width="22.21875" customWidth="1"/>
    <col min="3849" max="3850" width="13" customWidth="1"/>
    <col min="3851" max="3851" width="16" customWidth="1"/>
    <col min="3852" max="3852" width="10.6640625" bestFit="1" customWidth="1"/>
    <col min="3853" max="3854" width="10.6640625" customWidth="1"/>
    <col min="3855" max="3855" width="26.44140625" customWidth="1"/>
    <col min="3856" max="3856" width="42.44140625" customWidth="1"/>
    <col min="3857" max="3857" width="18.33203125" customWidth="1"/>
    <col min="4095" max="4095" width="26" customWidth="1"/>
    <col min="4096" max="4096" width="22.21875" customWidth="1"/>
    <col min="4097" max="4097" width="13.5546875" customWidth="1"/>
    <col min="4098" max="4098" width="13.77734375" customWidth="1"/>
    <col min="4099" max="4099" width="12" customWidth="1"/>
    <col min="4100" max="4100" width="16.6640625" customWidth="1"/>
    <col min="4101" max="4101" width="27" customWidth="1"/>
    <col min="4102" max="4102" width="30.88671875" customWidth="1"/>
    <col min="4103" max="4103" width="50" customWidth="1"/>
    <col min="4104" max="4104" width="22.21875" customWidth="1"/>
    <col min="4105" max="4106" width="13" customWidth="1"/>
    <col min="4107" max="4107" width="16" customWidth="1"/>
    <col min="4108" max="4108" width="10.6640625" bestFit="1" customWidth="1"/>
    <col min="4109" max="4110" width="10.6640625" customWidth="1"/>
    <col min="4111" max="4111" width="26.44140625" customWidth="1"/>
    <col min="4112" max="4112" width="42.44140625" customWidth="1"/>
    <col min="4113" max="4113" width="18.33203125" customWidth="1"/>
    <col min="4351" max="4351" width="26" customWidth="1"/>
    <col min="4352" max="4352" width="22.21875" customWidth="1"/>
    <col min="4353" max="4353" width="13.5546875" customWidth="1"/>
    <col min="4354" max="4354" width="13.77734375" customWidth="1"/>
    <col min="4355" max="4355" width="12" customWidth="1"/>
    <col min="4356" max="4356" width="16.6640625" customWidth="1"/>
    <col min="4357" max="4357" width="27" customWidth="1"/>
    <col min="4358" max="4358" width="30.88671875" customWidth="1"/>
    <col min="4359" max="4359" width="50" customWidth="1"/>
    <col min="4360" max="4360" width="22.21875" customWidth="1"/>
    <col min="4361" max="4362" width="13" customWidth="1"/>
    <col min="4363" max="4363" width="16" customWidth="1"/>
    <col min="4364" max="4364" width="10.6640625" bestFit="1" customWidth="1"/>
    <col min="4365" max="4366" width="10.6640625" customWidth="1"/>
    <col min="4367" max="4367" width="26.44140625" customWidth="1"/>
    <col min="4368" max="4368" width="42.44140625" customWidth="1"/>
    <col min="4369" max="4369" width="18.33203125" customWidth="1"/>
    <col min="4607" max="4607" width="26" customWidth="1"/>
    <col min="4608" max="4608" width="22.21875" customWidth="1"/>
    <col min="4609" max="4609" width="13.5546875" customWidth="1"/>
    <col min="4610" max="4610" width="13.77734375" customWidth="1"/>
    <col min="4611" max="4611" width="12" customWidth="1"/>
    <col min="4612" max="4612" width="16.6640625" customWidth="1"/>
    <col min="4613" max="4613" width="27" customWidth="1"/>
    <col min="4614" max="4614" width="30.88671875" customWidth="1"/>
    <col min="4615" max="4615" width="50" customWidth="1"/>
    <col min="4616" max="4616" width="22.21875" customWidth="1"/>
    <col min="4617" max="4618" width="13" customWidth="1"/>
    <col min="4619" max="4619" width="16" customWidth="1"/>
    <col min="4620" max="4620" width="10.6640625" bestFit="1" customWidth="1"/>
    <col min="4621" max="4622" width="10.6640625" customWidth="1"/>
    <col min="4623" max="4623" width="26.44140625" customWidth="1"/>
    <col min="4624" max="4624" width="42.44140625" customWidth="1"/>
    <col min="4625" max="4625" width="18.33203125" customWidth="1"/>
    <col min="4863" max="4863" width="26" customWidth="1"/>
    <col min="4864" max="4864" width="22.21875" customWidth="1"/>
    <col min="4865" max="4865" width="13.5546875" customWidth="1"/>
    <col min="4866" max="4866" width="13.77734375" customWidth="1"/>
    <col min="4867" max="4867" width="12" customWidth="1"/>
    <col min="4868" max="4868" width="16.6640625" customWidth="1"/>
    <col min="4869" max="4869" width="27" customWidth="1"/>
    <col min="4870" max="4870" width="30.88671875" customWidth="1"/>
    <col min="4871" max="4871" width="50" customWidth="1"/>
    <col min="4872" max="4872" width="22.21875" customWidth="1"/>
    <col min="4873" max="4874" width="13" customWidth="1"/>
    <col min="4875" max="4875" width="16" customWidth="1"/>
    <col min="4876" max="4876" width="10.6640625" bestFit="1" customWidth="1"/>
    <col min="4877" max="4878" width="10.6640625" customWidth="1"/>
    <col min="4879" max="4879" width="26.44140625" customWidth="1"/>
    <col min="4880" max="4880" width="42.44140625" customWidth="1"/>
    <col min="4881" max="4881" width="18.33203125" customWidth="1"/>
    <col min="5119" max="5119" width="26" customWidth="1"/>
    <col min="5120" max="5120" width="22.21875" customWidth="1"/>
    <col min="5121" max="5121" width="13.5546875" customWidth="1"/>
    <col min="5122" max="5122" width="13.77734375" customWidth="1"/>
    <col min="5123" max="5123" width="12" customWidth="1"/>
    <col min="5124" max="5124" width="16.6640625" customWidth="1"/>
    <col min="5125" max="5125" width="27" customWidth="1"/>
    <col min="5126" max="5126" width="30.88671875" customWidth="1"/>
    <col min="5127" max="5127" width="50" customWidth="1"/>
    <col min="5128" max="5128" width="22.21875" customWidth="1"/>
    <col min="5129" max="5130" width="13" customWidth="1"/>
    <col min="5131" max="5131" width="16" customWidth="1"/>
    <col min="5132" max="5132" width="10.6640625" bestFit="1" customWidth="1"/>
    <col min="5133" max="5134" width="10.6640625" customWidth="1"/>
    <col min="5135" max="5135" width="26.44140625" customWidth="1"/>
    <col min="5136" max="5136" width="42.44140625" customWidth="1"/>
    <col min="5137" max="5137" width="18.33203125" customWidth="1"/>
    <col min="5375" max="5375" width="26" customWidth="1"/>
    <col min="5376" max="5376" width="22.21875" customWidth="1"/>
    <col min="5377" max="5377" width="13.5546875" customWidth="1"/>
    <col min="5378" max="5378" width="13.77734375" customWidth="1"/>
    <col min="5379" max="5379" width="12" customWidth="1"/>
    <col min="5380" max="5380" width="16.6640625" customWidth="1"/>
    <col min="5381" max="5381" width="27" customWidth="1"/>
    <col min="5382" max="5382" width="30.88671875" customWidth="1"/>
    <col min="5383" max="5383" width="50" customWidth="1"/>
    <col min="5384" max="5384" width="22.21875" customWidth="1"/>
    <col min="5385" max="5386" width="13" customWidth="1"/>
    <col min="5387" max="5387" width="16" customWidth="1"/>
    <col min="5388" max="5388" width="10.6640625" bestFit="1" customWidth="1"/>
    <col min="5389" max="5390" width="10.6640625" customWidth="1"/>
    <col min="5391" max="5391" width="26.44140625" customWidth="1"/>
    <col min="5392" max="5392" width="42.44140625" customWidth="1"/>
    <col min="5393" max="5393" width="18.33203125" customWidth="1"/>
    <col min="5631" max="5631" width="26" customWidth="1"/>
    <col min="5632" max="5632" width="22.21875" customWidth="1"/>
    <col min="5633" max="5633" width="13.5546875" customWidth="1"/>
    <col min="5634" max="5634" width="13.77734375" customWidth="1"/>
    <col min="5635" max="5635" width="12" customWidth="1"/>
    <col min="5636" max="5636" width="16.6640625" customWidth="1"/>
    <col min="5637" max="5637" width="27" customWidth="1"/>
    <col min="5638" max="5638" width="30.88671875" customWidth="1"/>
    <col min="5639" max="5639" width="50" customWidth="1"/>
    <col min="5640" max="5640" width="22.21875" customWidth="1"/>
    <col min="5641" max="5642" width="13" customWidth="1"/>
    <col min="5643" max="5643" width="16" customWidth="1"/>
    <col min="5644" max="5644" width="10.6640625" bestFit="1" customWidth="1"/>
    <col min="5645" max="5646" width="10.6640625" customWidth="1"/>
    <col min="5647" max="5647" width="26.44140625" customWidth="1"/>
    <col min="5648" max="5648" width="42.44140625" customWidth="1"/>
    <col min="5649" max="5649" width="18.33203125" customWidth="1"/>
    <col min="5887" max="5887" width="26" customWidth="1"/>
    <col min="5888" max="5888" width="22.21875" customWidth="1"/>
    <col min="5889" max="5889" width="13.5546875" customWidth="1"/>
    <col min="5890" max="5890" width="13.77734375" customWidth="1"/>
    <col min="5891" max="5891" width="12" customWidth="1"/>
    <col min="5892" max="5892" width="16.6640625" customWidth="1"/>
    <col min="5893" max="5893" width="27" customWidth="1"/>
    <col min="5894" max="5894" width="30.88671875" customWidth="1"/>
    <col min="5895" max="5895" width="50" customWidth="1"/>
    <col min="5896" max="5896" width="22.21875" customWidth="1"/>
    <col min="5897" max="5898" width="13" customWidth="1"/>
    <col min="5899" max="5899" width="16" customWidth="1"/>
    <col min="5900" max="5900" width="10.6640625" bestFit="1" customWidth="1"/>
    <col min="5901" max="5902" width="10.6640625" customWidth="1"/>
    <col min="5903" max="5903" width="26.44140625" customWidth="1"/>
    <col min="5904" max="5904" width="42.44140625" customWidth="1"/>
    <col min="5905" max="5905" width="18.33203125" customWidth="1"/>
    <col min="6143" max="6143" width="26" customWidth="1"/>
    <col min="6144" max="6144" width="22.21875" customWidth="1"/>
    <col min="6145" max="6145" width="13.5546875" customWidth="1"/>
    <col min="6146" max="6146" width="13.77734375" customWidth="1"/>
    <col min="6147" max="6147" width="12" customWidth="1"/>
    <col min="6148" max="6148" width="16.6640625" customWidth="1"/>
    <col min="6149" max="6149" width="27" customWidth="1"/>
    <col min="6150" max="6150" width="30.88671875" customWidth="1"/>
    <col min="6151" max="6151" width="50" customWidth="1"/>
    <col min="6152" max="6152" width="22.21875" customWidth="1"/>
    <col min="6153" max="6154" width="13" customWidth="1"/>
    <col min="6155" max="6155" width="16" customWidth="1"/>
    <col min="6156" max="6156" width="10.6640625" bestFit="1" customWidth="1"/>
    <col min="6157" max="6158" width="10.6640625" customWidth="1"/>
    <col min="6159" max="6159" width="26.44140625" customWidth="1"/>
    <col min="6160" max="6160" width="42.44140625" customWidth="1"/>
    <col min="6161" max="6161" width="18.33203125" customWidth="1"/>
    <col min="6399" max="6399" width="26" customWidth="1"/>
    <col min="6400" max="6400" width="22.21875" customWidth="1"/>
    <col min="6401" max="6401" width="13.5546875" customWidth="1"/>
    <col min="6402" max="6402" width="13.77734375" customWidth="1"/>
    <col min="6403" max="6403" width="12" customWidth="1"/>
    <col min="6404" max="6404" width="16.6640625" customWidth="1"/>
    <col min="6405" max="6405" width="27" customWidth="1"/>
    <col min="6406" max="6406" width="30.88671875" customWidth="1"/>
    <col min="6407" max="6407" width="50" customWidth="1"/>
    <col min="6408" max="6408" width="22.21875" customWidth="1"/>
    <col min="6409" max="6410" width="13" customWidth="1"/>
    <col min="6411" max="6411" width="16" customWidth="1"/>
    <col min="6412" max="6412" width="10.6640625" bestFit="1" customWidth="1"/>
    <col min="6413" max="6414" width="10.6640625" customWidth="1"/>
    <col min="6415" max="6415" width="26.44140625" customWidth="1"/>
    <col min="6416" max="6416" width="42.44140625" customWidth="1"/>
    <col min="6417" max="6417" width="18.33203125" customWidth="1"/>
    <col min="6655" max="6655" width="26" customWidth="1"/>
    <col min="6656" max="6656" width="22.21875" customWidth="1"/>
    <col min="6657" max="6657" width="13.5546875" customWidth="1"/>
    <col min="6658" max="6658" width="13.77734375" customWidth="1"/>
    <col min="6659" max="6659" width="12" customWidth="1"/>
    <col min="6660" max="6660" width="16.6640625" customWidth="1"/>
    <col min="6661" max="6661" width="27" customWidth="1"/>
    <col min="6662" max="6662" width="30.88671875" customWidth="1"/>
    <col min="6663" max="6663" width="50" customWidth="1"/>
    <col min="6664" max="6664" width="22.21875" customWidth="1"/>
    <col min="6665" max="6666" width="13" customWidth="1"/>
    <col min="6667" max="6667" width="16" customWidth="1"/>
    <col min="6668" max="6668" width="10.6640625" bestFit="1" customWidth="1"/>
    <col min="6669" max="6670" width="10.6640625" customWidth="1"/>
    <col min="6671" max="6671" width="26.44140625" customWidth="1"/>
    <col min="6672" max="6672" width="42.44140625" customWidth="1"/>
    <col min="6673" max="6673" width="18.33203125" customWidth="1"/>
    <col min="6911" max="6911" width="26" customWidth="1"/>
    <col min="6912" max="6912" width="22.21875" customWidth="1"/>
    <col min="6913" max="6913" width="13.5546875" customWidth="1"/>
    <col min="6914" max="6914" width="13.77734375" customWidth="1"/>
    <col min="6915" max="6915" width="12" customWidth="1"/>
    <col min="6916" max="6916" width="16.6640625" customWidth="1"/>
    <col min="6917" max="6917" width="27" customWidth="1"/>
    <col min="6918" max="6918" width="30.88671875" customWidth="1"/>
    <col min="6919" max="6919" width="50" customWidth="1"/>
    <col min="6920" max="6920" width="22.21875" customWidth="1"/>
    <col min="6921" max="6922" width="13" customWidth="1"/>
    <col min="6923" max="6923" width="16" customWidth="1"/>
    <col min="6924" max="6924" width="10.6640625" bestFit="1" customWidth="1"/>
    <col min="6925" max="6926" width="10.6640625" customWidth="1"/>
    <col min="6927" max="6927" width="26.44140625" customWidth="1"/>
    <col min="6928" max="6928" width="42.44140625" customWidth="1"/>
    <col min="6929" max="6929" width="18.33203125" customWidth="1"/>
    <col min="7167" max="7167" width="26" customWidth="1"/>
    <col min="7168" max="7168" width="22.21875" customWidth="1"/>
    <col min="7169" max="7169" width="13.5546875" customWidth="1"/>
    <col min="7170" max="7170" width="13.77734375" customWidth="1"/>
    <col min="7171" max="7171" width="12" customWidth="1"/>
    <col min="7172" max="7172" width="16.6640625" customWidth="1"/>
    <col min="7173" max="7173" width="27" customWidth="1"/>
    <col min="7174" max="7174" width="30.88671875" customWidth="1"/>
    <col min="7175" max="7175" width="50" customWidth="1"/>
    <col min="7176" max="7176" width="22.21875" customWidth="1"/>
    <col min="7177" max="7178" width="13" customWidth="1"/>
    <col min="7179" max="7179" width="16" customWidth="1"/>
    <col min="7180" max="7180" width="10.6640625" bestFit="1" customWidth="1"/>
    <col min="7181" max="7182" width="10.6640625" customWidth="1"/>
    <col min="7183" max="7183" width="26.44140625" customWidth="1"/>
    <col min="7184" max="7184" width="42.44140625" customWidth="1"/>
    <col min="7185" max="7185" width="18.33203125" customWidth="1"/>
    <col min="7423" max="7423" width="26" customWidth="1"/>
    <col min="7424" max="7424" width="22.21875" customWidth="1"/>
    <col min="7425" max="7425" width="13.5546875" customWidth="1"/>
    <col min="7426" max="7426" width="13.77734375" customWidth="1"/>
    <col min="7427" max="7427" width="12" customWidth="1"/>
    <col min="7428" max="7428" width="16.6640625" customWidth="1"/>
    <col min="7429" max="7429" width="27" customWidth="1"/>
    <col min="7430" max="7430" width="30.88671875" customWidth="1"/>
    <col min="7431" max="7431" width="50" customWidth="1"/>
    <col min="7432" max="7432" width="22.21875" customWidth="1"/>
    <col min="7433" max="7434" width="13" customWidth="1"/>
    <col min="7435" max="7435" width="16" customWidth="1"/>
    <col min="7436" max="7436" width="10.6640625" bestFit="1" customWidth="1"/>
    <col min="7437" max="7438" width="10.6640625" customWidth="1"/>
    <col min="7439" max="7439" width="26.44140625" customWidth="1"/>
    <col min="7440" max="7440" width="42.44140625" customWidth="1"/>
    <col min="7441" max="7441" width="18.33203125" customWidth="1"/>
    <col min="7679" max="7679" width="26" customWidth="1"/>
    <col min="7680" max="7680" width="22.21875" customWidth="1"/>
    <col min="7681" max="7681" width="13.5546875" customWidth="1"/>
    <col min="7682" max="7682" width="13.77734375" customWidth="1"/>
    <col min="7683" max="7683" width="12" customWidth="1"/>
    <col min="7684" max="7684" width="16.6640625" customWidth="1"/>
    <col min="7685" max="7685" width="27" customWidth="1"/>
    <col min="7686" max="7686" width="30.88671875" customWidth="1"/>
    <col min="7687" max="7687" width="50" customWidth="1"/>
    <col min="7688" max="7688" width="22.21875" customWidth="1"/>
    <col min="7689" max="7690" width="13" customWidth="1"/>
    <col min="7691" max="7691" width="16" customWidth="1"/>
    <col min="7692" max="7692" width="10.6640625" bestFit="1" customWidth="1"/>
    <col min="7693" max="7694" width="10.6640625" customWidth="1"/>
    <col min="7695" max="7695" width="26.44140625" customWidth="1"/>
    <col min="7696" max="7696" width="42.44140625" customWidth="1"/>
    <col min="7697" max="7697" width="18.33203125" customWidth="1"/>
    <col min="7935" max="7935" width="26" customWidth="1"/>
    <col min="7936" max="7936" width="22.21875" customWidth="1"/>
    <col min="7937" max="7937" width="13.5546875" customWidth="1"/>
    <col min="7938" max="7938" width="13.77734375" customWidth="1"/>
    <col min="7939" max="7939" width="12" customWidth="1"/>
    <col min="7940" max="7940" width="16.6640625" customWidth="1"/>
    <col min="7941" max="7941" width="27" customWidth="1"/>
    <col min="7942" max="7942" width="30.88671875" customWidth="1"/>
    <col min="7943" max="7943" width="50" customWidth="1"/>
    <col min="7944" max="7944" width="22.21875" customWidth="1"/>
    <col min="7945" max="7946" width="13" customWidth="1"/>
    <col min="7947" max="7947" width="16" customWidth="1"/>
    <col min="7948" max="7948" width="10.6640625" bestFit="1" customWidth="1"/>
    <col min="7949" max="7950" width="10.6640625" customWidth="1"/>
    <col min="7951" max="7951" width="26.44140625" customWidth="1"/>
    <col min="7952" max="7952" width="42.44140625" customWidth="1"/>
    <col min="7953" max="7953" width="18.33203125" customWidth="1"/>
    <col min="8191" max="8191" width="26" customWidth="1"/>
    <col min="8192" max="8192" width="22.21875" customWidth="1"/>
    <col min="8193" max="8193" width="13.5546875" customWidth="1"/>
    <col min="8194" max="8194" width="13.77734375" customWidth="1"/>
    <col min="8195" max="8195" width="12" customWidth="1"/>
    <col min="8196" max="8196" width="16.6640625" customWidth="1"/>
    <col min="8197" max="8197" width="27" customWidth="1"/>
    <col min="8198" max="8198" width="30.88671875" customWidth="1"/>
    <col min="8199" max="8199" width="50" customWidth="1"/>
    <col min="8200" max="8200" width="22.21875" customWidth="1"/>
    <col min="8201" max="8202" width="13" customWidth="1"/>
    <col min="8203" max="8203" width="16" customWidth="1"/>
    <col min="8204" max="8204" width="10.6640625" bestFit="1" customWidth="1"/>
    <col min="8205" max="8206" width="10.6640625" customWidth="1"/>
    <col min="8207" max="8207" width="26.44140625" customWidth="1"/>
    <col min="8208" max="8208" width="42.44140625" customWidth="1"/>
    <col min="8209" max="8209" width="18.33203125" customWidth="1"/>
    <col min="8447" max="8447" width="26" customWidth="1"/>
    <col min="8448" max="8448" width="22.21875" customWidth="1"/>
    <col min="8449" max="8449" width="13.5546875" customWidth="1"/>
    <col min="8450" max="8450" width="13.77734375" customWidth="1"/>
    <col min="8451" max="8451" width="12" customWidth="1"/>
    <col min="8452" max="8452" width="16.6640625" customWidth="1"/>
    <col min="8453" max="8453" width="27" customWidth="1"/>
    <col min="8454" max="8454" width="30.88671875" customWidth="1"/>
    <col min="8455" max="8455" width="50" customWidth="1"/>
    <col min="8456" max="8456" width="22.21875" customWidth="1"/>
    <col min="8457" max="8458" width="13" customWidth="1"/>
    <col min="8459" max="8459" width="16" customWidth="1"/>
    <col min="8460" max="8460" width="10.6640625" bestFit="1" customWidth="1"/>
    <col min="8461" max="8462" width="10.6640625" customWidth="1"/>
    <col min="8463" max="8463" width="26.44140625" customWidth="1"/>
    <col min="8464" max="8464" width="42.44140625" customWidth="1"/>
    <col min="8465" max="8465" width="18.33203125" customWidth="1"/>
    <col min="8703" max="8703" width="26" customWidth="1"/>
    <col min="8704" max="8704" width="22.21875" customWidth="1"/>
    <col min="8705" max="8705" width="13.5546875" customWidth="1"/>
    <col min="8706" max="8706" width="13.77734375" customWidth="1"/>
    <col min="8707" max="8707" width="12" customWidth="1"/>
    <col min="8708" max="8708" width="16.6640625" customWidth="1"/>
    <col min="8709" max="8709" width="27" customWidth="1"/>
    <col min="8710" max="8710" width="30.88671875" customWidth="1"/>
    <col min="8711" max="8711" width="50" customWidth="1"/>
    <col min="8712" max="8712" width="22.21875" customWidth="1"/>
    <col min="8713" max="8714" width="13" customWidth="1"/>
    <col min="8715" max="8715" width="16" customWidth="1"/>
    <col min="8716" max="8716" width="10.6640625" bestFit="1" customWidth="1"/>
    <col min="8717" max="8718" width="10.6640625" customWidth="1"/>
    <col min="8719" max="8719" width="26.44140625" customWidth="1"/>
    <col min="8720" max="8720" width="42.44140625" customWidth="1"/>
    <col min="8721" max="8721" width="18.33203125" customWidth="1"/>
    <col min="8959" max="8959" width="26" customWidth="1"/>
    <col min="8960" max="8960" width="22.21875" customWidth="1"/>
    <col min="8961" max="8961" width="13.5546875" customWidth="1"/>
    <col min="8962" max="8962" width="13.77734375" customWidth="1"/>
    <col min="8963" max="8963" width="12" customWidth="1"/>
    <col min="8964" max="8964" width="16.6640625" customWidth="1"/>
    <col min="8965" max="8965" width="27" customWidth="1"/>
    <col min="8966" max="8966" width="30.88671875" customWidth="1"/>
    <col min="8967" max="8967" width="50" customWidth="1"/>
    <col min="8968" max="8968" width="22.21875" customWidth="1"/>
    <col min="8969" max="8970" width="13" customWidth="1"/>
    <col min="8971" max="8971" width="16" customWidth="1"/>
    <col min="8972" max="8972" width="10.6640625" bestFit="1" customWidth="1"/>
    <col min="8973" max="8974" width="10.6640625" customWidth="1"/>
    <col min="8975" max="8975" width="26.44140625" customWidth="1"/>
    <col min="8976" max="8976" width="42.44140625" customWidth="1"/>
    <col min="8977" max="8977" width="18.33203125" customWidth="1"/>
    <col min="9215" max="9215" width="26" customWidth="1"/>
    <col min="9216" max="9216" width="22.21875" customWidth="1"/>
    <col min="9217" max="9217" width="13.5546875" customWidth="1"/>
    <col min="9218" max="9218" width="13.77734375" customWidth="1"/>
    <col min="9219" max="9219" width="12" customWidth="1"/>
    <col min="9220" max="9220" width="16.6640625" customWidth="1"/>
    <col min="9221" max="9221" width="27" customWidth="1"/>
    <col min="9222" max="9222" width="30.88671875" customWidth="1"/>
    <col min="9223" max="9223" width="50" customWidth="1"/>
    <col min="9224" max="9224" width="22.21875" customWidth="1"/>
    <col min="9225" max="9226" width="13" customWidth="1"/>
    <col min="9227" max="9227" width="16" customWidth="1"/>
    <col min="9228" max="9228" width="10.6640625" bestFit="1" customWidth="1"/>
    <col min="9229" max="9230" width="10.6640625" customWidth="1"/>
    <col min="9231" max="9231" width="26.44140625" customWidth="1"/>
    <col min="9232" max="9232" width="42.44140625" customWidth="1"/>
    <col min="9233" max="9233" width="18.33203125" customWidth="1"/>
    <col min="9471" max="9471" width="26" customWidth="1"/>
    <col min="9472" max="9472" width="22.21875" customWidth="1"/>
    <col min="9473" max="9473" width="13.5546875" customWidth="1"/>
    <col min="9474" max="9474" width="13.77734375" customWidth="1"/>
    <col min="9475" max="9475" width="12" customWidth="1"/>
    <col min="9476" max="9476" width="16.6640625" customWidth="1"/>
    <col min="9477" max="9477" width="27" customWidth="1"/>
    <col min="9478" max="9478" width="30.88671875" customWidth="1"/>
    <col min="9479" max="9479" width="50" customWidth="1"/>
    <col min="9480" max="9480" width="22.21875" customWidth="1"/>
    <col min="9481" max="9482" width="13" customWidth="1"/>
    <col min="9483" max="9483" width="16" customWidth="1"/>
    <col min="9484" max="9484" width="10.6640625" bestFit="1" customWidth="1"/>
    <col min="9485" max="9486" width="10.6640625" customWidth="1"/>
    <col min="9487" max="9487" width="26.44140625" customWidth="1"/>
    <col min="9488" max="9488" width="42.44140625" customWidth="1"/>
    <col min="9489" max="9489" width="18.33203125" customWidth="1"/>
    <col min="9727" max="9727" width="26" customWidth="1"/>
    <col min="9728" max="9728" width="22.21875" customWidth="1"/>
    <col min="9729" max="9729" width="13.5546875" customWidth="1"/>
    <col min="9730" max="9730" width="13.77734375" customWidth="1"/>
    <col min="9731" max="9731" width="12" customWidth="1"/>
    <col min="9732" max="9732" width="16.6640625" customWidth="1"/>
    <col min="9733" max="9733" width="27" customWidth="1"/>
    <col min="9734" max="9734" width="30.88671875" customWidth="1"/>
    <col min="9735" max="9735" width="50" customWidth="1"/>
    <col min="9736" max="9736" width="22.21875" customWidth="1"/>
    <col min="9737" max="9738" width="13" customWidth="1"/>
    <col min="9739" max="9739" width="16" customWidth="1"/>
    <col min="9740" max="9740" width="10.6640625" bestFit="1" customWidth="1"/>
    <col min="9741" max="9742" width="10.6640625" customWidth="1"/>
    <col min="9743" max="9743" width="26.44140625" customWidth="1"/>
    <col min="9744" max="9744" width="42.44140625" customWidth="1"/>
    <col min="9745" max="9745" width="18.33203125" customWidth="1"/>
    <col min="9983" max="9983" width="26" customWidth="1"/>
    <col min="9984" max="9984" width="22.21875" customWidth="1"/>
    <col min="9985" max="9985" width="13.5546875" customWidth="1"/>
    <col min="9986" max="9986" width="13.77734375" customWidth="1"/>
    <col min="9987" max="9987" width="12" customWidth="1"/>
    <col min="9988" max="9988" width="16.6640625" customWidth="1"/>
    <col min="9989" max="9989" width="27" customWidth="1"/>
    <col min="9990" max="9990" width="30.88671875" customWidth="1"/>
    <col min="9991" max="9991" width="50" customWidth="1"/>
    <col min="9992" max="9992" width="22.21875" customWidth="1"/>
    <col min="9993" max="9994" width="13" customWidth="1"/>
    <col min="9995" max="9995" width="16" customWidth="1"/>
    <col min="9996" max="9996" width="10.6640625" bestFit="1" customWidth="1"/>
    <col min="9997" max="9998" width="10.6640625" customWidth="1"/>
    <col min="9999" max="9999" width="26.44140625" customWidth="1"/>
    <col min="10000" max="10000" width="42.44140625" customWidth="1"/>
    <col min="10001" max="10001" width="18.33203125" customWidth="1"/>
    <col min="10239" max="10239" width="26" customWidth="1"/>
    <col min="10240" max="10240" width="22.21875" customWidth="1"/>
    <col min="10241" max="10241" width="13.5546875" customWidth="1"/>
    <col min="10242" max="10242" width="13.77734375" customWidth="1"/>
    <col min="10243" max="10243" width="12" customWidth="1"/>
    <col min="10244" max="10244" width="16.6640625" customWidth="1"/>
    <col min="10245" max="10245" width="27" customWidth="1"/>
    <col min="10246" max="10246" width="30.88671875" customWidth="1"/>
    <col min="10247" max="10247" width="50" customWidth="1"/>
    <col min="10248" max="10248" width="22.21875" customWidth="1"/>
    <col min="10249" max="10250" width="13" customWidth="1"/>
    <col min="10251" max="10251" width="16" customWidth="1"/>
    <col min="10252" max="10252" width="10.6640625" bestFit="1" customWidth="1"/>
    <col min="10253" max="10254" width="10.6640625" customWidth="1"/>
    <col min="10255" max="10255" width="26.44140625" customWidth="1"/>
    <col min="10256" max="10256" width="42.44140625" customWidth="1"/>
    <col min="10257" max="10257" width="18.33203125" customWidth="1"/>
    <col min="10495" max="10495" width="26" customWidth="1"/>
    <col min="10496" max="10496" width="22.21875" customWidth="1"/>
    <col min="10497" max="10497" width="13.5546875" customWidth="1"/>
    <col min="10498" max="10498" width="13.77734375" customWidth="1"/>
    <col min="10499" max="10499" width="12" customWidth="1"/>
    <col min="10500" max="10500" width="16.6640625" customWidth="1"/>
    <col min="10501" max="10501" width="27" customWidth="1"/>
    <col min="10502" max="10502" width="30.88671875" customWidth="1"/>
    <col min="10503" max="10503" width="50" customWidth="1"/>
    <col min="10504" max="10504" width="22.21875" customWidth="1"/>
    <col min="10505" max="10506" width="13" customWidth="1"/>
    <col min="10507" max="10507" width="16" customWidth="1"/>
    <col min="10508" max="10508" width="10.6640625" bestFit="1" customWidth="1"/>
    <col min="10509" max="10510" width="10.6640625" customWidth="1"/>
    <col min="10511" max="10511" width="26.44140625" customWidth="1"/>
    <col min="10512" max="10512" width="42.44140625" customWidth="1"/>
    <col min="10513" max="10513" width="18.33203125" customWidth="1"/>
    <col min="10751" max="10751" width="26" customWidth="1"/>
    <col min="10752" max="10752" width="22.21875" customWidth="1"/>
    <col min="10753" max="10753" width="13.5546875" customWidth="1"/>
    <col min="10754" max="10754" width="13.77734375" customWidth="1"/>
    <col min="10755" max="10755" width="12" customWidth="1"/>
    <col min="10756" max="10756" width="16.6640625" customWidth="1"/>
    <col min="10757" max="10757" width="27" customWidth="1"/>
    <col min="10758" max="10758" width="30.88671875" customWidth="1"/>
    <col min="10759" max="10759" width="50" customWidth="1"/>
    <col min="10760" max="10760" width="22.21875" customWidth="1"/>
    <col min="10761" max="10762" width="13" customWidth="1"/>
    <col min="10763" max="10763" width="16" customWidth="1"/>
    <col min="10764" max="10764" width="10.6640625" bestFit="1" customWidth="1"/>
    <col min="10765" max="10766" width="10.6640625" customWidth="1"/>
    <col min="10767" max="10767" width="26.44140625" customWidth="1"/>
    <col min="10768" max="10768" width="42.44140625" customWidth="1"/>
    <col min="10769" max="10769" width="18.33203125" customWidth="1"/>
    <col min="11007" max="11007" width="26" customWidth="1"/>
    <col min="11008" max="11008" width="22.21875" customWidth="1"/>
    <col min="11009" max="11009" width="13.5546875" customWidth="1"/>
    <col min="11010" max="11010" width="13.77734375" customWidth="1"/>
    <col min="11011" max="11011" width="12" customWidth="1"/>
    <col min="11012" max="11012" width="16.6640625" customWidth="1"/>
    <col min="11013" max="11013" width="27" customWidth="1"/>
    <col min="11014" max="11014" width="30.88671875" customWidth="1"/>
    <col min="11015" max="11015" width="50" customWidth="1"/>
    <col min="11016" max="11016" width="22.21875" customWidth="1"/>
    <col min="11017" max="11018" width="13" customWidth="1"/>
    <col min="11019" max="11019" width="16" customWidth="1"/>
    <col min="11020" max="11020" width="10.6640625" bestFit="1" customWidth="1"/>
    <col min="11021" max="11022" width="10.6640625" customWidth="1"/>
    <col min="11023" max="11023" width="26.44140625" customWidth="1"/>
    <col min="11024" max="11024" width="42.44140625" customWidth="1"/>
    <col min="11025" max="11025" width="18.33203125" customWidth="1"/>
    <col min="11263" max="11263" width="26" customWidth="1"/>
    <col min="11264" max="11264" width="22.21875" customWidth="1"/>
    <col min="11265" max="11265" width="13.5546875" customWidth="1"/>
    <col min="11266" max="11266" width="13.77734375" customWidth="1"/>
    <col min="11267" max="11267" width="12" customWidth="1"/>
    <col min="11268" max="11268" width="16.6640625" customWidth="1"/>
    <col min="11269" max="11269" width="27" customWidth="1"/>
    <col min="11270" max="11270" width="30.88671875" customWidth="1"/>
    <col min="11271" max="11271" width="50" customWidth="1"/>
    <col min="11272" max="11272" width="22.21875" customWidth="1"/>
    <col min="11273" max="11274" width="13" customWidth="1"/>
    <col min="11275" max="11275" width="16" customWidth="1"/>
    <col min="11276" max="11276" width="10.6640625" bestFit="1" customWidth="1"/>
    <col min="11277" max="11278" width="10.6640625" customWidth="1"/>
    <col min="11279" max="11279" width="26.44140625" customWidth="1"/>
    <col min="11280" max="11280" width="42.44140625" customWidth="1"/>
    <col min="11281" max="11281" width="18.33203125" customWidth="1"/>
    <col min="11519" max="11519" width="26" customWidth="1"/>
    <col min="11520" max="11520" width="22.21875" customWidth="1"/>
    <col min="11521" max="11521" width="13.5546875" customWidth="1"/>
    <col min="11522" max="11522" width="13.77734375" customWidth="1"/>
    <col min="11523" max="11523" width="12" customWidth="1"/>
    <col min="11524" max="11524" width="16.6640625" customWidth="1"/>
    <col min="11525" max="11525" width="27" customWidth="1"/>
    <col min="11526" max="11526" width="30.88671875" customWidth="1"/>
    <col min="11527" max="11527" width="50" customWidth="1"/>
    <col min="11528" max="11528" width="22.21875" customWidth="1"/>
    <col min="11529" max="11530" width="13" customWidth="1"/>
    <col min="11531" max="11531" width="16" customWidth="1"/>
    <col min="11532" max="11532" width="10.6640625" bestFit="1" customWidth="1"/>
    <col min="11533" max="11534" width="10.6640625" customWidth="1"/>
    <col min="11535" max="11535" width="26.44140625" customWidth="1"/>
    <col min="11536" max="11536" width="42.44140625" customWidth="1"/>
    <col min="11537" max="11537" width="18.33203125" customWidth="1"/>
    <col min="11775" max="11775" width="26" customWidth="1"/>
    <col min="11776" max="11776" width="22.21875" customWidth="1"/>
    <col min="11777" max="11777" width="13.5546875" customWidth="1"/>
    <col min="11778" max="11778" width="13.77734375" customWidth="1"/>
    <col min="11779" max="11779" width="12" customWidth="1"/>
    <col min="11780" max="11780" width="16.6640625" customWidth="1"/>
    <col min="11781" max="11781" width="27" customWidth="1"/>
    <col min="11782" max="11782" width="30.88671875" customWidth="1"/>
    <col min="11783" max="11783" width="50" customWidth="1"/>
    <col min="11784" max="11784" width="22.21875" customWidth="1"/>
    <col min="11785" max="11786" width="13" customWidth="1"/>
    <col min="11787" max="11787" width="16" customWidth="1"/>
    <col min="11788" max="11788" width="10.6640625" bestFit="1" customWidth="1"/>
    <col min="11789" max="11790" width="10.6640625" customWidth="1"/>
    <col min="11791" max="11791" width="26.44140625" customWidth="1"/>
    <col min="11792" max="11792" width="42.44140625" customWidth="1"/>
    <col min="11793" max="11793" width="18.33203125" customWidth="1"/>
    <col min="12031" max="12031" width="26" customWidth="1"/>
    <col min="12032" max="12032" width="22.21875" customWidth="1"/>
    <col min="12033" max="12033" width="13.5546875" customWidth="1"/>
    <col min="12034" max="12034" width="13.77734375" customWidth="1"/>
    <col min="12035" max="12035" width="12" customWidth="1"/>
    <col min="12036" max="12036" width="16.6640625" customWidth="1"/>
    <col min="12037" max="12037" width="27" customWidth="1"/>
    <col min="12038" max="12038" width="30.88671875" customWidth="1"/>
    <col min="12039" max="12039" width="50" customWidth="1"/>
    <col min="12040" max="12040" width="22.21875" customWidth="1"/>
    <col min="12041" max="12042" width="13" customWidth="1"/>
    <col min="12043" max="12043" width="16" customWidth="1"/>
    <col min="12044" max="12044" width="10.6640625" bestFit="1" customWidth="1"/>
    <col min="12045" max="12046" width="10.6640625" customWidth="1"/>
    <col min="12047" max="12047" width="26.44140625" customWidth="1"/>
    <col min="12048" max="12048" width="42.44140625" customWidth="1"/>
    <col min="12049" max="12049" width="18.33203125" customWidth="1"/>
    <col min="12287" max="12287" width="26" customWidth="1"/>
    <col min="12288" max="12288" width="22.21875" customWidth="1"/>
    <col min="12289" max="12289" width="13.5546875" customWidth="1"/>
    <col min="12290" max="12290" width="13.77734375" customWidth="1"/>
    <col min="12291" max="12291" width="12" customWidth="1"/>
    <col min="12292" max="12292" width="16.6640625" customWidth="1"/>
    <col min="12293" max="12293" width="27" customWidth="1"/>
    <col min="12294" max="12294" width="30.88671875" customWidth="1"/>
    <col min="12295" max="12295" width="50" customWidth="1"/>
    <col min="12296" max="12296" width="22.21875" customWidth="1"/>
    <col min="12297" max="12298" width="13" customWidth="1"/>
    <col min="12299" max="12299" width="16" customWidth="1"/>
    <col min="12300" max="12300" width="10.6640625" bestFit="1" customWidth="1"/>
    <col min="12301" max="12302" width="10.6640625" customWidth="1"/>
    <col min="12303" max="12303" width="26.44140625" customWidth="1"/>
    <col min="12304" max="12304" width="42.44140625" customWidth="1"/>
    <col min="12305" max="12305" width="18.33203125" customWidth="1"/>
    <col min="12543" max="12543" width="26" customWidth="1"/>
    <col min="12544" max="12544" width="22.21875" customWidth="1"/>
    <col min="12545" max="12545" width="13.5546875" customWidth="1"/>
    <col min="12546" max="12546" width="13.77734375" customWidth="1"/>
    <col min="12547" max="12547" width="12" customWidth="1"/>
    <col min="12548" max="12548" width="16.6640625" customWidth="1"/>
    <col min="12549" max="12549" width="27" customWidth="1"/>
    <col min="12550" max="12550" width="30.88671875" customWidth="1"/>
    <col min="12551" max="12551" width="50" customWidth="1"/>
    <col min="12552" max="12552" width="22.21875" customWidth="1"/>
    <col min="12553" max="12554" width="13" customWidth="1"/>
    <col min="12555" max="12555" width="16" customWidth="1"/>
    <col min="12556" max="12556" width="10.6640625" bestFit="1" customWidth="1"/>
    <col min="12557" max="12558" width="10.6640625" customWidth="1"/>
    <col min="12559" max="12559" width="26.44140625" customWidth="1"/>
    <col min="12560" max="12560" width="42.44140625" customWidth="1"/>
    <col min="12561" max="12561" width="18.33203125" customWidth="1"/>
    <col min="12799" max="12799" width="26" customWidth="1"/>
    <col min="12800" max="12800" width="22.21875" customWidth="1"/>
    <col min="12801" max="12801" width="13.5546875" customWidth="1"/>
    <col min="12802" max="12802" width="13.77734375" customWidth="1"/>
    <col min="12803" max="12803" width="12" customWidth="1"/>
    <col min="12804" max="12804" width="16.6640625" customWidth="1"/>
    <col min="12805" max="12805" width="27" customWidth="1"/>
    <col min="12806" max="12806" width="30.88671875" customWidth="1"/>
    <col min="12807" max="12807" width="50" customWidth="1"/>
    <col min="12808" max="12808" width="22.21875" customWidth="1"/>
    <col min="12809" max="12810" width="13" customWidth="1"/>
    <col min="12811" max="12811" width="16" customWidth="1"/>
    <col min="12812" max="12812" width="10.6640625" bestFit="1" customWidth="1"/>
    <col min="12813" max="12814" width="10.6640625" customWidth="1"/>
    <col min="12815" max="12815" width="26.44140625" customWidth="1"/>
    <col min="12816" max="12816" width="42.44140625" customWidth="1"/>
    <col min="12817" max="12817" width="18.33203125" customWidth="1"/>
    <col min="13055" max="13055" width="26" customWidth="1"/>
    <col min="13056" max="13056" width="22.21875" customWidth="1"/>
    <col min="13057" max="13057" width="13.5546875" customWidth="1"/>
    <col min="13058" max="13058" width="13.77734375" customWidth="1"/>
    <col min="13059" max="13059" width="12" customWidth="1"/>
    <col min="13060" max="13060" width="16.6640625" customWidth="1"/>
    <col min="13061" max="13061" width="27" customWidth="1"/>
    <col min="13062" max="13062" width="30.88671875" customWidth="1"/>
    <col min="13063" max="13063" width="50" customWidth="1"/>
    <col min="13064" max="13064" width="22.21875" customWidth="1"/>
    <col min="13065" max="13066" width="13" customWidth="1"/>
    <col min="13067" max="13067" width="16" customWidth="1"/>
    <col min="13068" max="13068" width="10.6640625" bestFit="1" customWidth="1"/>
    <col min="13069" max="13070" width="10.6640625" customWidth="1"/>
    <col min="13071" max="13071" width="26.44140625" customWidth="1"/>
    <col min="13072" max="13072" width="42.44140625" customWidth="1"/>
    <col min="13073" max="13073" width="18.33203125" customWidth="1"/>
    <col min="13311" max="13311" width="26" customWidth="1"/>
    <col min="13312" max="13312" width="22.21875" customWidth="1"/>
    <col min="13313" max="13313" width="13.5546875" customWidth="1"/>
    <col min="13314" max="13314" width="13.77734375" customWidth="1"/>
    <col min="13315" max="13315" width="12" customWidth="1"/>
    <col min="13316" max="13316" width="16.6640625" customWidth="1"/>
    <col min="13317" max="13317" width="27" customWidth="1"/>
    <col min="13318" max="13318" width="30.88671875" customWidth="1"/>
    <col min="13319" max="13319" width="50" customWidth="1"/>
    <col min="13320" max="13320" width="22.21875" customWidth="1"/>
    <col min="13321" max="13322" width="13" customWidth="1"/>
    <col min="13323" max="13323" width="16" customWidth="1"/>
    <col min="13324" max="13324" width="10.6640625" bestFit="1" customWidth="1"/>
    <col min="13325" max="13326" width="10.6640625" customWidth="1"/>
    <col min="13327" max="13327" width="26.44140625" customWidth="1"/>
    <col min="13328" max="13328" width="42.44140625" customWidth="1"/>
    <col min="13329" max="13329" width="18.33203125" customWidth="1"/>
    <col min="13567" max="13567" width="26" customWidth="1"/>
    <col min="13568" max="13568" width="22.21875" customWidth="1"/>
    <col min="13569" max="13569" width="13.5546875" customWidth="1"/>
    <col min="13570" max="13570" width="13.77734375" customWidth="1"/>
    <col min="13571" max="13571" width="12" customWidth="1"/>
    <col min="13572" max="13572" width="16.6640625" customWidth="1"/>
    <col min="13573" max="13573" width="27" customWidth="1"/>
    <col min="13574" max="13574" width="30.88671875" customWidth="1"/>
    <col min="13575" max="13575" width="50" customWidth="1"/>
    <col min="13576" max="13576" width="22.21875" customWidth="1"/>
    <col min="13577" max="13578" width="13" customWidth="1"/>
    <col min="13579" max="13579" width="16" customWidth="1"/>
    <col min="13580" max="13580" width="10.6640625" bestFit="1" customWidth="1"/>
    <col min="13581" max="13582" width="10.6640625" customWidth="1"/>
    <col min="13583" max="13583" width="26.44140625" customWidth="1"/>
    <col min="13584" max="13584" width="42.44140625" customWidth="1"/>
    <col min="13585" max="13585" width="18.33203125" customWidth="1"/>
    <col min="13823" max="13823" width="26" customWidth="1"/>
    <col min="13824" max="13824" width="22.21875" customWidth="1"/>
    <col min="13825" max="13825" width="13.5546875" customWidth="1"/>
    <col min="13826" max="13826" width="13.77734375" customWidth="1"/>
    <col min="13827" max="13827" width="12" customWidth="1"/>
    <col min="13828" max="13828" width="16.6640625" customWidth="1"/>
    <col min="13829" max="13829" width="27" customWidth="1"/>
    <col min="13830" max="13830" width="30.88671875" customWidth="1"/>
    <col min="13831" max="13831" width="50" customWidth="1"/>
    <col min="13832" max="13832" width="22.21875" customWidth="1"/>
    <col min="13833" max="13834" width="13" customWidth="1"/>
    <col min="13835" max="13835" width="16" customWidth="1"/>
    <col min="13836" max="13836" width="10.6640625" bestFit="1" customWidth="1"/>
    <col min="13837" max="13838" width="10.6640625" customWidth="1"/>
    <col min="13839" max="13839" width="26.44140625" customWidth="1"/>
    <col min="13840" max="13840" width="42.44140625" customWidth="1"/>
    <col min="13841" max="13841" width="18.33203125" customWidth="1"/>
    <col min="14079" max="14079" width="26" customWidth="1"/>
    <col min="14080" max="14080" width="22.21875" customWidth="1"/>
    <col min="14081" max="14081" width="13.5546875" customWidth="1"/>
    <col min="14082" max="14082" width="13.77734375" customWidth="1"/>
    <col min="14083" max="14083" width="12" customWidth="1"/>
    <col min="14084" max="14084" width="16.6640625" customWidth="1"/>
    <col min="14085" max="14085" width="27" customWidth="1"/>
    <col min="14086" max="14086" width="30.88671875" customWidth="1"/>
    <col min="14087" max="14087" width="50" customWidth="1"/>
    <col min="14088" max="14088" width="22.21875" customWidth="1"/>
    <col min="14089" max="14090" width="13" customWidth="1"/>
    <col min="14091" max="14091" width="16" customWidth="1"/>
    <col min="14092" max="14092" width="10.6640625" bestFit="1" customWidth="1"/>
    <col min="14093" max="14094" width="10.6640625" customWidth="1"/>
    <col min="14095" max="14095" width="26.44140625" customWidth="1"/>
    <col min="14096" max="14096" width="42.44140625" customWidth="1"/>
    <col min="14097" max="14097" width="18.33203125" customWidth="1"/>
    <col min="14335" max="14335" width="26" customWidth="1"/>
    <col min="14336" max="14336" width="22.21875" customWidth="1"/>
    <col min="14337" max="14337" width="13.5546875" customWidth="1"/>
    <col min="14338" max="14338" width="13.77734375" customWidth="1"/>
    <col min="14339" max="14339" width="12" customWidth="1"/>
    <col min="14340" max="14340" width="16.6640625" customWidth="1"/>
    <col min="14341" max="14341" width="27" customWidth="1"/>
    <col min="14342" max="14342" width="30.88671875" customWidth="1"/>
    <col min="14343" max="14343" width="50" customWidth="1"/>
    <col min="14344" max="14344" width="22.21875" customWidth="1"/>
    <col min="14345" max="14346" width="13" customWidth="1"/>
    <col min="14347" max="14347" width="16" customWidth="1"/>
    <col min="14348" max="14348" width="10.6640625" bestFit="1" customWidth="1"/>
    <col min="14349" max="14350" width="10.6640625" customWidth="1"/>
    <col min="14351" max="14351" width="26.44140625" customWidth="1"/>
    <col min="14352" max="14352" width="42.44140625" customWidth="1"/>
    <col min="14353" max="14353" width="18.33203125" customWidth="1"/>
    <col min="14591" max="14591" width="26" customWidth="1"/>
    <col min="14592" max="14592" width="22.21875" customWidth="1"/>
    <col min="14593" max="14593" width="13.5546875" customWidth="1"/>
    <col min="14594" max="14594" width="13.77734375" customWidth="1"/>
    <col min="14595" max="14595" width="12" customWidth="1"/>
    <col min="14596" max="14596" width="16.6640625" customWidth="1"/>
    <col min="14597" max="14597" width="27" customWidth="1"/>
    <col min="14598" max="14598" width="30.88671875" customWidth="1"/>
    <col min="14599" max="14599" width="50" customWidth="1"/>
    <col min="14600" max="14600" width="22.21875" customWidth="1"/>
    <col min="14601" max="14602" width="13" customWidth="1"/>
    <col min="14603" max="14603" width="16" customWidth="1"/>
    <col min="14604" max="14604" width="10.6640625" bestFit="1" customWidth="1"/>
    <col min="14605" max="14606" width="10.6640625" customWidth="1"/>
    <col min="14607" max="14607" width="26.44140625" customWidth="1"/>
    <col min="14608" max="14608" width="42.44140625" customWidth="1"/>
    <col min="14609" max="14609" width="18.33203125" customWidth="1"/>
    <col min="14847" max="14847" width="26" customWidth="1"/>
    <col min="14848" max="14848" width="22.21875" customWidth="1"/>
    <col min="14849" max="14849" width="13.5546875" customWidth="1"/>
    <col min="14850" max="14850" width="13.77734375" customWidth="1"/>
    <col min="14851" max="14851" width="12" customWidth="1"/>
    <col min="14852" max="14852" width="16.6640625" customWidth="1"/>
    <col min="14853" max="14853" width="27" customWidth="1"/>
    <col min="14854" max="14854" width="30.88671875" customWidth="1"/>
    <col min="14855" max="14855" width="50" customWidth="1"/>
    <col min="14856" max="14856" width="22.21875" customWidth="1"/>
    <col min="14857" max="14858" width="13" customWidth="1"/>
    <col min="14859" max="14859" width="16" customWidth="1"/>
    <col min="14860" max="14860" width="10.6640625" bestFit="1" customWidth="1"/>
    <col min="14861" max="14862" width="10.6640625" customWidth="1"/>
    <col min="14863" max="14863" width="26.44140625" customWidth="1"/>
    <col min="14864" max="14864" width="42.44140625" customWidth="1"/>
    <col min="14865" max="14865" width="18.33203125" customWidth="1"/>
    <col min="15103" max="15103" width="26" customWidth="1"/>
    <col min="15104" max="15104" width="22.21875" customWidth="1"/>
    <col min="15105" max="15105" width="13.5546875" customWidth="1"/>
    <col min="15106" max="15106" width="13.77734375" customWidth="1"/>
    <col min="15107" max="15107" width="12" customWidth="1"/>
    <col min="15108" max="15108" width="16.6640625" customWidth="1"/>
    <col min="15109" max="15109" width="27" customWidth="1"/>
    <col min="15110" max="15110" width="30.88671875" customWidth="1"/>
    <col min="15111" max="15111" width="50" customWidth="1"/>
    <col min="15112" max="15112" width="22.21875" customWidth="1"/>
    <col min="15113" max="15114" width="13" customWidth="1"/>
    <col min="15115" max="15115" width="16" customWidth="1"/>
    <col min="15116" max="15116" width="10.6640625" bestFit="1" customWidth="1"/>
    <col min="15117" max="15118" width="10.6640625" customWidth="1"/>
    <col min="15119" max="15119" width="26.44140625" customWidth="1"/>
    <col min="15120" max="15120" width="42.44140625" customWidth="1"/>
    <col min="15121" max="15121" width="18.33203125" customWidth="1"/>
    <col min="15359" max="15359" width="26" customWidth="1"/>
    <col min="15360" max="15360" width="22.21875" customWidth="1"/>
    <col min="15361" max="15361" width="13.5546875" customWidth="1"/>
    <col min="15362" max="15362" width="13.77734375" customWidth="1"/>
    <col min="15363" max="15363" width="12" customWidth="1"/>
    <col min="15364" max="15364" width="16.6640625" customWidth="1"/>
    <col min="15365" max="15365" width="27" customWidth="1"/>
    <col min="15366" max="15366" width="30.88671875" customWidth="1"/>
    <col min="15367" max="15367" width="50" customWidth="1"/>
    <col min="15368" max="15368" width="22.21875" customWidth="1"/>
    <col min="15369" max="15370" width="13" customWidth="1"/>
    <col min="15371" max="15371" width="16" customWidth="1"/>
    <col min="15372" max="15372" width="10.6640625" bestFit="1" customWidth="1"/>
    <col min="15373" max="15374" width="10.6640625" customWidth="1"/>
    <col min="15375" max="15375" width="26.44140625" customWidth="1"/>
    <col min="15376" max="15376" width="42.44140625" customWidth="1"/>
    <col min="15377" max="15377" width="18.33203125" customWidth="1"/>
    <col min="15615" max="15615" width="26" customWidth="1"/>
    <col min="15616" max="15616" width="22.21875" customWidth="1"/>
    <col min="15617" max="15617" width="13.5546875" customWidth="1"/>
    <col min="15618" max="15618" width="13.77734375" customWidth="1"/>
    <col min="15619" max="15619" width="12" customWidth="1"/>
    <col min="15620" max="15620" width="16.6640625" customWidth="1"/>
    <col min="15621" max="15621" width="27" customWidth="1"/>
    <col min="15622" max="15622" width="30.88671875" customWidth="1"/>
    <col min="15623" max="15623" width="50" customWidth="1"/>
    <col min="15624" max="15624" width="22.21875" customWidth="1"/>
    <col min="15625" max="15626" width="13" customWidth="1"/>
    <col min="15627" max="15627" width="16" customWidth="1"/>
    <col min="15628" max="15628" width="10.6640625" bestFit="1" customWidth="1"/>
    <col min="15629" max="15630" width="10.6640625" customWidth="1"/>
    <col min="15631" max="15631" width="26.44140625" customWidth="1"/>
    <col min="15632" max="15632" width="42.44140625" customWidth="1"/>
    <col min="15633" max="15633" width="18.33203125" customWidth="1"/>
    <col min="15871" max="15871" width="26" customWidth="1"/>
    <col min="15872" max="15872" width="22.21875" customWidth="1"/>
    <col min="15873" max="15873" width="13.5546875" customWidth="1"/>
    <col min="15874" max="15874" width="13.77734375" customWidth="1"/>
    <col min="15875" max="15875" width="12" customWidth="1"/>
    <col min="15876" max="15876" width="16.6640625" customWidth="1"/>
    <col min="15877" max="15877" width="27" customWidth="1"/>
    <col min="15878" max="15878" width="30.88671875" customWidth="1"/>
    <col min="15879" max="15879" width="50" customWidth="1"/>
    <col min="15880" max="15880" width="22.21875" customWidth="1"/>
    <col min="15881" max="15882" width="13" customWidth="1"/>
    <col min="15883" max="15883" width="16" customWidth="1"/>
    <col min="15884" max="15884" width="10.6640625" bestFit="1" customWidth="1"/>
    <col min="15885" max="15886" width="10.6640625" customWidth="1"/>
    <col min="15887" max="15887" width="26.44140625" customWidth="1"/>
    <col min="15888" max="15888" width="42.44140625" customWidth="1"/>
    <col min="15889" max="15889" width="18.33203125" customWidth="1"/>
    <col min="16127" max="16127" width="26" customWidth="1"/>
    <col min="16128" max="16128" width="22.21875" customWidth="1"/>
    <col min="16129" max="16129" width="13.5546875" customWidth="1"/>
    <col min="16130" max="16130" width="13.77734375" customWidth="1"/>
    <col min="16131" max="16131" width="12" customWidth="1"/>
    <col min="16132" max="16132" width="16.6640625" customWidth="1"/>
    <col min="16133" max="16133" width="27" customWidth="1"/>
    <col min="16134" max="16134" width="30.88671875" customWidth="1"/>
    <col min="16135" max="16135" width="50" customWidth="1"/>
    <col min="16136" max="16136" width="22.21875" customWidth="1"/>
    <col min="16137" max="16138" width="13" customWidth="1"/>
    <col min="16139" max="16139" width="16" customWidth="1"/>
    <col min="16140" max="16140" width="10.6640625" bestFit="1" customWidth="1"/>
    <col min="16141" max="16142" width="10.6640625" customWidth="1"/>
    <col min="16143" max="16143" width="26.44140625" customWidth="1"/>
    <col min="16144" max="16144" width="42.44140625" customWidth="1"/>
    <col min="16145" max="16145" width="18.33203125" customWidth="1"/>
  </cols>
  <sheetData>
    <row r="1" spans="1:17" ht="15.6" x14ac:dyDescent="0.3">
      <c r="A1" s="1" t="s">
        <v>0</v>
      </c>
      <c r="B1" s="1" t="s">
        <v>4035</v>
      </c>
      <c r="C1" s="1" t="s">
        <v>4040</v>
      </c>
      <c r="D1" s="1" t="s">
        <v>4041</v>
      </c>
      <c r="E1" s="1" t="s">
        <v>4042</v>
      </c>
      <c r="F1" s="1" t="s">
        <v>4043</v>
      </c>
      <c r="G1" s="1" t="s">
        <v>4044</v>
      </c>
      <c r="H1" s="1" t="s">
        <v>4045</v>
      </c>
      <c r="I1" s="1" t="s">
        <v>4036</v>
      </c>
      <c r="J1" s="1" t="s">
        <v>4046</v>
      </c>
      <c r="K1" s="1" t="s">
        <v>4047</v>
      </c>
      <c r="L1" s="1" t="s">
        <v>4037</v>
      </c>
      <c r="M1" s="4" t="s">
        <v>1</v>
      </c>
      <c r="N1" s="4" t="s">
        <v>2</v>
      </c>
      <c r="O1" s="4" t="s">
        <v>3</v>
      </c>
      <c r="P1" s="1" t="s">
        <v>4038</v>
      </c>
      <c r="Q1" s="1" t="s">
        <v>4039</v>
      </c>
    </row>
    <row r="2" spans="1:17" x14ac:dyDescent="0.25">
      <c r="A2" t="s">
        <v>5</v>
      </c>
      <c r="B2" s="2" t="s">
        <v>6</v>
      </c>
      <c r="C2" s="3">
        <v>1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>
        <v>0</v>
      </c>
      <c r="L2" s="2">
        <v>5.6723768880199996</v>
      </c>
      <c r="M2" s="2"/>
      <c r="N2" s="2"/>
      <c r="O2" s="2"/>
      <c r="P2" s="2" t="s">
        <v>14</v>
      </c>
      <c r="Q2" s="2" t="s">
        <v>15</v>
      </c>
    </row>
    <row r="3" spans="1:17" x14ac:dyDescent="0.25">
      <c r="A3" t="s">
        <v>16</v>
      </c>
      <c r="B3" s="2" t="s">
        <v>17</v>
      </c>
      <c r="C3" s="3">
        <v>2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18</v>
      </c>
      <c r="J3" s="2" t="s">
        <v>19</v>
      </c>
      <c r="K3" s="2">
        <v>0</v>
      </c>
      <c r="L3" s="2">
        <v>2.1007728371400001</v>
      </c>
      <c r="M3" s="2"/>
      <c r="N3" s="2"/>
      <c r="O3" s="2"/>
      <c r="P3" s="2" t="s">
        <v>14</v>
      </c>
      <c r="Q3" s="2" t="s">
        <v>15</v>
      </c>
    </row>
    <row r="4" spans="1:17" x14ac:dyDescent="0.25">
      <c r="A4" t="s">
        <v>20</v>
      </c>
      <c r="B4" s="2" t="s">
        <v>21</v>
      </c>
      <c r="C4" s="3">
        <v>3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22</v>
      </c>
      <c r="J4" s="2" t="s">
        <v>23</v>
      </c>
      <c r="K4" s="2">
        <v>0</v>
      </c>
      <c r="L4" s="2">
        <v>2.4904085139199998</v>
      </c>
      <c r="M4" s="2"/>
      <c r="N4" s="2"/>
      <c r="O4" s="2"/>
      <c r="P4" s="2" t="s">
        <v>14</v>
      </c>
      <c r="Q4" s="2" t="s">
        <v>15</v>
      </c>
    </row>
    <row r="5" spans="1:17" x14ac:dyDescent="0.25">
      <c r="A5" t="s">
        <v>24</v>
      </c>
      <c r="B5" s="2" t="s">
        <v>25</v>
      </c>
      <c r="C5" s="3">
        <v>4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26</v>
      </c>
      <c r="J5" s="2" t="s">
        <v>27</v>
      </c>
      <c r="K5" s="2">
        <v>0</v>
      </c>
      <c r="L5" s="2">
        <v>5.0468582082799998</v>
      </c>
      <c r="M5" s="2"/>
      <c r="N5" s="2"/>
      <c r="O5" s="2"/>
      <c r="P5" s="2" t="s">
        <v>14</v>
      </c>
      <c r="Q5" s="2" t="s">
        <v>15</v>
      </c>
    </row>
    <row r="6" spans="1:17" x14ac:dyDescent="0.25">
      <c r="A6" t="s">
        <v>28</v>
      </c>
      <c r="B6" s="2" t="s">
        <v>29</v>
      </c>
      <c r="C6" s="3">
        <v>5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30</v>
      </c>
      <c r="J6" s="2" t="s">
        <v>31</v>
      </c>
      <c r="K6" s="2">
        <v>0</v>
      </c>
      <c r="L6" s="2">
        <v>1.0411084985700001</v>
      </c>
      <c r="M6" s="2"/>
      <c r="N6" s="2"/>
      <c r="O6" s="2"/>
      <c r="P6" s="2" t="s">
        <v>14</v>
      </c>
      <c r="Q6" s="2" t="s">
        <v>15</v>
      </c>
    </row>
    <row r="7" spans="1:17" x14ac:dyDescent="0.25">
      <c r="A7" t="s">
        <v>32</v>
      </c>
      <c r="B7" s="2" t="s">
        <v>33</v>
      </c>
      <c r="C7" s="3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2" t="s">
        <v>34</v>
      </c>
      <c r="J7" s="2" t="s">
        <v>35</v>
      </c>
      <c r="K7" s="2">
        <v>0</v>
      </c>
      <c r="L7" s="2">
        <v>9.2146304579000002</v>
      </c>
      <c r="M7" s="2"/>
      <c r="N7" s="2"/>
      <c r="O7" s="2"/>
      <c r="P7" s="2" t="s">
        <v>14</v>
      </c>
      <c r="Q7" s="2" t="s">
        <v>15</v>
      </c>
    </row>
    <row r="8" spans="1:17" x14ac:dyDescent="0.25">
      <c r="A8" t="s">
        <v>36</v>
      </c>
      <c r="B8" s="2" t="s">
        <v>37</v>
      </c>
      <c r="C8" s="3">
        <v>7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38</v>
      </c>
      <c r="J8" s="2" t="s">
        <v>39</v>
      </c>
      <c r="K8" s="2">
        <v>0</v>
      </c>
      <c r="L8" s="2">
        <v>0.908342492705</v>
      </c>
      <c r="M8" s="2"/>
      <c r="N8" s="2"/>
      <c r="O8" s="2"/>
      <c r="P8" s="2" t="s">
        <v>14</v>
      </c>
      <c r="Q8" s="2" t="s">
        <v>15</v>
      </c>
    </row>
    <row r="9" spans="1:17" x14ac:dyDescent="0.25">
      <c r="A9" t="s">
        <v>36</v>
      </c>
      <c r="B9" s="2" t="s">
        <v>40</v>
      </c>
      <c r="C9" s="3">
        <v>8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38</v>
      </c>
      <c r="J9" s="2" t="s">
        <v>39</v>
      </c>
      <c r="K9" s="2">
        <v>0</v>
      </c>
      <c r="L9" s="2">
        <v>0.75388940238199997</v>
      </c>
      <c r="M9" s="2"/>
      <c r="N9" s="2"/>
      <c r="O9" s="2"/>
      <c r="P9" s="2" t="s">
        <v>14</v>
      </c>
      <c r="Q9" s="2" t="s">
        <v>15</v>
      </c>
    </row>
    <row r="10" spans="1:17" x14ac:dyDescent="0.25">
      <c r="A10" t="s">
        <v>41</v>
      </c>
      <c r="B10" s="2" t="s">
        <v>42</v>
      </c>
      <c r="C10" s="3">
        <v>9</v>
      </c>
      <c r="D10" s="2" t="s">
        <v>7</v>
      </c>
      <c r="E10" s="2" t="s">
        <v>8</v>
      </c>
      <c r="F10" s="2" t="s">
        <v>43</v>
      </c>
      <c r="G10" s="2" t="s">
        <v>44</v>
      </c>
      <c r="H10" s="2" t="s">
        <v>11</v>
      </c>
      <c r="I10" s="2" t="s">
        <v>45</v>
      </c>
      <c r="J10" s="2" t="s">
        <v>46</v>
      </c>
      <c r="K10" s="2">
        <v>0</v>
      </c>
      <c r="L10" s="2">
        <v>0.82147471985099996</v>
      </c>
      <c r="M10" s="2"/>
      <c r="N10" s="2"/>
      <c r="O10" s="2"/>
      <c r="P10" s="2" t="s">
        <v>14</v>
      </c>
      <c r="Q10" s="2" t="s">
        <v>15</v>
      </c>
    </row>
    <row r="11" spans="1:17" x14ac:dyDescent="0.25">
      <c r="A11" t="s">
        <v>41</v>
      </c>
      <c r="B11" s="2" t="s">
        <v>47</v>
      </c>
      <c r="C11" s="3">
        <v>10</v>
      </c>
      <c r="D11" s="2" t="s">
        <v>7</v>
      </c>
      <c r="E11" s="2" t="s">
        <v>8</v>
      </c>
      <c r="F11" s="2" t="s">
        <v>43</v>
      </c>
      <c r="G11" s="2" t="s">
        <v>44</v>
      </c>
      <c r="H11" s="2" t="s">
        <v>11</v>
      </c>
      <c r="I11" s="2" t="s">
        <v>45</v>
      </c>
      <c r="J11" s="2" t="s">
        <v>46</v>
      </c>
      <c r="K11" s="2">
        <v>0</v>
      </c>
      <c r="L11" s="2">
        <v>2.13647614949</v>
      </c>
      <c r="M11" s="2"/>
      <c r="N11" s="2"/>
      <c r="O11" s="2"/>
      <c r="P11" s="2" t="s">
        <v>14</v>
      </c>
      <c r="Q11" s="2" t="s">
        <v>15</v>
      </c>
    </row>
    <row r="12" spans="1:17" x14ac:dyDescent="0.25">
      <c r="A12" t="s">
        <v>48</v>
      </c>
      <c r="B12" s="2" t="s">
        <v>49</v>
      </c>
      <c r="C12" s="3">
        <v>11</v>
      </c>
      <c r="D12" s="2" t="s">
        <v>7</v>
      </c>
      <c r="E12" s="2" t="s">
        <v>8</v>
      </c>
      <c r="F12" s="2" t="s">
        <v>43</v>
      </c>
      <c r="G12" s="2" t="s">
        <v>44</v>
      </c>
      <c r="H12" s="2" t="s">
        <v>11</v>
      </c>
      <c r="I12" s="2" t="s">
        <v>50</v>
      </c>
      <c r="J12" s="2" t="s">
        <v>51</v>
      </c>
      <c r="K12" s="2">
        <v>0</v>
      </c>
      <c r="L12" s="2">
        <v>0.88563073363599998</v>
      </c>
      <c r="M12" s="2"/>
      <c r="N12" s="2"/>
      <c r="O12" s="2"/>
      <c r="P12" s="2" t="s">
        <v>14</v>
      </c>
      <c r="Q12" s="2" t="s">
        <v>15</v>
      </c>
    </row>
    <row r="13" spans="1:17" x14ac:dyDescent="0.25">
      <c r="A13" t="s">
        <v>52</v>
      </c>
      <c r="B13" s="2" t="s">
        <v>53</v>
      </c>
      <c r="C13" s="3">
        <v>12</v>
      </c>
      <c r="D13" s="2" t="s">
        <v>7</v>
      </c>
      <c r="E13" s="2" t="s">
        <v>8</v>
      </c>
      <c r="F13" s="2" t="s">
        <v>43</v>
      </c>
      <c r="G13" s="2" t="s">
        <v>44</v>
      </c>
      <c r="H13" s="2" t="s">
        <v>11</v>
      </c>
      <c r="I13" s="2" t="s">
        <v>54</v>
      </c>
      <c r="J13" s="2" t="s">
        <v>55</v>
      </c>
      <c r="K13" s="2">
        <v>0</v>
      </c>
      <c r="L13" s="2">
        <v>1.2530740309199999</v>
      </c>
      <c r="M13" s="2"/>
      <c r="N13" s="2"/>
      <c r="O13" s="2"/>
      <c r="P13" s="2" t="s">
        <v>14</v>
      </c>
      <c r="Q13" s="2" t="s">
        <v>15</v>
      </c>
    </row>
    <row r="14" spans="1:17" x14ac:dyDescent="0.25">
      <c r="A14" t="s">
        <v>56</v>
      </c>
      <c r="B14" s="2" t="s">
        <v>57</v>
      </c>
      <c r="C14" s="3">
        <v>13</v>
      </c>
      <c r="D14" s="2" t="s">
        <v>7</v>
      </c>
      <c r="E14" s="2" t="s">
        <v>8</v>
      </c>
      <c r="F14" s="2" t="s">
        <v>43</v>
      </c>
      <c r="G14" s="2" t="s">
        <v>44</v>
      </c>
      <c r="H14" s="2" t="s">
        <v>11</v>
      </c>
      <c r="I14" s="2" t="s">
        <v>58</v>
      </c>
      <c r="J14" s="2" t="s">
        <v>59</v>
      </c>
      <c r="K14" s="2">
        <v>0</v>
      </c>
      <c r="L14" s="2">
        <v>4.2312967805700001</v>
      </c>
      <c r="M14" s="2"/>
      <c r="N14" s="2"/>
      <c r="O14" s="2"/>
      <c r="P14" s="2" t="s">
        <v>14</v>
      </c>
      <c r="Q14" s="2" t="s">
        <v>15</v>
      </c>
    </row>
    <row r="15" spans="1:17" x14ac:dyDescent="0.25">
      <c r="A15" t="s">
        <v>60</v>
      </c>
      <c r="B15" s="2" t="s">
        <v>61</v>
      </c>
      <c r="C15" s="3">
        <v>14</v>
      </c>
      <c r="D15" s="2" t="s">
        <v>7</v>
      </c>
      <c r="E15" s="2" t="s">
        <v>8</v>
      </c>
      <c r="F15" s="2" t="s">
        <v>43</v>
      </c>
      <c r="G15" s="2" t="s">
        <v>44</v>
      </c>
      <c r="H15" s="2" t="s">
        <v>11</v>
      </c>
      <c r="I15" s="2" t="s">
        <v>62</v>
      </c>
      <c r="J15" s="2" t="s">
        <v>63</v>
      </c>
      <c r="K15" s="2">
        <v>0</v>
      </c>
      <c r="L15" s="2">
        <v>11.616189419199999</v>
      </c>
      <c r="M15" s="2"/>
      <c r="N15" s="2"/>
      <c r="O15" s="2"/>
      <c r="P15" s="2" t="s">
        <v>14</v>
      </c>
      <c r="Q15" s="2" t="s">
        <v>15</v>
      </c>
    </row>
    <row r="16" spans="1:17" x14ac:dyDescent="0.25">
      <c r="A16" t="s">
        <v>64</v>
      </c>
      <c r="B16" s="2" t="s">
        <v>65</v>
      </c>
      <c r="C16" s="3">
        <v>15</v>
      </c>
      <c r="D16" s="2" t="s">
        <v>7</v>
      </c>
      <c r="E16" s="2" t="s">
        <v>8</v>
      </c>
      <c r="F16" s="2" t="s">
        <v>43</v>
      </c>
      <c r="G16" s="2" t="s">
        <v>44</v>
      </c>
      <c r="H16" s="2" t="s">
        <v>11</v>
      </c>
      <c r="I16" s="2" t="s">
        <v>66</v>
      </c>
      <c r="J16" s="2" t="s">
        <v>67</v>
      </c>
      <c r="K16" s="2">
        <v>0</v>
      </c>
      <c r="L16" s="2">
        <v>0.67544528849200003</v>
      </c>
      <c r="M16" s="2"/>
      <c r="N16" s="2"/>
      <c r="O16" s="2"/>
      <c r="P16" s="2" t="s">
        <v>14</v>
      </c>
      <c r="Q16" s="2" t="s">
        <v>15</v>
      </c>
    </row>
    <row r="17" spans="1:17" x14ac:dyDescent="0.25">
      <c r="A17" t="s">
        <v>68</v>
      </c>
      <c r="B17" s="2" t="s">
        <v>69</v>
      </c>
      <c r="C17" s="3">
        <v>16</v>
      </c>
      <c r="D17" s="2" t="s">
        <v>7</v>
      </c>
      <c r="E17" s="2" t="s">
        <v>8</v>
      </c>
      <c r="F17" s="2" t="s">
        <v>9</v>
      </c>
      <c r="G17" s="2" t="s">
        <v>10</v>
      </c>
      <c r="H17" s="2" t="s">
        <v>11</v>
      </c>
      <c r="I17" s="2" t="s">
        <v>70</v>
      </c>
      <c r="J17" s="2" t="s">
        <v>71</v>
      </c>
      <c r="K17" s="2">
        <v>0</v>
      </c>
      <c r="L17" s="2">
        <v>13.059423213100001</v>
      </c>
      <c r="M17" s="2"/>
      <c r="N17" s="2"/>
      <c r="O17" s="2"/>
      <c r="P17" s="2" t="s">
        <v>14</v>
      </c>
      <c r="Q17" s="2" t="s">
        <v>15</v>
      </c>
    </row>
    <row r="18" spans="1:17" x14ac:dyDescent="0.25">
      <c r="A18" t="s">
        <v>72</v>
      </c>
      <c r="B18" s="2" t="s">
        <v>73</v>
      </c>
      <c r="C18" s="3">
        <v>17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74</v>
      </c>
      <c r="J18" s="2" t="s">
        <v>75</v>
      </c>
      <c r="K18" s="2">
        <v>0</v>
      </c>
      <c r="L18" s="2">
        <v>2.7688679826799998</v>
      </c>
      <c r="M18" s="2"/>
      <c r="N18" s="2"/>
      <c r="O18" s="2"/>
      <c r="P18" s="2" t="s">
        <v>14</v>
      </c>
      <c r="Q18" s="2" t="s">
        <v>15</v>
      </c>
    </row>
    <row r="19" spans="1:17" x14ac:dyDescent="0.25">
      <c r="A19" t="s">
        <v>76</v>
      </c>
      <c r="B19" s="2" t="s">
        <v>77</v>
      </c>
      <c r="C19" s="3">
        <v>18</v>
      </c>
      <c r="D19" s="2" t="s">
        <v>7</v>
      </c>
      <c r="E19" s="2" t="s">
        <v>8</v>
      </c>
      <c r="F19" s="2" t="s">
        <v>43</v>
      </c>
      <c r="G19" s="2" t="s">
        <v>44</v>
      </c>
      <c r="H19" s="2" t="s">
        <v>11</v>
      </c>
      <c r="I19" s="2" t="s">
        <v>78</v>
      </c>
      <c r="J19" s="2" t="s">
        <v>79</v>
      </c>
      <c r="K19" s="2">
        <v>0</v>
      </c>
      <c r="L19" s="2">
        <v>5.4787120388100004</v>
      </c>
      <c r="M19" s="2"/>
      <c r="N19" s="2"/>
      <c r="O19" s="2"/>
      <c r="P19" s="2" t="s">
        <v>14</v>
      </c>
      <c r="Q19" s="2" t="s">
        <v>15</v>
      </c>
    </row>
    <row r="20" spans="1:17" x14ac:dyDescent="0.25">
      <c r="A20" t="s">
        <v>80</v>
      </c>
      <c r="B20" s="2" t="s">
        <v>81</v>
      </c>
      <c r="C20" s="3">
        <v>19</v>
      </c>
      <c r="D20" s="2" t="s">
        <v>7</v>
      </c>
      <c r="E20" s="2" t="s">
        <v>8</v>
      </c>
      <c r="F20" s="2" t="s">
        <v>43</v>
      </c>
      <c r="G20" s="2" t="s">
        <v>82</v>
      </c>
      <c r="H20" s="2" t="s">
        <v>11</v>
      </c>
      <c r="I20" s="2" t="s">
        <v>83</v>
      </c>
      <c r="J20" s="2" t="s">
        <v>84</v>
      </c>
      <c r="K20" s="2">
        <v>0</v>
      </c>
      <c r="L20" s="2">
        <v>5.1304460982900002</v>
      </c>
      <c r="M20" s="2"/>
      <c r="N20" s="2"/>
      <c r="O20" s="2"/>
      <c r="P20" s="2" t="s">
        <v>14</v>
      </c>
      <c r="Q20" s="2" t="s">
        <v>15</v>
      </c>
    </row>
    <row r="21" spans="1:17" x14ac:dyDescent="0.25">
      <c r="A21" t="s">
        <v>85</v>
      </c>
      <c r="B21" s="2" t="s">
        <v>86</v>
      </c>
      <c r="C21" s="3">
        <v>20</v>
      </c>
      <c r="D21" s="2" t="s">
        <v>7</v>
      </c>
      <c r="E21" s="2" t="s">
        <v>8</v>
      </c>
      <c r="F21" s="2" t="s">
        <v>43</v>
      </c>
      <c r="G21" s="2" t="s">
        <v>44</v>
      </c>
      <c r="H21" s="2" t="s">
        <v>11</v>
      </c>
      <c r="I21" s="2" t="s">
        <v>87</v>
      </c>
      <c r="J21" s="2" t="s">
        <v>88</v>
      </c>
      <c r="K21" s="2">
        <v>0</v>
      </c>
      <c r="L21" s="2">
        <v>3.4339848614299999</v>
      </c>
      <c r="M21" s="2"/>
      <c r="N21" s="2"/>
      <c r="O21" s="2"/>
      <c r="P21" s="2" t="s">
        <v>14</v>
      </c>
      <c r="Q21" s="2" t="s">
        <v>15</v>
      </c>
    </row>
    <row r="22" spans="1:17" x14ac:dyDescent="0.25">
      <c r="A22" t="s">
        <v>89</v>
      </c>
      <c r="B22" s="2" t="s">
        <v>90</v>
      </c>
      <c r="C22" s="3">
        <v>21</v>
      </c>
      <c r="D22" s="2" t="s">
        <v>7</v>
      </c>
      <c r="E22" s="2" t="s">
        <v>8</v>
      </c>
      <c r="F22" s="2" t="s">
        <v>43</v>
      </c>
      <c r="G22" s="2" t="s">
        <v>82</v>
      </c>
      <c r="H22" s="2" t="s">
        <v>11</v>
      </c>
      <c r="I22" s="2" t="s">
        <v>91</v>
      </c>
      <c r="J22" s="2" t="s">
        <v>92</v>
      </c>
      <c r="K22" s="2">
        <v>0</v>
      </c>
      <c r="L22" s="2">
        <v>2.6337169675499998</v>
      </c>
      <c r="M22" s="2"/>
      <c r="N22" s="2"/>
      <c r="O22" s="2"/>
      <c r="P22" s="2" t="s">
        <v>14</v>
      </c>
      <c r="Q22" s="2" t="s">
        <v>15</v>
      </c>
    </row>
    <row r="23" spans="1:17" x14ac:dyDescent="0.25">
      <c r="A23" t="s">
        <v>93</v>
      </c>
      <c r="B23" s="2" t="s">
        <v>94</v>
      </c>
      <c r="C23" s="3">
        <v>22</v>
      </c>
      <c r="D23" s="2" t="s">
        <v>7</v>
      </c>
      <c r="E23" s="2" t="s">
        <v>8</v>
      </c>
      <c r="F23" s="2" t="s">
        <v>43</v>
      </c>
      <c r="G23" s="2" t="s">
        <v>82</v>
      </c>
      <c r="H23" s="2" t="s">
        <v>11</v>
      </c>
      <c r="I23" s="2" t="s">
        <v>95</v>
      </c>
      <c r="J23" s="2" t="s">
        <v>96</v>
      </c>
      <c r="K23" s="2">
        <v>0</v>
      </c>
      <c r="L23" s="2">
        <v>31.845753405699998</v>
      </c>
      <c r="M23" s="2"/>
      <c r="N23" s="2"/>
      <c r="O23" s="2"/>
      <c r="P23" s="2" t="s">
        <v>14</v>
      </c>
      <c r="Q23" s="2" t="s">
        <v>15</v>
      </c>
    </row>
    <row r="24" spans="1:17" x14ac:dyDescent="0.25">
      <c r="A24" t="s">
        <v>89</v>
      </c>
      <c r="B24" s="2" t="s">
        <v>97</v>
      </c>
      <c r="C24" s="3">
        <v>23</v>
      </c>
      <c r="D24" s="2" t="s">
        <v>7</v>
      </c>
      <c r="E24" s="2" t="s">
        <v>8</v>
      </c>
      <c r="F24" s="2" t="s">
        <v>43</v>
      </c>
      <c r="G24" s="2" t="s">
        <v>82</v>
      </c>
      <c r="H24" s="2" t="s">
        <v>11</v>
      </c>
      <c r="I24" s="2" t="s">
        <v>91</v>
      </c>
      <c r="J24" s="2" t="s">
        <v>92</v>
      </c>
      <c r="K24" s="2">
        <v>0</v>
      </c>
      <c r="L24" s="2">
        <v>6.0111179622700002</v>
      </c>
      <c r="M24" s="2"/>
      <c r="N24" s="2"/>
      <c r="O24" s="2"/>
      <c r="P24" s="2" t="s">
        <v>14</v>
      </c>
      <c r="Q24" s="2" t="s">
        <v>15</v>
      </c>
    </row>
    <row r="25" spans="1:17" x14ac:dyDescent="0.25">
      <c r="A25" t="s">
        <v>98</v>
      </c>
      <c r="B25" s="2" t="s">
        <v>99</v>
      </c>
      <c r="C25" s="3">
        <v>24</v>
      </c>
      <c r="D25" s="2" t="s">
        <v>7</v>
      </c>
      <c r="E25" s="2" t="s">
        <v>8</v>
      </c>
      <c r="F25" s="2" t="s">
        <v>9</v>
      </c>
      <c r="G25" s="2" t="s">
        <v>10</v>
      </c>
      <c r="H25" s="2" t="s">
        <v>11</v>
      </c>
      <c r="I25" s="2" t="s">
        <v>100</v>
      </c>
      <c r="J25" s="2" t="s">
        <v>101</v>
      </c>
      <c r="K25" s="2">
        <v>0</v>
      </c>
      <c r="L25" s="2">
        <v>62.898817017900001</v>
      </c>
      <c r="M25" s="2"/>
      <c r="N25" s="2"/>
      <c r="O25" s="2"/>
      <c r="P25" s="2" t="s">
        <v>14</v>
      </c>
      <c r="Q25" s="2" t="s">
        <v>15</v>
      </c>
    </row>
    <row r="26" spans="1:17" x14ac:dyDescent="0.25">
      <c r="A26" t="s">
        <v>102</v>
      </c>
      <c r="B26" s="2" t="s">
        <v>103</v>
      </c>
      <c r="C26" s="3">
        <v>25</v>
      </c>
      <c r="D26" s="2" t="s">
        <v>7</v>
      </c>
      <c r="E26" s="2" t="s">
        <v>8</v>
      </c>
      <c r="F26" s="2" t="s">
        <v>43</v>
      </c>
      <c r="G26" s="2" t="s">
        <v>82</v>
      </c>
      <c r="H26" s="2" t="s">
        <v>11</v>
      </c>
      <c r="I26" s="2" t="s">
        <v>104</v>
      </c>
      <c r="J26" s="2" t="s">
        <v>105</v>
      </c>
      <c r="K26" s="2">
        <v>0</v>
      </c>
      <c r="L26" s="2">
        <v>6.3976081348399996</v>
      </c>
      <c r="M26" s="2"/>
      <c r="N26" s="2"/>
      <c r="O26" s="2"/>
      <c r="P26" s="2" t="s">
        <v>14</v>
      </c>
      <c r="Q26" s="2" t="s">
        <v>15</v>
      </c>
    </row>
    <row r="27" spans="1:17" x14ac:dyDescent="0.25">
      <c r="A27" t="s">
        <v>102</v>
      </c>
      <c r="B27" s="2" t="s">
        <v>106</v>
      </c>
      <c r="C27" s="3">
        <v>26</v>
      </c>
      <c r="D27" s="2" t="s">
        <v>7</v>
      </c>
      <c r="E27" s="2" t="s">
        <v>8</v>
      </c>
      <c r="F27" s="2" t="s">
        <v>43</v>
      </c>
      <c r="G27" s="2" t="s">
        <v>82</v>
      </c>
      <c r="H27" s="2" t="s">
        <v>11</v>
      </c>
      <c r="I27" s="2" t="s">
        <v>104</v>
      </c>
      <c r="J27" s="2" t="s">
        <v>105</v>
      </c>
      <c r="K27" s="2">
        <v>0</v>
      </c>
      <c r="L27" s="2">
        <v>2.7197300284199999</v>
      </c>
      <c r="M27" s="2"/>
      <c r="N27" s="2"/>
      <c r="O27" s="2"/>
      <c r="P27" s="2" t="s">
        <v>14</v>
      </c>
      <c r="Q27" s="2" t="s">
        <v>15</v>
      </c>
    </row>
    <row r="28" spans="1:17" x14ac:dyDescent="0.25">
      <c r="A28" t="s">
        <v>107</v>
      </c>
      <c r="B28" s="2" t="s">
        <v>108</v>
      </c>
      <c r="C28" s="3">
        <v>27</v>
      </c>
      <c r="D28" s="2" t="s">
        <v>7</v>
      </c>
      <c r="E28" s="2" t="s">
        <v>8</v>
      </c>
      <c r="F28" s="2" t="s">
        <v>43</v>
      </c>
      <c r="G28" s="2" t="s">
        <v>44</v>
      </c>
      <c r="H28" s="2" t="s">
        <v>11</v>
      </c>
      <c r="I28" s="2" t="s">
        <v>109</v>
      </c>
      <c r="J28" s="2" t="s">
        <v>110</v>
      </c>
      <c r="K28" s="2">
        <v>0</v>
      </c>
      <c r="L28" s="2">
        <v>40.855437230600003</v>
      </c>
      <c r="M28" s="2"/>
      <c r="N28" s="2"/>
      <c r="O28" s="2"/>
      <c r="P28" s="2" t="s">
        <v>14</v>
      </c>
      <c r="Q28" s="2" t="s">
        <v>15</v>
      </c>
    </row>
    <row r="29" spans="1:17" x14ac:dyDescent="0.25">
      <c r="A29" t="s">
        <v>111</v>
      </c>
      <c r="B29" s="2" t="s">
        <v>112</v>
      </c>
      <c r="C29" s="3">
        <v>28</v>
      </c>
      <c r="D29" s="2" t="s">
        <v>7</v>
      </c>
      <c r="E29" s="2" t="s">
        <v>8</v>
      </c>
      <c r="F29" s="2" t="s">
        <v>43</v>
      </c>
      <c r="G29" s="2" t="s">
        <v>44</v>
      </c>
      <c r="H29" s="2" t="s">
        <v>11</v>
      </c>
      <c r="I29" s="2" t="s">
        <v>113</v>
      </c>
      <c r="J29" s="2" t="s">
        <v>114</v>
      </c>
      <c r="K29" s="2">
        <v>0</v>
      </c>
      <c r="L29" s="2">
        <v>30.8463797275</v>
      </c>
      <c r="M29" s="2"/>
      <c r="N29" s="2"/>
      <c r="O29" s="2"/>
      <c r="P29" s="2" t="s">
        <v>14</v>
      </c>
      <c r="Q29" s="2" t="s">
        <v>15</v>
      </c>
    </row>
    <row r="30" spans="1:17" x14ac:dyDescent="0.25">
      <c r="A30" t="s">
        <v>115</v>
      </c>
      <c r="B30" s="2" t="s">
        <v>116</v>
      </c>
      <c r="C30" s="3">
        <v>29</v>
      </c>
      <c r="D30" s="2" t="s">
        <v>7</v>
      </c>
      <c r="E30" s="2" t="s">
        <v>8</v>
      </c>
      <c r="F30" s="2" t="s">
        <v>43</v>
      </c>
      <c r="G30" s="2" t="s">
        <v>82</v>
      </c>
      <c r="H30" s="2" t="s">
        <v>11</v>
      </c>
      <c r="I30" s="2" t="s">
        <v>117</v>
      </c>
      <c r="J30" s="2" t="s">
        <v>118</v>
      </c>
      <c r="K30" s="2">
        <v>0</v>
      </c>
      <c r="L30" s="2">
        <v>2.9062451825900002</v>
      </c>
      <c r="M30" s="2"/>
      <c r="N30" s="2"/>
      <c r="O30" s="2"/>
      <c r="P30" s="2" t="s">
        <v>14</v>
      </c>
      <c r="Q30" s="2" t="s">
        <v>15</v>
      </c>
    </row>
    <row r="31" spans="1:17" x14ac:dyDescent="0.25">
      <c r="A31" t="s">
        <v>119</v>
      </c>
      <c r="B31" s="2" t="s">
        <v>120</v>
      </c>
      <c r="C31" s="3">
        <v>30</v>
      </c>
      <c r="D31" s="2" t="s">
        <v>7</v>
      </c>
      <c r="E31" s="2" t="s">
        <v>8</v>
      </c>
      <c r="F31" s="2" t="s">
        <v>43</v>
      </c>
      <c r="G31" s="2" t="s">
        <v>44</v>
      </c>
      <c r="H31" s="2" t="s">
        <v>11</v>
      </c>
      <c r="I31" s="2" t="s">
        <v>121</v>
      </c>
      <c r="J31" s="2" t="s">
        <v>122</v>
      </c>
      <c r="K31" s="2">
        <v>0</v>
      </c>
      <c r="L31" s="2">
        <v>0.54613267523200004</v>
      </c>
      <c r="M31" s="2"/>
      <c r="N31" s="2"/>
      <c r="O31" s="2"/>
      <c r="P31" s="2" t="s">
        <v>14</v>
      </c>
      <c r="Q31" s="2" t="s">
        <v>15</v>
      </c>
    </row>
    <row r="32" spans="1:17" x14ac:dyDescent="0.25">
      <c r="A32" t="s">
        <v>123</v>
      </c>
      <c r="B32" s="2" t="s">
        <v>124</v>
      </c>
      <c r="C32" s="3">
        <v>31</v>
      </c>
      <c r="D32" s="2" t="s">
        <v>7</v>
      </c>
      <c r="E32" s="2" t="s">
        <v>8</v>
      </c>
      <c r="F32" s="2" t="s">
        <v>43</v>
      </c>
      <c r="G32" s="2" t="s">
        <v>82</v>
      </c>
      <c r="H32" s="2" t="s">
        <v>11</v>
      </c>
      <c r="I32" s="2" t="s">
        <v>125</v>
      </c>
      <c r="J32" s="2" t="s">
        <v>126</v>
      </c>
      <c r="K32" s="2">
        <v>0</v>
      </c>
      <c r="L32" s="2">
        <v>1.9387171558</v>
      </c>
      <c r="M32" s="2"/>
      <c r="N32" s="2"/>
      <c r="O32" s="2"/>
      <c r="P32" s="2" t="s">
        <v>14</v>
      </c>
      <c r="Q32" s="2" t="s">
        <v>15</v>
      </c>
    </row>
    <row r="33" spans="1:17" x14ac:dyDescent="0.25">
      <c r="A33" t="s">
        <v>127</v>
      </c>
      <c r="B33" s="2" t="s">
        <v>128</v>
      </c>
      <c r="C33" s="3">
        <v>32</v>
      </c>
      <c r="D33" s="2" t="s">
        <v>7</v>
      </c>
      <c r="E33" s="2" t="s">
        <v>8</v>
      </c>
      <c r="F33" s="2" t="s">
        <v>43</v>
      </c>
      <c r="G33" s="2" t="s">
        <v>82</v>
      </c>
      <c r="H33" s="2" t="s">
        <v>11</v>
      </c>
      <c r="I33" s="2" t="s">
        <v>129</v>
      </c>
      <c r="J33" s="2" t="s">
        <v>130</v>
      </c>
      <c r="K33" s="2">
        <v>0</v>
      </c>
      <c r="L33" s="2">
        <v>0.52709842358400005</v>
      </c>
      <c r="M33" s="2"/>
      <c r="N33" s="2"/>
      <c r="O33" s="2"/>
      <c r="P33" s="2" t="s">
        <v>14</v>
      </c>
      <c r="Q33" s="2" t="s">
        <v>15</v>
      </c>
    </row>
    <row r="34" spans="1:17" x14ac:dyDescent="0.25">
      <c r="A34" t="s">
        <v>131</v>
      </c>
      <c r="B34" s="2" t="s">
        <v>132</v>
      </c>
      <c r="C34" s="3">
        <v>33</v>
      </c>
      <c r="D34" s="2" t="s">
        <v>7</v>
      </c>
      <c r="E34" s="2" t="s">
        <v>8</v>
      </c>
      <c r="F34" s="2" t="s">
        <v>43</v>
      </c>
      <c r="G34" s="2" t="s">
        <v>82</v>
      </c>
      <c r="H34" s="2" t="s">
        <v>11</v>
      </c>
      <c r="I34" s="2" t="s">
        <v>133</v>
      </c>
      <c r="J34" s="2" t="s">
        <v>134</v>
      </c>
      <c r="K34" s="2">
        <v>0</v>
      </c>
      <c r="L34" s="2">
        <v>1.2590561762800001</v>
      </c>
      <c r="M34" s="2"/>
      <c r="N34" s="2"/>
      <c r="O34" s="2"/>
      <c r="P34" s="2" t="s">
        <v>14</v>
      </c>
      <c r="Q34" s="2" t="s">
        <v>15</v>
      </c>
    </row>
    <row r="35" spans="1:17" x14ac:dyDescent="0.25">
      <c r="A35" t="s">
        <v>135</v>
      </c>
      <c r="B35" s="2" t="s">
        <v>136</v>
      </c>
      <c r="C35" s="3">
        <v>34</v>
      </c>
      <c r="D35" s="2" t="s">
        <v>7</v>
      </c>
      <c r="E35" s="2" t="s">
        <v>8</v>
      </c>
      <c r="F35" s="2" t="s">
        <v>43</v>
      </c>
      <c r="G35" s="2" t="s">
        <v>82</v>
      </c>
      <c r="H35" s="2" t="s">
        <v>11</v>
      </c>
      <c r="I35" s="2" t="s">
        <v>137</v>
      </c>
      <c r="J35" s="2" t="s">
        <v>138</v>
      </c>
      <c r="K35" s="2">
        <v>0</v>
      </c>
      <c r="L35" s="2">
        <v>2.8034000451800001</v>
      </c>
      <c r="M35" s="2"/>
      <c r="N35" s="2"/>
      <c r="O35" s="2"/>
      <c r="P35" s="2" t="s">
        <v>14</v>
      </c>
      <c r="Q35" s="2" t="s">
        <v>15</v>
      </c>
    </row>
    <row r="36" spans="1:17" x14ac:dyDescent="0.25">
      <c r="A36" t="s">
        <v>139</v>
      </c>
      <c r="B36" s="2" t="s">
        <v>140</v>
      </c>
      <c r="C36" s="3">
        <v>35</v>
      </c>
      <c r="D36" s="2" t="s">
        <v>7</v>
      </c>
      <c r="E36" s="2" t="s">
        <v>8</v>
      </c>
      <c r="F36" s="2" t="s">
        <v>43</v>
      </c>
      <c r="G36" s="2" t="s">
        <v>82</v>
      </c>
      <c r="H36" s="2" t="s">
        <v>11</v>
      </c>
      <c r="I36" s="2" t="s">
        <v>141</v>
      </c>
      <c r="J36" s="2" t="s">
        <v>142</v>
      </c>
      <c r="K36" s="2">
        <v>0</v>
      </c>
      <c r="L36" s="2">
        <v>2.3150274234600001</v>
      </c>
      <c r="M36" s="2"/>
      <c r="N36" s="2"/>
      <c r="O36" s="2"/>
      <c r="P36" s="2" t="s">
        <v>14</v>
      </c>
      <c r="Q36" s="2" t="s">
        <v>15</v>
      </c>
    </row>
    <row r="37" spans="1:17" x14ac:dyDescent="0.25">
      <c r="A37" t="s">
        <v>143</v>
      </c>
      <c r="B37" s="2" t="s">
        <v>144</v>
      </c>
      <c r="C37" s="3">
        <v>36</v>
      </c>
      <c r="D37" s="2" t="s">
        <v>7</v>
      </c>
      <c r="E37" s="2" t="s">
        <v>8</v>
      </c>
      <c r="F37" s="2" t="s">
        <v>43</v>
      </c>
      <c r="G37" s="2" t="s">
        <v>82</v>
      </c>
      <c r="H37" s="2" t="s">
        <v>11</v>
      </c>
      <c r="I37" s="2" t="s">
        <v>145</v>
      </c>
      <c r="J37" s="2" t="s">
        <v>146</v>
      </c>
      <c r="K37" s="2">
        <v>0</v>
      </c>
      <c r="L37" s="2">
        <v>3.6652632759700001</v>
      </c>
      <c r="M37" s="2"/>
      <c r="N37" s="2"/>
      <c r="O37" s="2"/>
      <c r="P37" s="2" t="s">
        <v>14</v>
      </c>
      <c r="Q37" s="2" t="s">
        <v>15</v>
      </c>
    </row>
    <row r="38" spans="1:17" x14ac:dyDescent="0.25">
      <c r="A38" t="s">
        <v>147</v>
      </c>
      <c r="B38" s="2" t="s">
        <v>148</v>
      </c>
      <c r="C38" s="3">
        <v>37</v>
      </c>
      <c r="D38" s="2" t="s">
        <v>7</v>
      </c>
      <c r="E38" s="2" t="s">
        <v>8</v>
      </c>
      <c r="F38" s="2" t="s">
        <v>43</v>
      </c>
      <c r="G38" s="2" t="s">
        <v>82</v>
      </c>
      <c r="H38" s="2" t="s">
        <v>11</v>
      </c>
      <c r="I38" s="2" t="s">
        <v>149</v>
      </c>
      <c r="J38" s="2" t="s">
        <v>150</v>
      </c>
      <c r="K38" s="2">
        <v>0</v>
      </c>
      <c r="L38" s="2">
        <v>8.0944585872299992</v>
      </c>
      <c r="M38" s="2"/>
      <c r="N38" s="2"/>
      <c r="O38" s="2"/>
      <c r="P38" s="2" t="s">
        <v>14</v>
      </c>
      <c r="Q38" s="2" t="s">
        <v>15</v>
      </c>
    </row>
    <row r="39" spans="1:17" x14ac:dyDescent="0.25">
      <c r="A39" t="s">
        <v>151</v>
      </c>
      <c r="B39" s="2" t="s">
        <v>152</v>
      </c>
      <c r="C39" s="3">
        <v>38</v>
      </c>
      <c r="D39" s="2" t="s">
        <v>7</v>
      </c>
      <c r="E39" s="2" t="s">
        <v>8</v>
      </c>
      <c r="F39" s="2" t="s">
        <v>43</v>
      </c>
      <c r="G39" s="2" t="s">
        <v>82</v>
      </c>
      <c r="H39" s="2" t="s">
        <v>11</v>
      </c>
      <c r="I39" s="2" t="s">
        <v>153</v>
      </c>
      <c r="J39" s="2" t="s">
        <v>154</v>
      </c>
      <c r="K39" s="2">
        <v>0</v>
      </c>
      <c r="L39" s="2">
        <v>6.7736202569900001</v>
      </c>
      <c r="M39" s="2"/>
      <c r="N39" s="2"/>
      <c r="O39" s="2"/>
      <c r="P39" s="2" t="s">
        <v>14</v>
      </c>
      <c r="Q39" s="2" t="s">
        <v>15</v>
      </c>
    </row>
    <row r="40" spans="1:17" x14ac:dyDescent="0.25">
      <c r="A40" t="s">
        <v>155</v>
      </c>
      <c r="B40" s="2" t="s">
        <v>156</v>
      </c>
      <c r="C40" s="3">
        <v>39</v>
      </c>
      <c r="D40" s="2" t="s">
        <v>7</v>
      </c>
      <c r="E40" s="2" t="s">
        <v>8</v>
      </c>
      <c r="F40" s="2" t="s">
        <v>43</v>
      </c>
      <c r="G40" s="2" t="s">
        <v>82</v>
      </c>
      <c r="H40" s="2" t="s">
        <v>11</v>
      </c>
      <c r="I40" s="2" t="s">
        <v>157</v>
      </c>
      <c r="J40" s="2" t="s">
        <v>158</v>
      </c>
      <c r="K40" s="2">
        <v>0</v>
      </c>
      <c r="L40" s="2">
        <v>12.664713390599999</v>
      </c>
      <c r="M40" s="2"/>
      <c r="N40" s="2"/>
      <c r="O40" s="2"/>
      <c r="P40" s="2" t="s">
        <v>14</v>
      </c>
      <c r="Q40" s="2" t="s">
        <v>15</v>
      </c>
    </row>
    <row r="41" spans="1:17" x14ac:dyDescent="0.25">
      <c r="A41" t="s">
        <v>155</v>
      </c>
      <c r="B41" s="2" t="s">
        <v>159</v>
      </c>
      <c r="C41" s="3">
        <v>40</v>
      </c>
      <c r="D41" s="2" t="s">
        <v>7</v>
      </c>
      <c r="E41" s="2" t="s">
        <v>8</v>
      </c>
      <c r="F41" s="2" t="s">
        <v>43</v>
      </c>
      <c r="G41" s="2" t="s">
        <v>82</v>
      </c>
      <c r="H41" s="2" t="s">
        <v>11</v>
      </c>
      <c r="I41" s="2" t="s">
        <v>157</v>
      </c>
      <c r="J41" s="2" t="s">
        <v>158</v>
      </c>
      <c r="K41" s="2">
        <v>0</v>
      </c>
      <c r="L41" s="2">
        <v>4.9345350484399999</v>
      </c>
      <c r="M41" s="2"/>
      <c r="N41" s="2"/>
      <c r="O41" s="2"/>
      <c r="P41" s="2" t="s">
        <v>14</v>
      </c>
      <c r="Q41" s="2" t="s">
        <v>15</v>
      </c>
    </row>
    <row r="42" spans="1:17" x14ac:dyDescent="0.25">
      <c r="A42" t="s">
        <v>155</v>
      </c>
      <c r="B42" s="2" t="s">
        <v>160</v>
      </c>
      <c r="C42" s="3">
        <v>41</v>
      </c>
      <c r="D42" s="2" t="s">
        <v>7</v>
      </c>
      <c r="E42" s="2" t="s">
        <v>8</v>
      </c>
      <c r="F42" s="2" t="s">
        <v>43</v>
      </c>
      <c r="G42" s="2" t="s">
        <v>82</v>
      </c>
      <c r="H42" s="2" t="s">
        <v>11</v>
      </c>
      <c r="I42" s="2" t="s">
        <v>157</v>
      </c>
      <c r="J42" s="2" t="s">
        <v>158</v>
      </c>
      <c r="K42" s="2">
        <v>0</v>
      </c>
      <c r="L42" s="2">
        <v>6.2524160240100004</v>
      </c>
      <c r="M42" s="2"/>
      <c r="N42" s="2"/>
      <c r="O42" s="2"/>
      <c r="P42" s="2" t="s">
        <v>14</v>
      </c>
      <c r="Q42" s="2" t="s">
        <v>15</v>
      </c>
    </row>
    <row r="43" spans="1:17" x14ac:dyDescent="0.25">
      <c r="A43" t="s">
        <v>161</v>
      </c>
      <c r="B43" s="2" t="s">
        <v>162</v>
      </c>
      <c r="C43" s="3">
        <v>42</v>
      </c>
      <c r="D43" s="2" t="s">
        <v>7</v>
      </c>
      <c r="E43" s="2" t="s">
        <v>8</v>
      </c>
      <c r="F43" s="2" t="s">
        <v>43</v>
      </c>
      <c r="G43" s="2" t="s">
        <v>82</v>
      </c>
      <c r="H43" s="2" t="s">
        <v>11</v>
      </c>
      <c r="I43" s="2" t="s">
        <v>163</v>
      </c>
      <c r="J43" s="2" t="s">
        <v>164</v>
      </c>
      <c r="K43" s="2">
        <v>0</v>
      </c>
      <c r="L43" s="2">
        <v>5.13033502588</v>
      </c>
      <c r="M43" s="2"/>
      <c r="N43" s="2"/>
      <c r="O43" s="2"/>
      <c r="P43" s="2" t="s">
        <v>14</v>
      </c>
      <c r="Q43" s="2" t="s">
        <v>15</v>
      </c>
    </row>
    <row r="44" spans="1:17" x14ac:dyDescent="0.25">
      <c r="A44" t="s">
        <v>165</v>
      </c>
      <c r="B44" s="2" t="s">
        <v>166</v>
      </c>
      <c r="C44" s="3">
        <v>43</v>
      </c>
      <c r="D44" s="2" t="s">
        <v>7</v>
      </c>
      <c r="E44" s="2" t="s">
        <v>8</v>
      </c>
      <c r="F44" s="2" t="s">
        <v>43</v>
      </c>
      <c r="G44" s="2" t="s">
        <v>82</v>
      </c>
      <c r="H44" s="2" t="s">
        <v>11</v>
      </c>
      <c r="I44" s="2" t="s">
        <v>167</v>
      </c>
      <c r="J44" s="2" t="s">
        <v>168</v>
      </c>
      <c r="K44" s="2">
        <v>0</v>
      </c>
      <c r="L44" s="2">
        <v>5.7575370652500002</v>
      </c>
      <c r="M44" s="2"/>
      <c r="N44" s="2"/>
      <c r="O44" s="2"/>
      <c r="P44" s="2" t="s">
        <v>14</v>
      </c>
      <c r="Q44" s="2" t="s">
        <v>15</v>
      </c>
    </row>
    <row r="45" spans="1:17" x14ac:dyDescent="0.25">
      <c r="A45" t="s">
        <v>169</v>
      </c>
      <c r="B45" s="2" t="s">
        <v>170</v>
      </c>
      <c r="C45" s="3">
        <v>44</v>
      </c>
      <c r="D45" s="2" t="s">
        <v>7</v>
      </c>
      <c r="E45" s="2" t="s">
        <v>8</v>
      </c>
      <c r="F45" s="2" t="s">
        <v>43</v>
      </c>
      <c r="G45" s="2" t="s">
        <v>82</v>
      </c>
      <c r="H45" s="2" t="s">
        <v>11</v>
      </c>
      <c r="I45" s="2" t="s">
        <v>171</v>
      </c>
      <c r="J45" s="2" t="s">
        <v>172</v>
      </c>
      <c r="K45" s="2">
        <v>0</v>
      </c>
      <c r="L45" s="2">
        <v>2.19064568716</v>
      </c>
      <c r="M45" s="2"/>
      <c r="N45" s="2"/>
      <c r="O45" s="2"/>
      <c r="P45" s="2" t="s">
        <v>14</v>
      </c>
      <c r="Q45" s="2" t="s">
        <v>15</v>
      </c>
    </row>
    <row r="46" spans="1:17" x14ac:dyDescent="0.25">
      <c r="A46" t="s">
        <v>173</v>
      </c>
      <c r="B46" s="2" t="s">
        <v>174</v>
      </c>
      <c r="C46" s="3">
        <v>45</v>
      </c>
      <c r="D46" s="2" t="s">
        <v>7</v>
      </c>
      <c r="E46" s="2" t="s">
        <v>8</v>
      </c>
      <c r="F46" s="2" t="s">
        <v>43</v>
      </c>
      <c r="G46" s="2" t="s">
        <v>82</v>
      </c>
      <c r="H46" s="2" t="s">
        <v>11</v>
      </c>
      <c r="I46" s="2" t="s">
        <v>175</v>
      </c>
      <c r="J46" s="2" t="s">
        <v>176</v>
      </c>
      <c r="K46" s="2">
        <v>1</v>
      </c>
      <c r="L46" s="2">
        <v>3.60784002171</v>
      </c>
      <c r="M46" s="2"/>
      <c r="N46" s="2"/>
      <c r="O46" s="2"/>
      <c r="P46" s="2" t="s">
        <v>14</v>
      </c>
      <c r="Q46" s="2" t="s">
        <v>15</v>
      </c>
    </row>
    <row r="47" spans="1:17" x14ac:dyDescent="0.25">
      <c r="A47" t="s">
        <v>177</v>
      </c>
      <c r="B47" s="2" t="s">
        <v>178</v>
      </c>
      <c r="C47" s="3">
        <v>46</v>
      </c>
      <c r="D47" s="2" t="s">
        <v>7</v>
      </c>
      <c r="E47" s="2" t="s">
        <v>8</v>
      </c>
      <c r="F47" s="2" t="s">
        <v>43</v>
      </c>
      <c r="G47" s="2" t="s">
        <v>82</v>
      </c>
      <c r="H47" s="2" t="s">
        <v>11</v>
      </c>
      <c r="I47" s="2" t="s">
        <v>179</v>
      </c>
      <c r="J47" s="2" t="s">
        <v>180</v>
      </c>
      <c r="K47" s="2">
        <v>0</v>
      </c>
      <c r="L47" s="2">
        <v>4.54664148168</v>
      </c>
      <c r="M47" s="2"/>
      <c r="N47" s="2"/>
      <c r="O47" s="2"/>
      <c r="P47" s="2" t="s">
        <v>14</v>
      </c>
      <c r="Q47" s="2" t="s">
        <v>15</v>
      </c>
    </row>
    <row r="48" spans="1:17" x14ac:dyDescent="0.25">
      <c r="A48" t="s">
        <v>181</v>
      </c>
      <c r="B48" s="2" t="s">
        <v>182</v>
      </c>
      <c r="C48" s="3">
        <v>47</v>
      </c>
      <c r="D48" s="2" t="s">
        <v>7</v>
      </c>
      <c r="E48" s="2" t="s">
        <v>8</v>
      </c>
      <c r="F48" s="2" t="s">
        <v>43</v>
      </c>
      <c r="G48" s="2" t="s">
        <v>82</v>
      </c>
      <c r="H48" s="2" t="s">
        <v>11</v>
      </c>
      <c r="I48" s="2" t="s">
        <v>183</v>
      </c>
      <c r="J48" s="2" t="s">
        <v>184</v>
      </c>
      <c r="K48" s="2">
        <v>0</v>
      </c>
      <c r="L48" s="2">
        <v>15.107942741600001</v>
      </c>
      <c r="M48" s="2"/>
      <c r="N48" s="2"/>
      <c r="O48" s="2"/>
      <c r="P48" s="2" t="s">
        <v>14</v>
      </c>
      <c r="Q48" s="2" t="s">
        <v>15</v>
      </c>
    </row>
    <row r="49" spans="1:17" x14ac:dyDescent="0.25">
      <c r="A49" t="s">
        <v>185</v>
      </c>
      <c r="B49" s="2" t="s">
        <v>186</v>
      </c>
      <c r="C49" s="3">
        <v>48</v>
      </c>
      <c r="D49" s="2" t="s">
        <v>7</v>
      </c>
      <c r="E49" s="2" t="s">
        <v>8</v>
      </c>
      <c r="F49" s="2" t="s">
        <v>43</v>
      </c>
      <c r="G49" s="2" t="s">
        <v>44</v>
      </c>
      <c r="H49" s="2" t="s">
        <v>11</v>
      </c>
      <c r="I49" s="2" t="s">
        <v>187</v>
      </c>
      <c r="J49" s="2" t="s">
        <v>188</v>
      </c>
      <c r="K49" s="2">
        <v>0</v>
      </c>
      <c r="L49" s="2">
        <v>12.3177968403</v>
      </c>
      <c r="M49" s="2"/>
      <c r="N49" s="2"/>
      <c r="O49" s="2"/>
      <c r="P49" s="2" t="s">
        <v>14</v>
      </c>
      <c r="Q49" s="2" t="s">
        <v>15</v>
      </c>
    </row>
    <row r="50" spans="1:17" x14ac:dyDescent="0.25">
      <c r="A50" t="s">
        <v>189</v>
      </c>
      <c r="B50" s="2" t="s">
        <v>190</v>
      </c>
      <c r="C50" s="3">
        <v>49</v>
      </c>
      <c r="D50" s="2" t="s">
        <v>7</v>
      </c>
      <c r="E50" s="2" t="s">
        <v>8</v>
      </c>
      <c r="F50" s="2" t="s">
        <v>43</v>
      </c>
      <c r="G50" s="2" t="s">
        <v>44</v>
      </c>
      <c r="H50" s="2" t="s">
        <v>11</v>
      </c>
      <c r="I50" s="2" t="s">
        <v>191</v>
      </c>
      <c r="J50" s="2" t="s">
        <v>192</v>
      </c>
      <c r="K50" s="2">
        <v>0</v>
      </c>
      <c r="L50" s="2">
        <v>1.85395714164</v>
      </c>
      <c r="M50" s="2"/>
      <c r="N50" s="2"/>
      <c r="O50" s="2"/>
      <c r="P50" s="2" t="s">
        <v>14</v>
      </c>
      <c r="Q50" s="2" t="s">
        <v>15</v>
      </c>
    </row>
    <row r="51" spans="1:17" x14ac:dyDescent="0.25">
      <c r="A51" t="s">
        <v>193</v>
      </c>
      <c r="B51" s="2" t="s">
        <v>194</v>
      </c>
      <c r="C51" s="3">
        <v>50</v>
      </c>
      <c r="D51" s="2" t="s">
        <v>7</v>
      </c>
      <c r="E51" s="2" t="s">
        <v>8</v>
      </c>
      <c r="F51" s="2" t="s">
        <v>43</v>
      </c>
      <c r="G51" s="2" t="s">
        <v>44</v>
      </c>
      <c r="H51" s="2" t="s">
        <v>11</v>
      </c>
      <c r="I51" s="2" t="s">
        <v>195</v>
      </c>
      <c r="J51" s="2" t="s">
        <v>196</v>
      </c>
      <c r="K51" s="2">
        <v>0</v>
      </c>
      <c r="L51" s="2">
        <v>4.5793552894599996</v>
      </c>
      <c r="M51" s="2"/>
      <c r="N51" s="2"/>
      <c r="O51" s="2"/>
      <c r="P51" s="2" t="s">
        <v>14</v>
      </c>
      <c r="Q51" s="2" t="s">
        <v>15</v>
      </c>
    </row>
    <row r="52" spans="1:17" x14ac:dyDescent="0.25">
      <c r="A52" t="s">
        <v>193</v>
      </c>
      <c r="B52" s="2" t="s">
        <v>197</v>
      </c>
      <c r="C52" s="3">
        <v>51</v>
      </c>
      <c r="D52" s="2" t="s">
        <v>7</v>
      </c>
      <c r="E52" s="2" t="s">
        <v>8</v>
      </c>
      <c r="F52" s="2" t="s">
        <v>43</v>
      </c>
      <c r="G52" s="2" t="s">
        <v>44</v>
      </c>
      <c r="H52" s="2" t="s">
        <v>11</v>
      </c>
      <c r="I52" s="2" t="s">
        <v>195</v>
      </c>
      <c r="J52" s="2" t="s">
        <v>196</v>
      </c>
      <c r="K52" s="2">
        <v>0</v>
      </c>
      <c r="L52" s="2">
        <v>2.0185699941999999</v>
      </c>
      <c r="M52" s="2"/>
      <c r="N52" s="2"/>
      <c r="O52" s="2"/>
      <c r="P52" s="2" t="s">
        <v>14</v>
      </c>
      <c r="Q52" s="2" t="s">
        <v>15</v>
      </c>
    </row>
    <row r="53" spans="1:17" x14ac:dyDescent="0.25">
      <c r="A53" t="s">
        <v>198</v>
      </c>
      <c r="B53" s="2" t="s">
        <v>199</v>
      </c>
      <c r="C53" s="3">
        <v>52</v>
      </c>
      <c r="D53" s="2" t="s">
        <v>7</v>
      </c>
      <c r="E53" s="2" t="s">
        <v>8</v>
      </c>
      <c r="F53" s="2" t="s">
        <v>43</v>
      </c>
      <c r="G53" s="2" t="s">
        <v>82</v>
      </c>
      <c r="H53" s="2" t="s">
        <v>11</v>
      </c>
      <c r="I53" s="2" t="s">
        <v>200</v>
      </c>
      <c r="J53" s="2" t="s">
        <v>201</v>
      </c>
      <c r="K53" s="2">
        <v>1</v>
      </c>
      <c r="L53" s="2">
        <v>9.6667080822799996</v>
      </c>
      <c r="M53" s="2"/>
      <c r="N53" s="2"/>
      <c r="O53" s="2"/>
      <c r="P53" s="2" t="s">
        <v>14</v>
      </c>
      <c r="Q53" s="2" t="s">
        <v>15</v>
      </c>
    </row>
    <row r="54" spans="1:17" x14ac:dyDescent="0.25">
      <c r="A54" t="s">
        <v>202</v>
      </c>
      <c r="B54" s="2" t="s">
        <v>203</v>
      </c>
      <c r="C54" s="3">
        <v>53</v>
      </c>
      <c r="D54" s="2" t="s">
        <v>7</v>
      </c>
      <c r="E54" s="2" t="s">
        <v>8</v>
      </c>
      <c r="F54" s="2" t="s">
        <v>43</v>
      </c>
      <c r="G54" s="2" t="s">
        <v>44</v>
      </c>
      <c r="H54" s="2" t="s">
        <v>11</v>
      </c>
      <c r="I54" s="2" t="s">
        <v>204</v>
      </c>
      <c r="J54" s="2" t="s">
        <v>205</v>
      </c>
      <c r="K54" s="2">
        <v>0</v>
      </c>
      <c r="L54" s="2">
        <v>7.1109285734099998</v>
      </c>
      <c r="M54" s="2"/>
      <c r="N54" s="2"/>
      <c r="O54" s="2"/>
      <c r="P54" s="2" t="s">
        <v>14</v>
      </c>
      <c r="Q54" s="2" t="s">
        <v>15</v>
      </c>
    </row>
    <row r="55" spans="1:17" x14ac:dyDescent="0.25">
      <c r="A55" t="s">
        <v>206</v>
      </c>
      <c r="B55" s="2" t="s">
        <v>207</v>
      </c>
      <c r="C55" s="3">
        <v>54</v>
      </c>
      <c r="D55" s="2" t="s">
        <v>7</v>
      </c>
      <c r="E55" s="2" t="s">
        <v>8</v>
      </c>
      <c r="F55" s="2" t="s">
        <v>43</v>
      </c>
      <c r="G55" s="2" t="s">
        <v>44</v>
      </c>
      <c r="H55" s="2" t="s">
        <v>11</v>
      </c>
      <c r="I55" s="2" t="s">
        <v>208</v>
      </c>
      <c r="J55" s="2" t="s">
        <v>209</v>
      </c>
      <c r="K55" s="2">
        <v>0</v>
      </c>
      <c r="L55" s="2">
        <v>1.0383261989899999</v>
      </c>
      <c r="M55" s="2"/>
      <c r="N55" s="2"/>
      <c r="O55" s="2"/>
      <c r="P55" s="2" t="s">
        <v>14</v>
      </c>
      <c r="Q55" s="2" t="s">
        <v>15</v>
      </c>
    </row>
    <row r="56" spans="1:17" x14ac:dyDescent="0.25">
      <c r="A56" t="s">
        <v>210</v>
      </c>
      <c r="B56" s="2" t="s">
        <v>211</v>
      </c>
      <c r="C56" s="3">
        <v>55</v>
      </c>
      <c r="D56" s="2" t="s">
        <v>7</v>
      </c>
      <c r="E56" s="2" t="s">
        <v>8</v>
      </c>
      <c r="F56" s="2" t="s">
        <v>43</v>
      </c>
      <c r="G56" s="2" t="s">
        <v>44</v>
      </c>
      <c r="H56" s="2" t="s">
        <v>11</v>
      </c>
      <c r="I56" s="2" t="s">
        <v>212</v>
      </c>
      <c r="J56" s="2" t="s">
        <v>213</v>
      </c>
      <c r="K56" s="2">
        <v>0</v>
      </c>
      <c r="L56" s="2">
        <v>8.6236479315600008</v>
      </c>
      <c r="M56" s="2"/>
      <c r="N56" s="2"/>
      <c r="O56" s="2"/>
      <c r="P56" s="2" t="s">
        <v>14</v>
      </c>
      <c r="Q56" s="2" t="s">
        <v>15</v>
      </c>
    </row>
    <row r="57" spans="1:17" x14ac:dyDescent="0.25">
      <c r="A57" t="s">
        <v>214</v>
      </c>
      <c r="B57" s="2" t="s">
        <v>215</v>
      </c>
      <c r="C57" s="3">
        <v>56</v>
      </c>
      <c r="D57" s="2" t="s">
        <v>7</v>
      </c>
      <c r="E57" s="2" t="s">
        <v>8</v>
      </c>
      <c r="F57" s="2" t="s">
        <v>43</v>
      </c>
      <c r="G57" s="2" t="s">
        <v>44</v>
      </c>
      <c r="H57" s="2" t="s">
        <v>11</v>
      </c>
      <c r="I57" s="2" t="s">
        <v>216</v>
      </c>
      <c r="J57" s="2" t="s">
        <v>217</v>
      </c>
      <c r="K57" s="2">
        <v>0</v>
      </c>
      <c r="L57" s="2">
        <v>3.0888736463500002</v>
      </c>
      <c r="M57" s="2"/>
      <c r="N57" s="2"/>
      <c r="O57" s="2"/>
      <c r="P57" s="2" t="s">
        <v>14</v>
      </c>
      <c r="Q57" s="2" t="s">
        <v>15</v>
      </c>
    </row>
    <row r="58" spans="1:17" x14ac:dyDescent="0.25">
      <c r="A58" t="s">
        <v>218</v>
      </c>
      <c r="B58" s="2" t="s">
        <v>219</v>
      </c>
      <c r="C58" s="3">
        <v>57</v>
      </c>
      <c r="D58" s="2" t="s">
        <v>7</v>
      </c>
      <c r="E58" s="2" t="s">
        <v>8</v>
      </c>
      <c r="F58" s="2" t="s">
        <v>43</v>
      </c>
      <c r="G58" s="2" t="s">
        <v>82</v>
      </c>
      <c r="H58" s="2" t="s">
        <v>11</v>
      </c>
      <c r="I58" s="2" t="s">
        <v>220</v>
      </c>
      <c r="J58" s="2" t="s">
        <v>221</v>
      </c>
      <c r="K58" s="2">
        <v>0</v>
      </c>
      <c r="L58" s="2">
        <v>5.7597667577599996</v>
      </c>
      <c r="M58" s="2"/>
      <c r="N58" s="2"/>
      <c r="O58" s="2"/>
      <c r="P58" s="2" t="s">
        <v>14</v>
      </c>
      <c r="Q58" s="2" t="s">
        <v>15</v>
      </c>
    </row>
    <row r="59" spans="1:17" x14ac:dyDescent="0.25">
      <c r="A59" t="s">
        <v>222</v>
      </c>
      <c r="B59" s="2" t="s">
        <v>223</v>
      </c>
      <c r="C59" s="3">
        <v>58</v>
      </c>
      <c r="D59" s="2" t="s">
        <v>7</v>
      </c>
      <c r="E59" s="2" t="s">
        <v>8</v>
      </c>
      <c r="F59" s="2" t="s">
        <v>43</v>
      </c>
      <c r="G59" s="2" t="s">
        <v>82</v>
      </c>
      <c r="H59" s="2" t="s">
        <v>11</v>
      </c>
      <c r="I59" s="2" t="s">
        <v>224</v>
      </c>
      <c r="J59" s="2" t="s">
        <v>225</v>
      </c>
      <c r="K59" s="2">
        <v>0</v>
      </c>
      <c r="L59" s="2">
        <v>20.816477147099999</v>
      </c>
      <c r="M59" s="2"/>
      <c r="N59" s="2"/>
      <c r="O59" s="2"/>
      <c r="P59" s="2" t="s">
        <v>14</v>
      </c>
      <c r="Q59" s="2" t="s">
        <v>15</v>
      </c>
    </row>
    <row r="60" spans="1:17" x14ac:dyDescent="0.25">
      <c r="A60" t="s">
        <v>226</v>
      </c>
      <c r="B60" s="2" t="s">
        <v>227</v>
      </c>
      <c r="C60" s="3">
        <v>59</v>
      </c>
      <c r="D60" s="2" t="s">
        <v>7</v>
      </c>
      <c r="E60" s="2" t="s">
        <v>8</v>
      </c>
      <c r="F60" s="2" t="s">
        <v>43</v>
      </c>
      <c r="G60" s="2" t="s">
        <v>82</v>
      </c>
      <c r="H60" s="2" t="s">
        <v>11</v>
      </c>
      <c r="I60" s="2" t="s">
        <v>228</v>
      </c>
      <c r="J60" s="2" t="s">
        <v>229</v>
      </c>
      <c r="K60" s="2">
        <v>0</v>
      </c>
      <c r="L60" s="2">
        <v>26.352803921</v>
      </c>
      <c r="M60" s="2"/>
      <c r="N60" s="2"/>
      <c r="O60" s="2"/>
      <c r="P60" s="2" t="s">
        <v>14</v>
      </c>
      <c r="Q60" s="2" t="s">
        <v>15</v>
      </c>
    </row>
    <row r="61" spans="1:17" x14ac:dyDescent="0.25">
      <c r="A61" t="s">
        <v>230</v>
      </c>
      <c r="B61" s="2" t="s">
        <v>231</v>
      </c>
      <c r="C61" s="3">
        <v>60</v>
      </c>
      <c r="D61" s="2" t="s">
        <v>7</v>
      </c>
      <c r="E61" s="2" t="s">
        <v>8</v>
      </c>
      <c r="F61" s="2" t="s">
        <v>43</v>
      </c>
      <c r="G61" s="2" t="s">
        <v>82</v>
      </c>
      <c r="H61" s="2" t="s">
        <v>11</v>
      </c>
      <c r="I61" s="2" t="s">
        <v>232</v>
      </c>
      <c r="J61" s="2" t="s">
        <v>233</v>
      </c>
      <c r="K61" s="2">
        <v>0</v>
      </c>
      <c r="L61" s="2">
        <v>11.707192217699999</v>
      </c>
      <c r="M61" s="2"/>
      <c r="N61" s="2"/>
      <c r="O61" s="2"/>
      <c r="P61" s="2" t="s">
        <v>14</v>
      </c>
      <c r="Q61" s="2" t="s">
        <v>15</v>
      </c>
    </row>
    <row r="62" spans="1:17" x14ac:dyDescent="0.25">
      <c r="A62" t="s">
        <v>234</v>
      </c>
      <c r="B62" s="2" t="s">
        <v>235</v>
      </c>
      <c r="C62" s="3">
        <v>61</v>
      </c>
      <c r="D62" s="2" t="s">
        <v>7</v>
      </c>
      <c r="E62" s="2" t="s">
        <v>8</v>
      </c>
      <c r="F62" s="2" t="s">
        <v>43</v>
      </c>
      <c r="G62" s="2" t="s">
        <v>82</v>
      </c>
      <c r="H62" s="2" t="s">
        <v>11</v>
      </c>
      <c r="I62" s="2" t="s">
        <v>236</v>
      </c>
      <c r="J62" s="2" t="s">
        <v>237</v>
      </c>
      <c r="K62" s="2">
        <v>0</v>
      </c>
      <c r="L62" s="2">
        <v>11.3867990931</v>
      </c>
      <c r="M62" s="2"/>
      <c r="N62" s="2"/>
      <c r="O62" s="2"/>
      <c r="P62" s="2" t="s">
        <v>14</v>
      </c>
      <c r="Q62" s="2" t="s">
        <v>15</v>
      </c>
    </row>
    <row r="63" spans="1:17" x14ac:dyDescent="0.25">
      <c r="A63" t="s">
        <v>238</v>
      </c>
      <c r="B63" s="2" t="s">
        <v>239</v>
      </c>
      <c r="C63" s="3">
        <v>62</v>
      </c>
      <c r="D63" s="2" t="s">
        <v>7</v>
      </c>
      <c r="E63" s="2" t="s">
        <v>8</v>
      </c>
      <c r="F63" s="2" t="s">
        <v>43</v>
      </c>
      <c r="G63" s="2" t="s">
        <v>82</v>
      </c>
      <c r="H63" s="2" t="s">
        <v>11</v>
      </c>
      <c r="I63" s="2" t="s">
        <v>240</v>
      </c>
      <c r="J63" s="2" t="s">
        <v>241</v>
      </c>
      <c r="K63" s="2">
        <v>1</v>
      </c>
      <c r="L63" s="2">
        <v>1.85009925067</v>
      </c>
      <c r="M63" s="2"/>
      <c r="N63" s="2"/>
      <c r="O63" s="2"/>
      <c r="P63" s="2" t="s">
        <v>14</v>
      </c>
      <c r="Q63" s="2" t="s">
        <v>15</v>
      </c>
    </row>
    <row r="64" spans="1:17" x14ac:dyDescent="0.25">
      <c r="A64" t="s">
        <v>242</v>
      </c>
      <c r="B64" s="2" t="s">
        <v>243</v>
      </c>
      <c r="C64" s="3">
        <v>63</v>
      </c>
      <c r="D64" s="2" t="s">
        <v>7</v>
      </c>
      <c r="E64" s="2" t="s">
        <v>8</v>
      </c>
      <c r="F64" s="2" t="s">
        <v>43</v>
      </c>
      <c r="G64" s="2" t="s">
        <v>82</v>
      </c>
      <c r="H64" s="2" t="s">
        <v>11</v>
      </c>
      <c r="I64" s="2" t="s">
        <v>244</v>
      </c>
      <c r="J64" s="2" t="s">
        <v>245</v>
      </c>
      <c r="K64" s="2">
        <v>0</v>
      </c>
      <c r="L64" s="2">
        <v>6.7729314588399996</v>
      </c>
      <c r="M64" s="2"/>
      <c r="N64" s="2"/>
      <c r="O64" s="2"/>
      <c r="P64" s="2" t="s">
        <v>14</v>
      </c>
      <c r="Q64" s="2" t="s">
        <v>15</v>
      </c>
    </row>
    <row r="65" spans="1:17" x14ac:dyDescent="0.25">
      <c r="A65" t="s">
        <v>246</v>
      </c>
      <c r="B65" s="2" t="s">
        <v>247</v>
      </c>
      <c r="C65" s="3">
        <v>64</v>
      </c>
      <c r="D65" s="2" t="s">
        <v>7</v>
      </c>
      <c r="E65" s="2" t="s">
        <v>8</v>
      </c>
      <c r="F65" s="2" t="s">
        <v>43</v>
      </c>
      <c r="G65" s="2" t="s">
        <v>82</v>
      </c>
      <c r="H65" s="2" t="s">
        <v>11</v>
      </c>
      <c r="I65" s="2" t="s">
        <v>248</v>
      </c>
      <c r="J65" s="2" t="s">
        <v>249</v>
      </c>
      <c r="K65" s="2">
        <v>0</v>
      </c>
      <c r="L65" s="2">
        <v>9.7479423008499992</v>
      </c>
      <c r="M65" s="2"/>
      <c r="N65" s="2"/>
      <c r="O65" s="2"/>
      <c r="P65" s="2" t="s">
        <v>14</v>
      </c>
      <c r="Q65" s="2" t="s">
        <v>15</v>
      </c>
    </row>
    <row r="66" spans="1:17" x14ac:dyDescent="0.25">
      <c r="A66" t="s">
        <v>250</v>
      </c>
      <c r="B66" s="2" t="s">
        <v>251</v>
      </c>
      <c r="C66" s="3">
        <v>65</v>
      </c>
      <c r="D66" s="2" t="s">
        <v>7</v>
      </c>
      <c r="E66" s="2" t="s">
        <v>8</v>
      </c>
      <c r="F66" s="2" t="s">
        <v>43</v>
      </c>
      <c r="G66" s="2" t="s">
        <v>82</v>
      </c>
      <c r="H66" s="2" t="s">
        <v>11</v>
      </c>
      <c r="I66" s="2" t="s">
        <v>252</v>
      </c>
      <c r="J66" s="2" t="s">
        <v>253</v>
      </c>
      <c r="K66" s="2">
        <v>0</v>
      </c>
      <c r="L66" s="2">
        <v>4.8334617691500004</v>
      </c>
      <c r="M66" s="2"/>
      <c r="N66" s="2"/>
      <c r="O66" s="2"/>
      <c r="P66" s="2" t="s">
        <v>14</v>
      </c>
      <c r="Q66" s="2" t="s">
        <v>15</v>
      </c>
    </row>
    <row r="67" spans="1:17" x14ac:dyDescent="0.25">
      <c r="A67" t="s">
        <v>250</v>
      </c>
      <c r="B67" s="2" t="s">
        <v>254</v>
      </c>
      <c r="C67" s="3">
        <v>66</v>
      </c>
      <c r="D67" s="2" t="s">
        <v>7</v>
      </c>
      <c r="E67" s="2" t="s">
        <v>8</v>
      </c>
      <c r="F67" s="2" t="s">
        <v>43</v>
      </c>
      <c r="G67" s="2" t="s">
        <v>82</v>
      </c>
      <c r="H67" s="2" t="s">
        <v>11</v>
      </c>
      <c r="I67" s="2" t="s">
        <v>252</v>
      </c>
      <c r="J67" s="2" t="s">
        <v>253</v>
      </c>
      <c r="K67" s="2">
        <v>0</v>
      </c>
      <c r="L67" s="2">
        <v>4.2668138886299998</v>
      </c>
      <c r="M67" s="2"/>
      <c r="N67" s="2"/>
      <c r="O67" s="2"/>
      <c r="P67" s="2" t="s">
        <v>14</v>
      </c>
      <c r="Q67" s="2" t="s">
        <v>15</v>
      </c>
    </row>
    <row r="68" spans="1:17" x14ac:dyDescent="0.25">
      <c r="A68" t="s">
        <v>255</v>
      </c>
      <c r="B68" s="2" t="s">
        <v>256</v>
      </c>
      <c r="C68" s="3">
        <v>67</v>
      </c>
      <c r="D68" s="2" t="s">
        <v>7</v>
      </c>
      <c r="E68" s="2" t="s">
        <v>8</v>
      </c>
      <c r="F68" s="2" t="s">
        <v>43</v>
      </c>
      <c r="G68" s="2" t="s">
        <v>82</v>
      </c>
      <c r="H68" s="2" t="s">
        <v>11</v>
      </c>
      <c r="I68" s="2" t="s">
        <v>257</v>
      </c>
      <c r="J68" s="2" t="s">
        <v>258</v>
      </c>
      <c r="K68" s="2">
        <v>1</v>
      </c>
      <c r="L68" s="2">
        <v>4.5955072512099999</v>
      </c>
      <c r="M68" s="2"/>
      <c r="N68" s="2"/>
      <c r="O68" s="2"/>
      <c r="P68" s="2" t="s">
        <v>14</v>
      </c>
      <c r="Q68" s="2" t="s">
        <v>15</v>
      </c>
    </row>
    <row r="69" spans="1:17" x14ac:dyDescent="0.25">
      <c r="A69" t="s">
        <v>259</v>
      </c>
      <c r="B69" s="2" t="s">
        <v>260</v>
      </c>
      <c r="C69" s="3">
        <v>68</v>
      </c>
      <c r="D69" s="2" t="s">
        <v>7</v>
      </c>
      <c r="E69" s="2" t="s">
        <v>8</v>
      </c>
      <c r="F69" s="2" t="s">
        <v>43</v>
      </c>
      <c r="G69" s="2" t="s">
        <v>82</v>
      </c>
      <c r="H69" s="2" t="s">
        <v>11</v>
      </c>
      <c r="I69" s="2" t="s">
        <v>261</v>
      </c>
      <c r="J69" s="2" t="s">
        <v>262</v>
      </c>
      <c r="K69" s="2">
        <v>0</v>
      </c>
      <c r="L69" s="2">
        <v>1.7533578352100001</v>
      </c>
      <c r="M69" s="2"/>
      <c r="N69" s="2"/>
      <c r="O69" s="2"/>
      <c r="P69" s="2" t="s">
        <v>14</v>
      </c>
      <c r="Q69" s="2" t="s">
        <v>15</v>
      </c>
    </row>
    <row r="70" spans="1:17" x14ac:dyDescent="0.25">
      <c r="A70" t="s">
        <v>263</v>
      </c>
      <c r="B70" s="2" t="s">
        <v>264</v>
      </c>
      <c r="C70" s="3">
        <v>69</v>
      </c>
      <c r="D70" s="2" t="s">
        <v>7</v>
      </c>
      <c r="E70" s="2" t="s">
        <v>8</v>
      </c>
      <c r="F70" s="2" t="s">
        <v>43</v>
      </c>
      <c r="G70" s="2" t="s">
        <v>82</v>
      </c>
      <c r="H70" s="2" t="s">
        <v>11</v>
      </c>
      <c r="I70" s="2" t="s">
        <v>265</v>
      </c>
      <c r="J70" s="2" t="s">
        <v>266</v>
      </c>
      <c r="K70" s="2">
        <v>0</v>
      </c>
      <c r="L70" s="2">
        <v>0.88277500927200003</v>
      </c>
      <c r="M70" s="2"/>
      <c r="N70" s="2"/>
      <c r="O70" s="2"/>
      <c r="P70" s="2" t="s">
        <v>14</v>
      </c>
      <c r="Q70" s="2" t="s">
        <v>15</v>
      </c>
    </row>
    <row r="71" spans="1:17" x14ac:dyDescent="0.25">
      <c r="A71" t="s">
        <v>267</v>
      </c>
      <c r="B71" s="2" t="s">
        <v>268</v>
      </c>
      <c r="C71" s="3">
        <v>70</v>
      </c>
      <c r="D71" s="2" t="s">
        <v>7</v>
      </c>
      <c r="E71" s="2" t="s">
        <v>8</v>
      </c>
      <c r="F71" s="2" t="s">
        <v>43</v>
      </c>
      <c r="G71" s="2" t="s">
        <v>44</v>
      </c>
      <c r="H71" s="2" t="s">
        <v>11</v>
      </c>
      <c r="I71" s="2" t="s">
        <v>269</v>
      </c>
      <c r="J71" s="2" t="s">
        <v>270</v>
      </c>
      <c r="K71" s="2">
        <v>1</v>
      </c>
      <c r="L71" s="2">
        <v>6.1748836312900002</v>
      </c>
      <c r="M71" s="2"/>
      <c r="N71" s="2"/>
      <c r="O71" s="2"/>
      <c r="P71" s="2" t="s">
        <v>14</v>
      </c>
      <c r="Q71" s="2" t="s">
        <v>15</v>
      </c>
    </row>
    <row r="72" spans="1:17" x14ac:dyDescent="0.25">
      <c r="A72" t="s">
        <v>271</v>
      </c>
      <c r="B72" s="2" t="s">
        <v>272</v>
      </c>
      <c r="C72" s="3">
        <v>71</v>
      </c>
      <c r="D72" s="2" t="s">
        <v>7</v>
      </c>
      <c r="E72" s="2" t="s">
        <v>8</v>
      </c>
      <c r="F72" s="2" t="s">
        <v>43</v>
      </c>
      <c r="G72" s="2" t="s">
        <v>44</v>
      </c>
      <c r="H72" s="2" t="s">
        <v>11</v>
      </c>
      <c r="I72" s="2" t="s">
        <v>273</v>
      </c>
      <c r="J72" s="2" t="s">
        <v>274</v>
      </c>
      <c r="K72" s="2">
        <v>0</v>
      </c>
      <c r="L72" s="2">
        <v>6.6994433082300002</v>
      </c>
      <c r="M72" s="2"/>
      <c r="N72" s="2"/>
      <c r="O72" s="2"/>
      <c r="P72" s="2" t="s">
        <v>14</v>
      </c>
      <c r="Q72" s="2" t="s">
        <v>15</v>
      </c>
    </row>
    <row r="73" spans="1:17" x14ac:dyDescent="0.25">
      <c r="A73" t="s">
        <v>275</v>
      </c>
      <c r="B73" s="2" t="s">
        <v>276</v>
      </c>
      <c r="C73" s="3">
        <v>72</v>
      </c>
      <c r="D73" s="2" t="s">
        <v>7</v>
      </c>
      <c r="E73" s="2" t="s">
        <v>8</v>
      </c>
      <c r="F73" s="2" t="s">
        <v>43</v>
      </c>
      <c r="G73" s="2" t="s">
        <v>82</v>
      </c>
      <c r="H73" s="2" t="s">
        <v>11</v>
      </c>
      <c r="I73" s="2" t="s">
        <v>277</v>
      </c>
      <c r="J73" s="2" t="s">
        <v>278</v>
      </c>
      <c r="K73" s="2">
        <v>0</v>
      </c>
      <c r="L73" s="2">
        <v>22.831288384899999</v>
      </c>
      <c r="M73" s="2"/>
      <c r="N73" s="2"/>
      <c r="O73" s="2"/>
      <c r="P73" s="2" t="s">
        <v>14</v>
      </c>
      <c r="Q73" s="2" t="s">
        <v>15</v>
      </c>
    </row>
    <row r="74" spans="1:17" x14ac:dyDescent="0.25">
      <c r="A74" t="s">
        <v>279</v>
      </c>
      <c r="B74" s="2" t="s">
        <v>280</v>
      </c>
      <c r="C74" s="3">
        <v>73</v>
      </c>
      <c r="D74" s="2" t="s">
        <v>7</v>
      </c>
      <c r="E74" s="2" t="s">
        <v>8</v>
      </c>
      <c r="F74" s="2" t="s">
        <v>43</v>
      </c>
      <c r="G74" s="2" t="s">
        <v>82</v>
      </c>
      <c r="H74" s="2" t="s">
        <v>11</v>
      </c>
      <c r="I74" s="2" t="s">
        <v>281</v>
      </c>
      <c r="J74" s="2" t="s">
        <v>278</v>
      </c>
      <c r="K74" s="2">
        <v>0</v>
      </c>
      <c r="L74" s="2">
        <v>9.9901843239599994</v>
      </c>
      <c r="M74" s="2"/>
      <c r="N74" s="2"/>
      <c r="O74" s="2"/>
      <c r="P74" s="2" t="s">
        <v>14</v>
      </c>
      <c r="Q74" s="2" t="s">
        <v>15</v>
      </c>
    </row>
    <row r="75" spans="1:17" x14ac:dyDescent="0.25">
      <c r="A75" t="s">
        <v>282</v>
      </c>
      <c r="B75" s="2" t="s">
        <v>283</v>
      </c>
      <c r="C75" s="3">
        <v>74</v>
      </c>
      <c r="D75" s="2" t="s">
        <v>7</v>
      </c>
      <c r="E75" s="2" t="s">
        <v>8</v>
      </c>
      <c r="F75" s="2" t="s">
        <v>43</v>
      </c>
      <c r="G75" s="2" t="s">
        <v>82</v>
      </c>
      <c r="H75" s="2" t="s">
        <v>11</v>
      </c>
      <c r="I75" s="2" t="s">
        <v>284</v>
      </c>
      <c r="J75" s="2" t="s">
        <v>278</v>
      </c>
      <c r="K75" s="2">
        <v>0</v>
      </c>
      <c r="L75" s="2">
        <v>13.235141648600001</v>
      </c>
      <c r="M75" s="2"/>
      <c r="N75" s="2"/>
      <c r="O75" s="2"/>
      <c r="P75" s="2" t="s">
        <v>14</v>
      </c>
      <c r="Q75" s="2" t="s">
        <v>15</v>
      </c>
    </row>
    <row r="76" spans="1:17" x14ac:dyDescent="0.25">
      <c r="A76" t="s">
        <v>285</v>
      </c>
      <c r="B76" s="2" t="s">
        <v>286</v>
      </c>
      <c r="C76" s="3">
        <v>75</v>
      </c>
      <c r="D76" s="2" t="s">
        <v>7</v>
      </c>
      <c r="E76" s="2" t="s">
        <v>8</v>
      </c>
      <c r="F76" s="2" t="s">
        <v>43</v>
      </c>
      <c r="G76" s="2" t="s">
        <v>82</v>
      </c>
      <c r="H76" s="2" t="s">
        <v>11</v>
      </c>
      <c r="I76" s="2" t="s">
        <v>287</v>
      </c>
      <c r="J76" s="2" t="s">
        <v>278</v>
      </c>
      <c r="K76" s="2">
        <v>0</v>
      </c>
      <c r="L76" s="2">
        <v>7.7672573754299998</v>
      </c>
      <c r="M76" s="2"/>
      <c r="N76" s="2"/>
      <c r="O76" s="2"/>
      <c r="P76" s="2" t="s">
        <v>14</v>
      </c>
      <c r="Q76" s="2" t="s">
        <v>15</v>
      </c>
    </row>
    <row r="77" spans="1:17" x14ac:dyDescent="0.25">
      <c r="A77" t="s">
        <v>288</v>
      </c>
      <c r="B77" s="2" t="s">
        <v>289</v>
      </c>
      <c r="C77" s="3">
        <v>76</v>
      </c>
      <c r="D77" s="2" t="s">
        <v>7</v>
      </c>
      <c r="E77" s="2" t="s">
        <v>8</v>
      </c>
      <c r="F77" s="2" t="s">
        <v>43</v>
      </c>
      <c r="G77" s="2" t="s">
        <v>82</v>
      </c>
      <c r="H77" s="2" t="s">
        <v>11</v>
      </c>
      <c r="I77" s="2" t="s">
        <v>290</v>
      </c>
      <c r="J77" s="2" t="s">
        <v>278</v>
      </c>
      <c r="K77" s="2">
        <v>0</v>
      </c>
      <c r="L77" s="2">
        <v>7.8671598711000001</v>
      </c>
      <c r="M77" s="2"/>
      <c r="N77" s="2"/>
      <c r="O77" s="2"/>
      <c r="P77" s="2" t="s">
        <v>14</v>
      </c>
      <c r="Q77" s="2" t="s">
        <v>15</v>
      </c>
    </row>
    <row r="78" spans="1:17" x14ac:dyDescent="0.25">
      <c r="A78" t="s">
        <v>291</v>
      </c>
      <c r="B78" s="2" t="s">
        <v>292</v>
      </c>
      <c r="C78" s="3">
        <v>77</v>
      </c>
      <c r="D78" s="2" t="s">
        <v>7</v>
      </c>
      <c r="E78" s="2" t="s">
        <v>8</v>
      </c>
      <c r="F78" s="2" t="s">
        <v>43</v>
      </c>
      <c r="G78" s="2" t="s">
        <v>82</v>
      </c>
      <c r="H78" s="2" t="s">
        <v>11</v>
      </c>
      <c r="I78" s="2" t="s">
        <v>293</v>
      </c>
      <c r="J78" s="2" t="s">
        <v>278</v>
      </c>
      <c r="K78" s="2">
        <v>0</v>
      </c>
      <c r="L78" s="2">
        <v>2.7946284076199999</v>
      </c>
      <c r="M78" s="2"/>
      <c r="N78" s="2"/>
      <c r="O78" s="2"/>
      <c r="P78" s="2" t="s">
        <v>14</v>
      </c>
      <c r="Q78" s="2" t="s">
        <v>15</v>
      </c>
    </row>
    <row r="79" spans="1:17" x14ac:dyDescent="0.25">
      <c r="A79" t="s">
        <v>294</v>
      </c>
      <c r="B79" s="2" t="s">
        <v>295</v>
      </c>
      <c r="C79" s="3">
        <v>887</v>
      </c>
      <c r="D79" s="2" t="s">
        <v>7</v>
      </c>
      <c r="E79" s="2" t="s">
        <v>8</v>
      </c>
      <c r="F79" s="2" t="s">
        <v>43</v>
      </c>
      <c r="G79" s="2" t="s">
        <v>44</v>
      </c>
      <c r="H79" s="2" t="s">
        <v>11</v>
      </c>
      <c r="I79" s="2" t="s">
        <v>296</v>
      </c>
      <c r="J79" s="2" t="s">
        <v>297</v>
      </c>
      <c r="K79" s="2">
        <v>0</v>
      </c>
      <c r="L79" s="2">
        <v>2.3271388613300002E-2</v>
      </c>
      <c r="M79" s="2">
        <f t="shared" ref="M79:M142" si="0">+IF(L79&lt;=4,1,IF(L79&lt;=7,2,IF(L79&lt;=15,3,IF(L79&lt;=25,4,5))))</f>
        <v>1</v>
      </c>
      <c r="N79" s="2"/>
      <c r="O79" s="2">
        <v>50</v>
      </c>
      <c r="P79" s="2" t="s">
        <v>298</v>
      </c>
      <c r="Q79" s="2" t="s">
        <v>299</v>
      </c>
    </row>
    <row r="80" spans="1:17" x14ac:dyDescent="0.25">
      <c r="A80" t="s">
        <v>300</v>
      </c>
      <c r="B80" s="2" t="s">
        <v>301</v>
      </c>
      <c r="C80" s="3">
        <v>795</v>
      </c>
      <c r="D80" s="2" t="s">
        <v>7</v>
      </c>
      <c r="E80" s="2" t="s">
        <v>8</v>
      </c>
      <c r="F80" s="2" t="s">
        <v>43</v>
      </c>
      <c r="G80" s="2" t="s">
        <v>44</v>
      </c>
      <c r="H80" s="2" t="s">
        <v>11</v>
      </c>
      <c r="I80" s="2" t="s">
        <v>302</v>
      </c>
      <c r="J80" s="2" t="s">
        <v>303</v>
      </c>
      <c r="K80" s="2">
        <v>0</v>
      </c>
      <c r="L80" s="2">
        <v>4.1494302382599997E-2</v>
      </c>
      <c r="M80" s="2">
        <f t="shared" si="0"/>
        <v>1</v>
      </c>
      <c r="N80" s="2"/>
      <c r="O80" s="2">
        <v>50</v>
      </c>
      <c r="P80" s="2" t="s">
        <v>298</v>
      </c>
      <c r="Q80" s="2" t="s">
        <v>299</v>
      </c>
    </row>
    <row r="81" spans="1:17" x14ac:dyDescent="0.25">
      <c r="A81" t="s">
        <v>304</v>
      </c>
      <c r="B81" s="2" t="s">
        <v>305</v>
      </c>
      <c r="C81" s="3">
        <v>586</v>
      </c>
      <c r="D81" s="2" t="s">
        <v>7</v>
      </c>
      <c r="E81" s="2" t="s">
        <v>8</v>
      </c>
      <c r="F81" s="2" t="s">
        <v>43</v>
      </c>
      <c r="G81" s="2" t="s">
        <v>44</v>
      </c>
      <c r="H81" s="2" t="s">
        <v>11</v>
      </c>
      <c r="I81" s="2" t="s">
        <v>306</v>
      </c>
      <c r="J81" s="2" t="s">
        <v>307</v>
      </c>
      <c r="K81" s="2">
        <v>0</v>
      </c>
      <c r="L81" s="2">
        <v>4.77477272817E-2</v>
      </c>
      <c r="M81" s="2">
        <f t="shared" si="0"/>
        <v>1</v>
      </c>
      <c r="N81" s="2"/>
      <c r="O81" s="2">
        <v>50</v>
      </c>
      <c r="P81" s="2" t="s">
        <v>298</v>
      </c>
      <c r="Q81" s="2" t="s">
        <v>299</v>
      </c>
    </row>
    <row r="82" spans="1:17" x14ac:dyDescent="0.25">
      <c r="A82" t="s">
        <v>308</v>
      </c>
      <c r="B82" s="2" t="s">
        <v>309</v>
      </c>
      <c r="C82" s="3">
        <v>418</v>
      </c>
      <c r="D82" s="2" t="s">
        <v>7</v>
      </c>
      <c r="E82" s="2" t="s">
        <v>8</v>
      </c>
      <c r="F82" s="2" t="s">
        <v>43</v>
      </c>
      <c r="G82" s="2" t="s">
        <v>44</v>
      </c>
      <c r="H82" s="2" t="s">
        <v>11</v>
      </c>
      <c r="I82" s="2" t="s">
        <v>310</v>
      </c>
      <c r="J82" s="2" t="s">
        <v>311</v>
      </c>
      <c r="K82" s="2">
        <v>0</v>
      </c>
      <c r="L82" s="2">
        <v>5.07418937921E-2</v>
      </c>
      <c r="M82" s="2">
        <f t="shared" si="0"/>
        <v>1</v>
      </c>
      <c r="N82" s="2"/>
      <c r="O82" s="2">
        <v>50</v>
      </c>
      <c r="P82" s="2" t="s">
        <v>298</v>
      </c>
      <c r="Q82" s="2" t="s">
        <v>299</v>
      </c>
    </row>
    <row r="83" spans="1:17" x14ac:dyDescent="0.25">
      <c r="A83" t="s">
        <v>312</v>
      </c>
      <c r="B83" s="2" t="s">
        <v>313</v>
      </c>
      <c r="C83" s="3">
        <v>1002</v>
      </c>
      <c r="D83" s="2" t="s">
        <v>7</v>
      </c>
      <c r="E83" s="2" t="s">
        <v>8</v>
      </c>
      <c r="F83" s="2" t="s">
        <v>43</v>
      </c>
      <c r="G83" s="2" t="s">
        <v>44</v>
      </c>
      <c r="H83" s="2" t="s">
        <v>11</v>
      </c>
      <c r="I83" s="2" t="s">
        <v>314</v>
      </c>
      <c r="J83" s="2" t="s">
        <v>315</v>
      </c>
      <c r="K83" s="2">
        <v>1</v>
      </c>
      <c r="L83" s="2">
        <v>5.3949034522700001E-2</v>
      </c>
      <c r="M83" s="2">
        <f t="shared" si="0"/>
        <v>1</v>
      </c>
      <c r="N83" s="2"/>
      <c r="O83" s="2">
        <v>50</v>
      </c>
      <c r="P83" s="2" t="s">
        <v>298</v>
      </c>
      <c r="Q83" s="2" t="s">
        <v>299</v>
      </c>
    </row>
    <row r="84" spans="1:17" x14ac:dyDescent="0.25">
      <c r="A84" t="s">
        <v>316</v>
      </c>
      <c r="B84" s="2" t="s">
        <v>317</v>
      </c>
      <c r="C84" s="3">
        <v>504</v>
      </c>
      <c r="D84" s="2" t="s">
        <v>7</v>
      </c>
      <c r="E84" s="2" t="s">
        <v>8</v>
      </c>
      <c r="F84" s="2" t="s">
        <v>43</v>
      </c>
      <c r="G84" s="2" t="s">
        <v>44</v>
      </c>
      <c r="H84" s="2" t="s">
        <v>11</v>
      </c>
      <c r="I84" s="2" t="s">
        <v>318</v>
      </c>
      <c r="J84" s="2" t="s">
        <v>319</v>
      </c>
      <c r="K84" s="2">
        <v>0</v>
      </c>
      <c r="L84" s="2">
        <v>5.4150618929300003E-2</v>
      </c>
      <c r="M84" s="2">
        <f t="shared" si="0"/>
        <v>1</v>
      </c>
      <c r="N84" s="2"/>
      <c r="O84" s="2">
        <v>50</v>
      </c>
      <c r="P84" s="2" t="s">
        <v>298</v>
      </c>
      <c r="Q84" s="2" t="s">
        <v>299</v>
      </c>
    </row>
    <row r="85" spans="1:17" x14ac:dyDescent="0.25">
      <c r="A85" t="s">
        <v>320</v>
      </c>
      <c r="B85" s="2" t="s">
        <v>321</v>
      </c>
      <c r="C85" s="3">
        <v>1369</v>
      </c>
      <c r="D85" s="2" t="s">
        <v>7</v>
      </c>
      <c r="E85" s="2" t="s">
        <v>322</v>
      </c>
      <c r="F85" s="2" t="s">
        <v>322</v>
      </c>
      <c r="G85" s="2" t="s">
        <v>323</v>
      </c>
      <c r="H85" s="2" t="s">
        <v>323</v>
      </c>
      <c r="I85" s="2" t="s">
        <v>324</v>
      </c>
      <c r="J85" s="2" t="s">
        <v>325</v>
      </c>
      <c r="K85" s="2">
        <v>0</v>
      </c>
      <c r="L85" s="2">
        <v>6.03537601673E-2</v>
      </c>
      <c r="M85" s="2">
        <f t="shared" si="0"/>
        <v>1</v>
      </c>
      <c r="N85" s="2"/>
      <c r="O85" s="2">
        <v>50</v>
      </c>
      <c r="P85" s="2" t="s">
        <v>298</v>
      </c>
      <c r="Q85" s="2" t="s">
        <v>299</v>
      </c>
    </row>
    <row r="86" spans="1:17" x14ac:dyDescent="0.25">
      <c r="A86" t="s">
        <v>326</v>
      </c>
      <c r="B86" s="2" t="s">
        <v>327</v>
      </c>
      <c r="C86" s="3">
        <v>809</v>
      </c>
      <c r="D86" s="2" t="s">
        <v>7</v>
      </c>
      <c r="E86" s="2" t="s">
        <v>8</v>
      </c>
      <c r="F86" s="2" t="s">
        <v>43</v>
      </c>
      <c r="G86" s="2" t="s">
        <v>44</v>
      </c>
      <c r="H86" s="2" t="s">
        <v>11</v>
      </c>
      <c r="I86" s="2" t="s">
        <v>328</v>
      </c>
      <c r="J86" s="2" t="s">
        <v>329</v>
      </c>
      <c r="K86" s="2">
        <v>0</v>
      </c>
      <c r="L86" s="2">
        <v>6.37040596307E-2</v>
      </c>
      <c r="M86" s="2">
        <f t="shared" si="0"/>
        <v>1</v>
      </c>
      <c r="N86" s="2"/>
      <c r="O86" s="2">
        <v>50</v>
      </c>
      <c r="P86" s="2" t="s">
        <v>298</v>
      </c>
      <c r="Q86" s="2" t="s">
        <v>299</v>
      </c>
    </row>
    <row r="87" spans="1:17" x14ac:dyDescent="0.25">
      <c r="A87" t="s">
        <v>330</v>
      </c>
      <c r="B87" s="2" t="s">
        <v>331</v>
      </c>
      <c r="C87" s="3">
        <v>94</v>
      </c>
      <c r="D87" s="2" t="s">
        <v>7</v>
      </c>
      <c r="E87" s="2" t="s">
        <v>8</v>
      </c>
      <c r="F87" s="2" t="s">
        <v>43</v>
      </c>
      <c r="G87" s="2" t="s">
        <v>44</v>
      </c>
      <c r="H87" s="2" t="s">
        <v>11</v>
      </c>
      <c r="I87" s="2" t="s">
        <v>332</v>
      </c>
      <c r="J87" s="2" t="s">
        <v>333</v>
      </c>
      <c r="K87" s="2">
        <v>0</v>
      </c>
      <c r="L87" s="2">
        <v>7.4522694311599996E-2</v>
      </c>
      <c r="M87" s="2">
        <f t="shared" si="0"/>
        <v>1</v>
      </c>
      <c r="N87" s="2"/>
      <c r="O87" s="2">
        <v>50</v>
      </c>
      <c r="P87" s="2" t="s">
        <v>298</v>
      </c>
      <c r="Q87" s="2" t="s">
        <v>299</v>
      </c>
    </row>
    <row r="88" spans="1:17" x14ac:dyDescent="0.25">
      <c r="A88" t="s">
        <v>334</v>
      </c>
      <c r="B88" s="2" t="s">
        <v>335</v>
      </c>
      <c r="C88" s="3">
        <v>1313</v>
      </c>
      <c r="D88" s="2" t="s">
        <v>7</v>
      </c>
      <c r="E88" s="2" t="s">
        <v>322</v>
      </c>
      <c r="F88" s="2" t="s">
        <v>322</v>
      </c>
      <c r="G88" s="2" t="s">
        <v>323</v>
      </c>
      <c r="H88" s="2" t="s">
        <v>323</v>
      </c>
      <c r="I88" s="2" t="s">
        <v>336</v>
      </c>
      <c r="J88" s="2" t="s">
        <v>337</v>
      </c>
      <c r="K88" s="2">
        <v>0</v>
      </c>
      <c r="L88" s="2">
        <v>7.7074771625200003E-2</v>
      </c>
      <c r="M88" s="2">
        <f t="shared" si="0"/>
        <v>1</v>
      </c>
      <c r="N88" s="2"/>
      <c r="O88" s="2">
        <v>50</v>
      </c>
      <c r="P88" s="2" t="s">
        <v>298</v>
      </c>
      <c r="Q88" s="2" t="s">
        <v>299</v>
      </c>
    </row>
    <row r="89" spans="1:17" x14ac:dyDescent="0.25">
      <c r="A89" t="s">
        <v>338</v>
      </c>
      <c r="B89" s="2" t="s">
        <v>339</v>
      </c>
      <c r="C89" s="3">
        <v>740</v>
      </c>
      <c r="D89" s="2" t="s">
        <v>7</v>
      </c>
      <c r="E89" s="2" t="s">
        <v>8</v>
      </c>
      <c r="F89" s="2" t="s">
        <v>43</v>
      </c>
      <c r="G89" s="2" t="s">
        <v>44</v>
      </c>
      <c r="H89" s="2" t="s">
        <v>11</v>
      </c>
      <c r="I89" s="2" t="s">
        <v>340</v>
      </c>
      <c r="J89" s="2" t="s">
        <v>341</v>
      </c>
      <c r="K89" s="2">
        <v>0</v>
      </c>
      <c r="L89" s="2">
        <v>8.5201011017999997E-2</v>
      </c>
      <c r="M89" s="2">
        <f t="shared" si="0"/>
        <v>1</v>
      </c>
      <c r="N89" s="2"/>
      <c r="O89" s="2">
        <v>50</v>
      </c>
      <c r="P89" s="2" t="s">
        <v>298</v>
      </c>
      <c r="Q89" s="2" t="s">
        <v>299</v>
      </c>
    </row>
    <row r="90" spans="1:17" x14ac:dyDescent="0.25">
      <c r="A90" t="s">
        <v>342</v>
      </c>
      <c r="B90" s="2" t="s">
        <v>343</v>
      </c>
      <c r="C90" s="3">
        <v>970</v>
      </c>
      <c r="D90" s="2" t="s">
        <v>7</v>
      </c>
      <c r="E90" s="2" t="s">
        <v>8</v>
      </c>
      <c r="F90" s="2" t="s">
        <v>43</v>
      </c>
      <c r="G90" s="2" t="s">
        <v>44</v>
      </c>
      <c r="H90" s="2" t="s">
        <v>11</v>
      </c>
      <c r="I90" s="2" t="s">
        <v>344</v>
      </c>
      <c r="J90" s="2" t="s">
        <v>345</v>
      </c>
      <c r="K90" s="2">
        <v>0</v>
      </c>
      <c r="L90" s="2">
        <v>8.6073116367000005E-2</v>
      </c>
      <c r="M90" s="2">
        <f t="shared" si="0"/>
        <v>1</v>
      </c>
      <c r="N90" s="2"/>
      <c r="O90" s="2">
        <v>50</v>
      </c>
      <c r="P90" s="2" t="s">
        <v>298</v>
      </c>
      <c r="Q90" s="2" t="s">
        <v>299</v>
      </c>
    </row>
    <row r="91" spans="1:17" x14ac:dyDescent="0.25">
      <c r="A91" t="s">
        <v>346</v>
      </c>
      <c r="B91" s="2" t="s">
        <v>347</v>
      </c>
      <c r="C91" s="3">
        <v>1145</v>
      </c>
      <c r="D91" s="2" t="s">
        <v>7</v>
      </c>
      <c r="E91" s="2" t="s">
        <v>322</v>
      </c>
      <c r="F91" s="2" t="s">
        <v>322</v>
      </c>
      <c r="G91" s="2" t="s">
        <v>348</v>
      </c>
      <c r="H91" s="2" t="s">
        <v>323</v>
      </c>
      <c r="I91" s="2" t="s">
        <v>349</v>
      </c>
      <c r="J91" s="2" t="s">
        <v>350</v>
      </c>
      <c r="K91" s="2">
        <v>0</v>
      </c>
      <c r="L91" s="2">
        <v>9.5726560197500005E-2</v>
      </c>
      <c r="M91" s="2">
        <f t="shared" si="0"/>
        <v>1</v>
      </c>
      <c r="N91" s="2"/>
      <c r="O91" s="2">
        <v>50</v>
      </c>
      <c r="P91" s="2" t="s">
        <v>298</v>
      </c>
      <c r="Q91" s="2" t="s">
        <v>299</v>
      </c>
    </row>
    <row r="92" spans="1:17" x14ac:dyDescent="0.25">
      <c r="A92" t="s">
        <v>304</v>
      </c>
      <c r="B92" s="2" t="s">
        <v>351</v>
      </c>
      <c r="C92" s="3">
        <v>584</v>
      </c>
      <c r="D92" s="2" t="s">
        <v>7</v>
      </c>
      <c r="E92" s="2" t="s">
        <v>8</v>
      </c>
      <c r="F92" s="2" t="s">
        <v>43</v>
      </c>
      <c r="G92" s="2" t="s">
        <v>44</v>
      </c>
      <c r="H92" s="2" t="s">
        <v>11</v>
      </c>
      <c r="I92" s="2" t="s">
        <v>306</v>
      </c>
      <c r="J92" s="2" t="s">
        <v>307</v>
      </c>
      <c r="K92" s="2">
        <v>0</v>
      </c>
      <c r="L92" s="2">
        <v>9.8296331589100006E-2</v>
      </c>
      <c r="M92" s="2">
        <f t="shared" si="0"/>
        <v>1</v>
      </c>
      <c r="N92" s="2"/>
      <c r="O92" s="2">
        <v>50</v>
      </c>
      <c r="P92" s="2" t="s">
        <v>298</v>
      </c>
      <c r="Q92" s="2" t="s">
        <v>299</v>
      </c>
    </row>
    <row r="93" spans="1:17" x14ac:dyDescent="0.25">
      <c r="A93" t="s">
        <v>352</v>
      </c>
      <c r="B93" s="2" t="s">
        <v>353</v>
      </c>
      <c r="C93" s="3">
        <v>1027</v>
      </c>
      <c r="D93" s="2" t="s">
        <v>7</v>
      </c>
      <c r="E93" s="2" t="s">
        <v>8</v>
      </c>
      <c r="F93" s="2" t="s">
        <v>43</v>
      </c>
      <c r="G93" s="2" t="s">
        <v>44</v>
      </c>
      <c r="H93" s="2" t="s">
        <v>11</v>
      </c>
      <c r="I93" s="2" t="s">
        <v>354</v>
      </c>
      <c r="J93" s="2" t="s">
        <v>355</v>
      </c>
      <c r="K93" s="2">
        <v>0</v>
      </c>
      <c r="L93" s="2">
        <v>0.100240792506</v>
      </c>
      <c r="M93" s="2">
        <f t="shared" si="0"/>
        <v>1</v>
      </c>
      <c r="N93" s="2"/>
      <c r="O93" s="2">
        <v>50</v>
      </c>
      <c r="P93" s="2" t="s">
        <v>298</v>
      </c>
      <c r="Q93" s="2" t="s">
        <v>299</v>
      </c>
    </row>
    <row r="94" spans="1:17" x14ac:dyDescent="0.25">
      <c r="A94" t="s">
        <v>356</v>
      </c>
      <c r="B94" s="2" t="s">
        <v>357</v>
      </c>
      <c r="C94" s="3">
        <v>977</v>
      </c>
      <c r="D94" s="2" t="s">
        <v>7</v>
      </c>
      <c r="E94" s="2" t="s">
        <v>8</v>
      </c>
      <c r="F94" s="2" t="s">
        <v>43</v>
      </c>
      <c r="G94" s="2" t="s">
        <v>44</v>
      </c>
      <c r="H94" s="2" t="s">
        <v>11</v>
      </c>
      <c r="I94" s="2" t="s">
        <v>358</v>
      </c>
      <c r="J94" s="2" t="s">
        <v>359</v>
      </c>
      <c r="K94" s="2">
        <v>0</v>
      </c>
      <c r="L94" s="2">
        <v>0.10137401863000001</v>
      </c>
      <c r="M94" s="2">
        <f t="shared" si="0"/>
        <v>1</v>
      </c>
      <c r="N94" s="2"/>
      <c r="O94" s="2">
        <v>50</v>
      </c>
      <c r="P94" s="2" t="s">
        <v>298</v>
      </c>
      <c r="Q94" s="2" t="s">
        <v>299</v>
      </c>
    </row>
    <row r="95" spans="1:17" x14ac:dyDescent="0.25">
      <c r="A95" t="s">
        <v>360</v>
      </c>
      <c r="B95" s="2" t="s">
        <v>361</v>
      </c>
      <c r="C95" s="3">
        <v>806</v>
      </c>
      <c r="D95" s="2" t="s">
        <v>7</v>
      </c>
      <c r="E95" s="2" t="s">
        <v>8</v>
      </c>
      <c r="F95" s="2" t="s">
        <v>43</v>
      </c>
      <c r="G95" s="2" t="s">
        <v>44</v>
      </c>
      <c r="H95" s="2" t="s">
        <v>11</v>
      </c>
      <c r="I95" s="2" t="s">
        <v>362</v>
      </c>
      <c r="J95" s="2" t="s">
        <v>363</v>
      </c>
      <c r="K95" s="2">
        <v>0</v>
      </c>
      <c r="L95" s="2">
        <v>0.107289653676</v>
      </c>
      <c r="M95" s="2">
        <f t="shared" si="0"/>
        <v>1</v>
      </c>
      <c r="N95" s="2"/>
      <c r="O95" s="2">
        <v>50</v>
      </c>
      <c r="P95" s="2" t="s">
        <v>298</v>
      </c>
      <c r="Q95" s="2" t="s">
        <v>299</v>
      </c>
    </row>
    <row r="96" spans="1:17" x14ac:dyDescent="0.25">
      <c r="A96" t="s">
        <v>364</v>
      </c>
      <c r="B96" s="2" t="s">
        <v>365</v>
      </c>
      <c r="C96" s="3">
        <v>624</v>
      </c>
      <c r="D96" s="2" t="s">
        <v>7</v>
      </c>
      <c r="E96" s="2" t="s">
        <v>8</v>
      </c>
      <c r="F96" s="2" t="s">
        <v>43</v>
      </c>
      <c r="G96" s="2" t="s">
        <v>44</v>
      </c>
      <c r="H96" s="2" t="s">
        <v>11</v>
      </c>
      <c r="I96" s="2" t="s">
        <v>366</v>
      </c>
      <c r="J96" s="2" t="s">
        <v>367</v>
      </c>
      <c r="K96" s="2">
        <v>0</v>
      </c>
      <c r="L96" s="2">
        <v>0.10779925637899999</v>
      </c>
      <c r="M96" s="2">
        <f t="shared" si="0"/>
        <v>1</v>
      </c>
      <c r="N96" s="2"/>
      <c r="O96" s="2">
        <v>50</v>
      </c>
      <c r="P96" s="2" t="s">
        <v>298</v>
      </c>
      <c r="Q96" s="2" t="s">
        <v>299</v>
      </c>
    </row>
    <row r="97" spans="1:17" x14ac:dyDescent="0.25">
      <c r="A97" t="s">
        <v>368</v>
      </c>
      <c r="B97" s="2" t="s">
        <v>369</v>
      </c>
      <c r="C97" s="3">
        <v>1217</v>
      </c>
      <c r="D97" s="2" t="s">
        <v>7</v>
      </c>
      <c r="E97" s="2" t="s">
        <v>322</v>
      </c>
      <c r="F97" s="2" t="s">
        <v>322</v>
      </c>
      <c r="G97" s="2" t="s">
        <v>348</v>
      </c>
      <c r="H97" s="2" t="s">
        <v>323</v>
      </c>
      <c r="I97" s="2" t="s">
        <v>370</v>
      </c>
      <c r="J97" s="2" t="s">
        <v>371</v>
      </c>
      <c r="K97" s="2">
        <v>0</v>
      </c>
      <c r="L97" s="2">
        <v>0.112476778017</v>
      </c>
      <c r="M97" s="2">
        <f t="shared" si="0"/>
        <v>1</v>
      </c>
      <c r="N97" s="2"/>
      <c r="O97" s="2">
        <v>50</v>
      </c>
      <c r="P97" s="2" t="s">
        <v>298</v>
      </c>
      <c r="Q97" s="2" t="s">
        <v>299</v>
      </c>
    </row>
    <row r="98" spans="1:17" x14ac:dyDescent="0.25">
      <c r="A98" t="s">
        <v>372</v>
      </c>
      <c r="B98" s="2" t="s">
        <v>373</v>
      </c>
      <c r="C98" s="3">
        <v>944</v>
      </c>
      <c r="D98" s="2" t="s">
        <v>7</v>
      </c>
      <c r="E98" s="2" t="s">
        <v>8</v>
      </c>
      <c r="F98" s="2" t="s">
        <v>43</v>
      </c>
      <c r="G98" s="2" t="s">
        <v>44</v>
      </c>
      <c r="H98" s="2" t="s">
        <v>11</v>
      </c>
      <c r="I98" s="2" t="s">
        <v>374</v>
      </c>
      <c r="J98" s="2" t="s">
        <v>375</v>
      </c>
      <c r="K98" s="2">
        <v>0</v>
      </c>
      <c r="L98" s="2">
        <v>0.1147513781</v>
      </c>
      <c r="M98" s="2">
        <f t="shared" si="0"/>
        <v>1</v>
      </c>
      <c r="N98" s="2"/>
      <c r="O98" s="2">
        <v>50</v>
      </c>
      <c r="P98" s="2" t="s">
        <v>298</v>
      </c>
      <c r="Q98" s="2" t="s">
        <v>299</v>
      </c>
    </row>
    <row r="99" spans="1:17" x14ac:dyDescent="0.25">
      <c r="A99" t="s">
        <v>376</v>
      </c>
      <c r="B99" s="2" t="s">
        <v>377</v>
      </c>
      <c r="C99" s="3">
        <v>468</v>
      </c>
      <c r="D99" s="2" t="s">
        <v>7</v>
      </c>
      <c r="E99" s="2" t="s">
        <v>8</v>
      </c>
      <c r="F99" s="2" t="s">
        <v>43</v>
      </c>
      <c r="G99" s="2" t="s">
        <v>44</v>
      </c>
      <c r="H99" s="2" t="s">
        <v>11</v>
      </c>
      <c r="I99" s="2" t="s">
        <v>378</v>
      </c>
      <c r="J99" s="2" t="s">
        <v>379</v>
      </c>
      <c r="K99" s="2">
        <v>0</v>
      </c>
      <c r="L99" s="2">
        <v>0.115503050259</v>
      </c>
      <c r="M99" s="2">
        <f t="shared" si="0"/>
        <v>1</v>
      </c>
      <c r="N99" s="2"/>
      <c r="O99" s="2">
        <v>50</v>
      </c>
      <c r="P99" s="2" t="s">
        <v>298</v>
      </c>
      <c r="Q99" s="2" t="s">
        <v>299</v>
      </c>
    </row>
    <row r="100" spans="1:17" x14ac:dyDescent="0.25">
      <c r="A100" t="s">
        <v>380</v>
      </c>
      <c r="B100" s="2" t="s">
        <v>381</v>
      </c>
      <c r="C100" s="3">
        <v>752</v>
      </c>
      <c r="D100" s="2" t="s">
        <v>7</v>
      </c>
      <c r="E100" s="2" t="s">
        <v>8</v>
      </c>
      <c r="F100" s="2" t="s">
        <v>43</v>
      </c>
      <c r="G100" s="2" t="s">
        <v>44</v>
      </c>
      <c r="H100" s="2" t="s">
        <v>11</v>
      </c>
      <c r="I100" s="2" t="s">
        <v>382</v>
      </c>
      <c r="J100" s="2" t="s">
        <v>383</v>
      </c>
      <c r="K100" s="2">
        <v>0</v>
      </c>
      <c r="L100" s="2">
        <v>0.119956202065</v>
      </c>
      <c r="M100" s="2">
        <f t="shared" si="0"/>
        <v>1</v>
      </c>
      <c r="N100" s="2"/>
      <c r="O100" s="2">
        <v>50</v>
      </c>
      <c r="P100" s="2" t="s">
        <v>298</v>
      </c>
      <c r="Q100" s="2" t="s">
        <v>299</v>
      </c>
    </row>
    <row r="101" spans="1:17" x14ac:dyDescent="0.25">
      <c r="A101" t="s">
        <v>384</v>
      </c>
      <c r="B101" s="2" t="s">
        <v>385</v>
      </c>
      <c r="C101" s="3">
        <v>1311</v>
      </c>
      <c r="D101" s="2" t="s">
        <v>7</v>
      </c>
      <c r="E101" s="2" t="s">
        <v>322</v>
      </c>
      <c r="F101" s="2" t="s">
        <v>322</v>
      </c>
      <c r="G101" s="2" t="s">
        <v>323</v>
      </c>
      <c r="H101" s="2" t="s">
        <v>323</v>
      </c>
      <c r="I101" s="2" t="s">
        <v>386</v>
      </c>
      <c r="J101" s="2" t="s">
        <v>387</v>
      </c>
      <c r="K101" s="2">
        <v>0</v>
      </c>
      <c r="L101" s="2">
        <v>0.122626989984</v>
      </c>
      <c r="M101" s="2">
        <f t="shared" si="0"/>
        <v>1</v>
      </c>
      <c r="N101" s="2"/>
      <c r="O101" s="2">
        <v>50</v>
      </c>
      <c r="P101" s="2" t="s">
        <v>298</v>
      </c>
      <c r="Q101" s="2" t="s">
        <v>299</v>
      </c>
    </row>
    <row r="102" spans="1:17" x14ac:dyDescent="0.25">
      <c r="A102" t="s">
        <v>388</v>
      </c>
      <c r="B102" s="2" t="s">
        <v>389</v>
      </c>
      <c r="C102" s="3">
        <v>560</v>
      </c>
      <c r="D102" s="2" t="s">
        <v>7</v>
      </c>
      <c r="E102" s="2" t="s">
        <v>8</v>
      </c>
      <c r="F102" s="2" t="s">
        <v>43</v>
      </c>
      <c r="G102" s="2" t="s">
        <v>44</v>
      </c>
      <c r="H102" s="2" t="s">
        <v>11</v>
      </c>
      <c r="I102" s="2" t="s">
        <v>269</v>
      </c>
      <c r="J102" s="2" t="s">
        <v>390</v>
      </c>
      <c r="K102" s="2">
        <v>1</v>
      </c>
      <c r="L102" s="2">
        <v>0.124124930637</v>
      </c>
      <c r="M102" s="2">
        <f t="shared" si="0"/>
        <v>1</v>
      </c>
      <c r="N102" s="2"/>
      <c r="O102" s="2">
        <v>50</v>
      </c>
      <c r="P102" s="2" t="s">
        <v>298</v>
      </c>
      <c r="Q102" s="2" t="s">
        <v>299</v>
      </c>
    </row>
    <row r="103" spans="1:17" x14ac:dyDescent="0.25">
      <c r="A103" t="s">
        <v>391</v>
      </c>
      <c r="B103" s="2" t="s">
        <v>392</v>
      </c>
      <c r="C103" s="3">
        <v>218</v>
      </c>
      <c r="D103" s="2" t="s">
        <v>7</v>
      </c>
      <c r="E103" s="2" t="s">
        <v>8</v>
      </c>
      <c r="F103" s="2" t="s">
        <v>43</v>
      </c>
      <c r="G103" s="2" t="s">
        <v>44</v>
      </c>
      <c r="H103" s="2" t="s">
        <v>11</v>
      </c>
      <c r="I103" s="2" t="s">
        <v>393</v>
      </c>
      <c r="J103" s="2" t="s">
        <v>394</v>
      </c>
      <c r="K103" s="2">
        <v>0</v>
      </c>
      <c r="L103" s="2">
        <v>0.13017932087100001</v>
      </c>
      <c r="M103" s="2">
        <f t="shared" si="0"/>
        <v>1</v>
      </c>
      <c r="N103" s="2"/>
      <c r="O103" s="2">
        <v>50</v>
      </c>
      <c r="P103" s="2" t="s">
        <v>298</v>
      </c>
      <c r="Q103" s="2" t="s">
        <v>299</v>
      </c>
    </row>
    <row r="104" spans="1:17" x14ac:dyDescent="0.25">
      <c r="A104" t="s">
        <v>395</v>
      </c>
      <c r="B104" s="2" t="s">
        <v>396</v>
      </c>
      <c r="C104" s="3">
        <v>857</v>
      </c>
      <c r="D104" s="2" t="s">
        <v>7</v>
      </c>
      <c r="E104" s="2" t="s">
        <v>8</v>
      </c>
      <c r="F104" s="2" t="s">
        <v>43</v>
      </c>
      <c r="G104" s="2" t="s">
        <v>44</v>
      </c>
      <c r="H104" s="2" t="s">
        <v>11</v>
      </c>
      <c r="I104" s="2" t="s">
        <v>397</v>
      </c>
      <c r="J104" s="2" t="s">
        <v>398</v>
      </c>
      <c r="K104" s="2">
        <v>0</v>
      </c>
      <c r="L104" s="2">
        <v>0.130402349635</v>
      </c>
      <c r="M104" s="2">
        <f t="shared" si="0"/>
        <v>1</v>
      </c>
      <c r="N104" s="2"/>
      <c r="O104" s="2">
        <v>50</v>
      </c>
      <c r="P104" s="2" t="s">
        <v>298</v>
      </c>
      <c r="Q104" s="2" t="s">
        <v>299</v>
      </c>
    </row>
    <row r="105" spans="1:17" x14ac:dyDescent="0.25">
      <c r="A105" t="s">
        <v>399</v>
      </c>
      <c r="B105" s="2" t="s">
        <v>400</v>
      </c>
      <c r="C105" s="3">
        <v>1214</v>
      </c>
      <c r="D105" s="2" t="s">
        <v>7</v>
      </c>
      <c r="E105" s="2" t="s">
        <v>322</v>
      </c>
      <c r="F105" s="2" t="s">
        <v>322</v>
      </c>
      <c r="G105" s="2" t="s">
        <v>323</v>
      </c>
      <c r="H105" s="2" t="s">
        <v>323</v>
      </c>
      <c r="I105" s="2" t="s">
        <v>401</v>
      </c>
      <c r="J105" s="2" t="s">
        <v>402</v>
      </c>
      <c r="K105" s="2">
        <v>0</v>
      </c>
      <c r="L105" s="2">
        <v>0.13105266571099999</v>
      </c>
      <c r="M105" s="2">
        <f t="shared" si="0"/>
        <v>1</v>
      </c>
      <c r="N105" s="2"/>
      <c r="O105" s="2">
        <v>50</v>
      </c>
      <c r="P105" s="2" t="s">
        <v>298</v>
      </c>
      <c r="Q105" s="2" t="s">
        <v>299</v>
      </c>
    </row>
    <row r="106" spans="1:17" x14ac:dyDescent="0.25">
      <c r="A106" t="s">
        <v>312</v>
      </c>
      <c r="B106" s="2" t="s">
        <v>403</v>
      </c>
      <c r="C106" s="3">
        <v>1001</v>
      </c>
      <c r="D106" s="2" t="s">
        <v>7</v>
      </c>
      <c r="E106" s="2" t="s">
        <v>8</v>
      </c>
      <c r="F106" s="2" t="s">
        <v>43</v>
      </c>
      <c r="G106" s="2" t="s">
        <v>44</v>
      </c>
      <c r="H106" s="2" t="s">
        <v>11</v>
      </c>
      <c r="I106" s="2" t="s">
        <v>314</v>
      </c>
      <c r="J106" s="2" t="s">
        <v>315</v>
      </c>
      <c r="K106" s="2">
        <v>1</v>
      </c>
      <c r="L106" s="2">
        <v>0.13346906423499999</v>
      </c>
      <c r="M106" s="2">
        <f t="shared" si="0"/>
        <v>1</v>
      </c>
      <c r="N106" s="2"/>
      <c r="O106" s="2">
        <v>50</v>
      </c>
      <c r="P106" s="2" t="s">
        <v>298</v>
      </c>
      <c r="Q106" s="2" t="s">
        <v>299</v>
      </c>
    </row>
    <row r="107" spans="1:17" x14ac:dyDescent="0.25">
      <c r="A107" t="s">
        <v>404</v>
      </c>
      <c r="B107" s="2" t="s">
        <v>405</v>
      </c>
      <c r="C107" s="3">
        <v>741</v>
      </c>
      <c r="D107" s="2" t="s">
        <v>7</v>
      </c>
      <c r="E107" s="2" t="s">
        <v>8</v>
      </c>
      <c r="F107" s="2" t="s">
        <v>43</v>
      </c>
      <c r="G107" s="2" t="s">
        <v>44</v>
      </c>
      <c r="H107" s="2" t="s">
        <v>11</v>
      </c>
      <c r="I107" s="2" t="s">
        <v>406</v>
      </c>
      <c r="J107" s="2" t="s">
        <v>407</v>
      </c>
      <c r="K107" s="2">
        <v>0</v>
      </c>
      <c r="L107" s="2">
        <v>0.13658554395899999</v>
      </c>
      <c r="M107" s="2">
        <f t="shared" si="0"/>
        <v>1</v>
      </c>
      <c r="N107" s="2"/>
      <c r="O107" s="2">
        <v>50</v>
      </c>
      <c r="P107" s="2" t="s">
        <v>298</v>
      </c>
      <c r="Q107" s="2" t="s">
        <v>299</v>
      </c>
    </row>
    <row r="108" spans="1:17" x14ac:dyDescent="0.25">
      <c r="A108" t="s">
        <v>408</v>
      </c>
      <c r="B108" s="2" t="s">
        <v>409</v>
      </c>
      <c r="C108" s="3">
        <v>880</v>
      </c>
      <c r="D108" s="2" t="s">
        <v>7</v>
      </c>
      <c r="E108" s="2" t="s">
        <v>8</v>
      </c>
      <c r="F108" s="2" t="s">
        <v>43</v>
      </c>
      <c r="G108" s="2" t="s">
        <v>44</v>
      </c>
      <c r="H108" s="2" t="s">
        <v>11</v>
      </c>
      <c r="I108" s="2" t="s">
        <v>410</v>
      </c>
      <c r="J108" s="2" t="s">
        <v>411</v>
      </c>
      <c r="K108" s="2">
        <v>0</v>
      </c>
      <c r="L108" s="2">
        <v>0.136956356271</v>
      </c>
      <c r="M108" s="2">
        <f t="shared" si="0"/>
        <v>1</v>
      </c>
      <c r="N108" s="2"/>
      <c r="O108" s="2">
        <v>50</v>
      </c>
      <c r="P108" s="2" t="s">
        <v>298</v>
      </c>
      <c r="Q108" s="2" t="s">
        <v>299</v>
      </c>
    </row>
    <row r="109" spans="1:17" x14ac:dyDescent="0.25">
      <c r="A109" t="s">
        <v>412</v>
      </c>
      <c r="B109" s="2" t="s">
        <v>413</v>
      </c>
      <c r="C109" s="3">
        <v>1199</v>
      </c>
      <c r="D109" s="2" t="s">
        <v>7</v>
      </c>
      <c r="E109" s="2" t="s">
        <v>322</v>
      </c>
      <c r="F109" s="2" t="s">
        <v>322</v>
      </c>
      <c r="G109" s="2" t="s">
        <v>323</v>
      </c>
      <c r="H109" s="2" t="s">
        <v>323</v>
      </c>
      <c r="I109" s="2" t="s">
        <v>414</v>
      </c>
      <c r="J109" s="2" t="s">
        <v>415</v>
      </c>
      <c r="K109" s="2">
        <v>0</v>
      </c>
      <c r="L109" s="2">
        <v>0.13843392189100001</v>
      </c>
      <c r="M109" s="2">
        <f t="shared" si="0"/>
        <v>1</v>
      </c>
      <c r="N109" s="2"/>
      <c r="O109" s="2">
        <v>50</v>
      </c>
      <c r="P109" s="2" t="s">
        <v>298</v>
      </c>
      <c r="Q109" s="2" t="s">
        <v>299</v>
      </c>
    </row>
    <row r="110" spans="1:17" x14ac:dyDescent="0.25">
      <c r="A110" t="s">
        <v>416</v>
      </c>
      <c r="B110" s="2" t="s">
        <v>417</v>
      </c>
      <c r="C110" s="3">
        <v>429</v>
      </c>
      <c r="D110" s="2" t="s">
        <v>7</v>
      </c>
      <c r="E110" s="2" t="s">
        <v>8</v>
      </c>
      <c r="F110" s="2" t="s">
        <v>43</v>
      </c>
      <c r="G110" s="2" t="s">
        <v>44</v>
      </c>
      <c r="H110" s="2" t="s">
        <v>11</v>
      </c>
      <c r="I110" s="2" t="s">
        <v>418</v>
      </c>
      <c r="J110" s="2" t="s">
        <v>419</v>
      </c>
      <c r="K110" s="2">
        <v>0</v>
      </c>
      <c r="L110" s="2">
        <v>0.143845551844</v>
      </c>
      <c r="M110" s="2">
        <f t="shared" si="0"/>
        <v>1</v>
      </c>
      <c r="N110" s="2"/>
      <c r="O110" s="2">
        <v>50</v>
      </c>
      <c r="P110" s="2" t="s">
        <v>298</v>
      </c>
      <c r="Q110" s="2" t="s">
        <v>299</v>
      </c>
    </row>
    <row r="111" spans="1:17" x14ac:dyDescent="0.25">
      <c r="A111" t="s">
        <v>420</v>
      </c>
      <c r="B111" s="2" t="s">
        <v>421</v>
      </c>
      <c r="C111" s="3">
        <v>1008</v>
      </c>
      <c r="D111" s="2" t="s">
        <v>7</v>
      </c>
      <c r="E111" s="2" t="s">
        <v>8</v>
      </c>
      <c r="F111" s="2" t="s">
        <v>43</v>
      </c>
      <c r="G111" s="2" t="s">
        <v>44</v>
      </c>
      <c r="H111" s="2" t="s">
        <v>11</v>
      </c>
      <c r="I111" s="2" t="s">
        <v>422</v>
      </c>
      <c r="J111" s="2" t="s">
        <v>423</v>
      </c>
      <c r="K111" s="2">
        <v>0</v>
      </c>
      <c r="L111" s="2">
        <v>0.15072891352600001</v>
      </c>
      <c r="M111" s="2">
        <f t="shared" si="0"/>
        <v>1</v>
      </c>
      <c r="N111" s="2"/>
      <c r="O111" s="2">
        <v>50</v>
      </c>
      <c r="P111" s="2" t="s">
        <v>298</v>
      </c>
      <c r="Q111" s="2" t="s">
        <v>299</v>
      </c>
    </row>
    <row r="112" spans="1:17" x14ac:dyDescent="0.25">
      <c r="A112" t="s">
        <v>346</v>
      </c>
      <c r="B112" s="2" t="s">
        <v>424</v>
      </c>
      <c r="C112" s="3">
        <v>1383</v>
      </c>
      <c r="D112" s="2" t="s">
        <v>7</v>
      </c>
      <c r="E112" s="2" t="s">
        <v>322</v>
      </c>
      <c r="F112" s="2" t="s">
        <v>322</v>
      </c>
      <c r="G112" s="2" t="s">
        <v>348</v>
      </c>
      <c r="H112" s="2" t="s">
        <v>323</v>
      </c>
      <c r="I112" s="2" t="s">
        <v>349</v>
      </c>
      <c r="J112" s="2" t="s">
        <v>350</v>
      </c>
      <c r="K112" s="2">
        <v>0</v>
      </c>
      <c r="L112" s="2">
        <v>0.154166666157</v>
      </c>
      <c r="M112" s="2">
        <f t="shared" si="0"/>
        <v>1</v>
      </c>
      <c r="N112" s="2"/>
      <c r="O112" s="2">
        <v>50</v>
      </c>
      <c r="P112" s="2" t="s">
        <v>298</v>
      </c>
      <c r="Q112" s="2" t="s">
        <v>299</v>
      </c>
    </row>
    <row r="113" spans="1:17" x14ac:dyDescent="0.25">
      <c r="A113" t="s">
        <v>425</v>
      </c>
      <c r="B113" s="2" t="s">
        <v>426</v>
      </c>
      <c r="C113" s="3">
        <v>800</v>
      </c>
      <c r="D113" s="2" t="s">
        <v>7</v>
      </c>
      <c r="E113" s="2" t="s">
        <v>8</v>
      </c>
      <c r="F113" s="2" t="s">
        <v>43</v>
      </c>
      <c r="G113" s="2" t="s">
        <v>44</v>
      </c>
      <c r="H113" s="2" t="s">
        <v>11</v>
      </c>
      <c r="I113" s="2" t="s">
        <v>427</v>
      </c>
      <c r="J113" s="2" t="s">
        <v>428</v>
      </c>
      <c r="K113" s="2">
        <v>0</v>
      </c>
      <c r="L113" s="2">
        <v>0.158052129387</v>
      </c>
      <c r="M113" s="2">
        <f t="shared" si="0"/>
        <v>1</v>
      </c>
      <c r="N113" s="2"/>
      <c r="O113" s="2">
        <v>50</v>
      </c>
      <c r="P113" s="2" t="s">
        <v>298</v>
      </c>
      <c r="Q113" s="2" t="s">
        <v>299</v>
      </c>
    </row>
    <row r="114" spans="1:17" x14ac:dyDescent="0.25">
      <c r="A114" t="s">
        <v>429</v>
      </c>
      <c r="B114" s="2" t="s">
        <v>430</v>
      </c>
      <c r="C114" s="3">
        <v>1012</v>
      </c>
      <c r="D114" s="2" t="s">
        <v>7</v>
      </c>
      <c r="E114" s="2" t="s">
        <v>8</v>
      </c>
      <c r="F114" s="2" t="s">
        <v>43</v>
      </c>
      <c r="G114" s="2" t="s">
        <v>44</v>
      </c>
      <c r="H114" s="2" t="s">
        <v>11</v>
      </c>
      <c r="I114" s="2" t="s">
        <v>431</v>
      </c>
      <c r="J114" s="2" t="s">
        <v>432</v>
      </c>
      <c r="K114" s="2">
        <v>0</v>
      </c>
      <c r="L114" s="2">
        <v>0.15850607097899999</v>
      </c>
      <c r="M114" s="2">
        <f t="shared" si="0"/>
        <v>1</v>
      </c>
      <c r="N114" s="2"/>
      <c r="O114" s="2">
        <v>50</v>
      </c>
      <c r="P114" s="2" t="s">
        <v>298</v>
      </c>
      <c r="Q114" s="2" t="s">
        <v>299</v>
      </c>
    </row>
    <row r="115" spans="1:17" x14ac:dyDescent="0.25">
      <c r="A115" t="s">
        <v>433</v>
      </c>
      <c r="B115" s="2" t="s">
        <v>434</v>
      </c>
      <c r="C115" s="3">
        <v>426</v>
      </c>
      <c r="D115" s="2" t="s">
        <v>7</v>
      </c>
      <c r="E115" s="2" t="s">
        <v>8</v>
      </c>
      <c r="F115" s="2" t="s">
        <v>43</v>
      </c>
      <c r="G115" s="2" t="s">
        <v>44</v>
      </c>
      <c r="H115" s="2" t="s">
        <v>11</v>
      </c>
      <c r="I115" s="2" t="s">
        <v>435</v>
      </c>
      <c r="J115" s="2" t="s">
        <v>436</v>
      </c>
      <c r="K115" s="2">
        <v>0</v>
      </c>
      <c r="L115" s="2">
        <v>0.158897576806</v>
      </c>
      <c r="M115" s="2">
        <f t="shared" si="0"/>
        <v>1</v>
      </c>
      <c r="N115" s="2"/>
      <c r="O115" s="2">
        <v>50</v>
      </c>
      <c r="P115" s="2" t="s">
        <v>298</v>
      </c>
      <c r="Q115" s="2" t="s">
        <v>299</v>
      </c>
    </row>
    <row r="116" spans="1:17" x14ac:dyDescent="0.25">
      <c r="A116" t="s">
        <v>320</v>
      </c>
      <c r="B116" s="2" t="s">
        <v>437</v>
      </c>
      <c r="C116" s="3">
        <v>1368</v>
      </c>
      <c r="D116" s="2" t="s">
        <v>7</v>
      </c>
      <c r="E116" s="2" t="s">
        <v>322</v>
      </c>
      <c r="F116" s="2" t="s">
        <v>322</v>
      </c>
      <c r="G116" s="2" t="s">
        <v>323</v>
      </c>
      <c r="H116" s="2" t="s">
        <v>323</v>
      </c>
      <c r="I116" s="2" t="s">
        <v>324</v>
      </c>
      <c r="J116" s="2" t="s">
        <v>325</v>
      </c>
      <c r="K116" s="2">
        <v>0</v>
      </c>
      <c r="L116" s="2">
        <v>0.15944175019500001</v>
      </c>
      <c r="M116" s="2">
        <f t="shared" si="0"/>
        <v>1</v>
      </c>
      <c r="N116" s="2"/>
      <c r="O116" s="2">
        <v>50</v>
      </c>
      <c r="P116" s="2" t="s">
        <v>298</v>
      </c>
      <c r="Q116" s="2" t="s">
        <v>299</v>
      </c>
    </row>
    <row r="117" spans="1:17" x14ac:dyDescent="0.25">
      <c r="A117" t="s">
        <v>438</v>
      </c>
      <c r="B117" s="2" t="s">
        <v>439</v>
      </c>
      <c r="C117" s="3">
        <v>462</v>
      </c>
      <c r="D117" s="2" t="s">
        <v>7</v>
      </c>
      <c r="E117" s="2" t="s">
        <v>8</v>
      </c>
      <c r="F117" s="2" t="s">
        <v>43</v>
      </c>
      <c r="G117" s="2" t="s">
        <v>44</v>
      </c>
      <c r="H117" s="2" t="s">
        <v>11</v>
      </c>
      <c r="I117" s="2" t="s">
        <v>440</v>
      </c>
      <c r="J117" s="2" t="s">
        <v>441</v>
      </c>
      <c r="K117" s="2">
        <v>0</v>
      </c>
      <c r="L117" s="2">
        <v>0.16389736424500001</v>
      </c>
      <c r="M117" s="2">
        <f t="shared" si="0"/>
        <v>1</v>
      </c>
      <c r="N117" s="2"/>
      <c r="O117" s="2">
        <v>50</v>
      </c>
      <c r="P117" s="2" t="s">
        <v>298</v>
      </c>
      <c r="Q117" s="2" t="s">
        <v>299</v>
      </c>
    </row>
    <row r="118" spans="1:17" x14ac:dyDescent="0.25">
      <c r="A118" t="s">
        <v>442</v>
      </c>
      <c r="B118" s="2" t="s">
        <v>443</v>
      </c>
      <c r="C118" s="3">
        <v>595</v>
      </c>
      <c r="D118" s="2" t="s">
        <v>7</v>
      </c>
      <c r="E118" s="2" t="s">
        <v>8</v>
      </c>
      <c r="F118" s="2" t="s">
        <v>43</v>
      </c>
      <c r="G118" s="2" t="s">
        <v>44</v>
      </c>
      <c r="H118" s="2" t="s">
        <v>11</v>
      </c>
      <c r="I118" s="2" t="s">
        <v>444</v>
      </c>
      <c r="J118" s="2" t="s">
        <v>445</v>
      </c>
      <c r="K118" s="2">
        <v>0</v>
      </c>
      <c r="L118" s="2">
        <v>0.168056887948</v>
      </c>
      <c r="M118" s="2">
        <f t="shared" si="0"/>
        <v>1</v>
      </c>
      <c r="N118" s="2"/>
      <c r="O118" s="2">
        <v>50</v>
      </c>
      <c r="P118" s="2" t="s">
        <v>298</v>
      </c>
      <c r="Q118" s="2" t="s">
        <v>299</v>
      </c>
    </row>
    <row r="119" spans="1:17" x14ac:dyDescent="0.25">
      <c r="A119" t="s">
        <v>438</v>
      </c>
      <c r="B119" s="2" t="s">
        <v>446</v>
      </c>
      <c r="C119" s="3">
        <v>461</v>
      </c>
      <c r="D119" s="2" t="s">
        <v>7</v>
      </c>
      <c r="E119" s="2" t="s">
        <v>8</v>
      </c>
      <c r="F119" s="2" t="s">
        <v>43</v>
      </c>
      <c r="G119" s="2" t="s">
        <v>44</v>
      </c>
      <c r="H119" s="2" t="s">
        <v>11</v>
      </c>
      <c r="I119" s="2" t="s">
        <v>440</v>
      </c>
      <c r="J119" s="2" t="s">
        <v>441</v>
      </c>
      <c r="K119" s="2">
        <v>0</v>
      </c>
      <c r="L119" s="2">
        <v>0.17640734061800001</v>
      </c>
      <c r="M119" s="2">
        <f t="shared" si="0"/>
        <v>1</v>
      </c>
      <c r="N119" s="2"/>
      <c r="O119" s="2">
        <v>50</v>
      </c>
      <c r="P119" s="2" t="s">
        <v>298</v>
      </c>
      <c r="Q119" s="2" t="s">
        <v>299</v>
      </c>
    </row>
    <row r="120" spans="1:17" x14ac:dyDescent="0.25">
      <c r="A120" t="s">
        <v>447</v>
      </c>
      <c r="B120" s="2" t="s">
        <v>448</v>
      </c>
      <c r="C120" s="3">
        <v>1102</v>
      </c>
      <c r="D120" s="2" t="s">
        <v>7</v>
      </c>
      <c r="E120" s="2" t="s">
        <v>8</v>
      </c>
      <c r="F120" s="2" t="s">
        <v>43</v>
      </c>
      <c r="G120" s="2" t="s">
        <v>44</v>
      </c>
      <c r="H120" s="2" t="s">
        <v>11</v>
      </c>
      <c r="I120" s="2" t="s">
        <v>449</v>
      </c>
      <c r="J120" s="2" t="s">
        <v>450</v>
      </c>
      <c r="K120" s="2">
        <v>1</v>
      </c>
      <c r="L120" s="2">
        <v>0.178057122441</v>
      </c>
      <c r="M120" s="2">
        <f t="shared" si="0"/>
        <v>1</v>
      </c>
      <c r="N120" s="2"/>
      <c r="O120" s="2">
        <v>50</v>
      </c>
      <c r="P120" s="2" t="s">
        <v>298</v>
      </c>
      <c r="Q120" s="2" t="s">
        <v>299</v>
      </c>
    </row>
    <row r="121" spans="1:17" x14ac:dyDescent="0.25">
      <c r="A121" t="s">
        <v>451</v>
      </c>
      <c r="B121" s="2" t="s">
        <v>452</v>
      </c>
      <c r="C121" s="3">
        <v>1213</v>
      </c>
      <c r="D121" s="2" t="s">
        <v>7</v>
      </c>
      <c r="E121" s="2" t="s">
        <v>322</v>
      </c>
      <c r="F121" s="2" t="s">
        <v>322</v>
      </c>
      <c r="G121" s="2" t="s">
        <v>323</v>
      </c>
      <c r="H121" s="2" t="s">
        <v>323</v>
      </c>
      <c r="I121" s="2" t="s">
        <v>453</v>
      </c>
      <c r="J121" s="2" t="s">
        <v>454</v>
      </c>
      <c r="K121" s="2">
        <v>0</v>
      </c>
      <c r="L121" s="2">
        <v>0.17952971588399999</v>
      </c>
      <c r="M121" s="2">
        <f t="shared" si="0"/>
        <v>1</v>
      </c>
      <c r="N121" s="2"/>
      <c r="O121" s="2">
        <v>50</v>
      </c>
      <c r="P121" s="2" t="s">
        <v>298</v>
      </c>
      <c r="Q121" s="2" t="s">
        <v>299</v>
      </c>
    </row>
    <row r="122" spans="1:17" x14ac:dyDescent="0.25">
      <c r="A122" t="s">
        <v>455</v>
      </c>
      <c r="B122" s="2" t="s">
        <v>456</v>
      </c>
      <c r="C122" s="3">
        <v>545</v>
      </c>
      <c r="D122" s="2" t="s">
        <v>7</v>
      </c>
      <c r="E122" s="2" t="s">
        <v>8</v>
      </c>
      <c r="F122" s="2" t="s">
        <v>43</v>
      </c>
      <c r="G122" s="2" t="s">
        <v>44</v>
      </c>
      <c r="H122" s="2" t="s">
        <v>11</v>
      </c>
      <c r="I122" s="2" t="s">
        <v>457</v>
      </c>
      <c r="J122" s="2" t="s">
        <v>458</v>
      </c>
      <c r="K122" s="2">
        <v>1</v>
      </c>
      <c r="L122" s="2">
        <v>0.18143202353900001</v>
      </c>
      <c r="M122" s="2">
        <f t="shared" si="0"/>
        <v>1</v>
      </c>
      <c r="N122" s="2"/>
      <c r="O122" s="2">
        <v>50</v>
      </c>
      <c r="P122" s="2" t="s">
        <v>298</v>
      </c>
      <c r="Q122" s="2" t="s">
        <v>299</v>
      </c>
    </row>
    <row r="123" spans="1:17" x14ac:dyDescent="0.25">
      <c r="A123" t="s">
        <v>459</v>
      </c>
      <c r="B123" s="2" t="s">
        <v>460</v>
      </c>
      <c r="C123" s="3">
        <v>1153</v>
      </c>
      <c r="D123" s="2" t="s">
        <v>7</v>
      </c>
      <c r="E123" s="2" t="s">
        <v>322</v>
      </c>
      <c r="F123" s="2" t="s">
        <v>322</v>
      </c>
      <c r="G123" s="2" t="s">
        <v>323</v>
      </c>
      <c r="H123" s="2" t="s">
        <v>323</v>
      </c>
      <c r="I123" s="2" t="s">
        <v>461</v>
      </c>
      <c r="J123" s="2" t="s">
        <v>462</v>
      </c>
      <c r="K123" s="2">
        <v>0</v>
      </c>
      <c r="L123" s="2">
        <v>0.18286405902200001</v>
      </c>
      <c r="M123" s="2">
        <f t="shared" si="0"/>
        <v>1</v>
      </c>
      <c r="N123" s="2"/>
      <c r="O123" s="2">
        <v>50</v>
      </c>
      <c r="P123" s="2" t="s">
        <v>298</v>
      </c>
      <c r="Q123" s="2" t="s">
        <v>299</v>
      </c>
    </row>
    <row r="124" spans="1:17" x14ac:dyDescent="0.25">
      <c r="A124" t="s">
        <v>463</v>
      </c>
      <c r="B124" s="2" t="s">
        <v>464</v>
      </c>
      <c r="C124" s="3">
        <v>873</v>
      </c>
      <c r="D124" s="2" t="s">
        <v>7</v>
      </c>
      <c r="E124" s="2" t="s">
        <v>8</v>
      </c>
      <c r="F124" s="2" t="s">
        <v>43</v>
      </c>
      <c r="G124" s="2" t="s">
        <v>44</v>
      </c>
      <c r="H124" s="2" t="s">
        <v>11</v>
      </c>
      <c r="I124" s="2" t="s">
        <v>465</v>
      </c>
      <c r="J124" s="2" t="s">
        <v>466</v>
      </c>
      <c r="K124" s="2">
        <v>0</v>
      </c>
      <c r="L124" s="2">
        <v>0.18339244477300001</v>
      </c>
      <c r="M124" s="2">
        <f t="shared" si="0"/>
        <v>1</v>
      </c>
      <c r="N124" s="2"/>
      <c r="O124" s="2">
        <v>50</v>
      </c>
      <c r="P124" s="2" t="s">
        <v>298</v>
      </c>
      <c r="Q124" s="2" t="s">
        <v>299</v>
      </c>
    </row>
    <row r="125" spans="1:17" x14ac:dyDescent="0.25">
      <c r="A125" t="s">
        <v>294</v>
      </c>
      <c r="B125" s="2" t="s">
        <v>467</v>
      </c>
      <c r="C125" s="3">
        <v>885</v>
      </c>
      <c r="D125" s="2" t="s">
        <v>7</v>
      </c>
      <c r="E125" s="2" t="s">
        <v>8</v>
      </c>
      <c r="F125" s="2" t="s">
        <v>43</v>
      </c>
      <c r="G125" s="2" t="s">
        <v>44</v>
      </c>
      <c r="H125" s="2" t="s">
        <v>11</v>
      </c>
      <c r="I125" s="2" t="s">
        <v>296</v>
      </c>
      <c r="J125" s="2" t="s">
        <v>297</v>
      </c>
      <c r="K125" s="2">
        <v>0</v>
      </c>
      <c r="L125" s="2">
        <v>0.183719360858</v>
      </c>
      <c r="M125" s="2">
        <f t="shared" si="0"/>
        <v>1</v>
      </c>
      <c r="N125" s="2"/>
      <c r="O125" s="2">
        <v>50</v>
      </c>
      <c r="P125" s="2" t="s">
        <v>298</v>
      </c>
      <c r="Q125" s="2" t="s">
        <v>299</v>
      </c>
    </row>
    <row r="126" spans="1:17" x14ac:dyDescent="0.25">
      <c r="A126" t="s">
        <v>425</v>
      </c>
      <c r="B126" s="2" t="s">
        <v>468</v>
      </c>
      <c r="C126" s="3">
        <v>801</v>
      </c>
      <c r="D126" s="2" t="s">
        <v>7</v>
      </c>
      <c r="E126" s="2" t="s">
        <v>8</v>
      </c>
      <c r="F126" s="2" t="s">
        <v>43</v>
      </c>
      <c r="G126" s="2" t="s">
        <v>44</v>
      </c>
      <c r="H126" s="2" t="s">
        <v>11</v>
      </c>
      <c r="I126" s="2" t="s">
        <v>427</v>
      </c>
      <c r="J126" s="2" t="s">
        <v>428</v>
      </c>
      <c r="K126" s="2">
        <v>0</v>
      </c>
      <c r="L126" s="2">
        <v>0.18453941429500001</v>
      </c>
      <c r="M126" s="2">
        <f t="shared" si="0"/>
        <v>1</v>
      </c>
      <c r="N126" s="2"/>
      <c r="O126" s="2">
        <v>50</v>
      </c>
      <c r="P126" s="2" t="s">
        <v>298</v>
      </c>
      <c r="Q126" s="2" t="s">
        <v>299</v>
      </c>
    </row>
    <row r="127" spans="1:17" x14ac:dyDescent="0.25">
      <c r="A127" t="s">
        <v>469</v>
      </c>
      <c r="B127" s="2" t="s">
        <v>470</v>
      </c>
      <c r="C127" s="3">
        <v>1166</v>
      </c>
      <c r="D127" s="2" t="s">
        <v>7</v>
      </c>
      <c r="E127" s="2" t="s">
        <v>322</v>
      </c>
      <c r="F127" s="2" t="s">
        <v>322</v>
      </c>
      <c r="G127" s="2" t="s">
        <v>323</v>
      </c>
      <c r="H127" s="2" t="s">
        <v>323</v>
      </c>
      <c r="I127" s="2" t="s">
        <v>471</v>
      </c>
      <c r="J127" s="2" t="s">
        <v>472</v>
      </c>
      <c r="K127" s="2">
        <v>0</v>
      </c>
      <c r="L127" s="2">
        <v>0.18771100558500001</v>
      </c>
      <c r="M127" s="2">
        <f t="shared" si="0"/>
        <v>1</v>
      </c>
      <c r="N127" s="2"/>
      <c r="O127" s="2">
        <v>50</v>
      </c>
      <c r="P127" s="2" t="s">
        <v>298</v>
      </c>
      <c r="Q127" s="2" t="s">
        <v>299</v>
      </c>
    </row>
    <row r="128" spans="1:17" x14ac:dyDescent="0.25">
      <c r="A128" t="s">
        <v>473</v>
      </c>
      <c r="B128" s="2" t="s">
        <v>474</v>
      </c>
      <c r="C128" s="3">
        <v>1208</v>
      </c>
      <c r="D128" s="2" t="s">
        <v>7</v>
      </c>
      <c r="E128" s="2" t="s">
        <v>322</v>
      </c>
      <c r="F128" s="2" t="s">
        <v>322</v>
      </c>
      <c r="G128" s="2" t="s">
        <v>348</v>
      </c>
      <c r="H128" s="2" t="s">
        <v>323</v>
      </c>
      <c r="I128" s="2" t="s">
        <v>475</v>
      </c>
      <c r="J128" s="2" t="s">
        <v>476</v>
      </c>
      <c r="K128" s="2">
        <v>1</v>
      </c>
      <c r="L128" s="2">
        <v>0.191014983473</v>
      </c>
      <c r="M128" s="2">
        <f t="shared" si="0"/>
        <v>1</v>
      </c>
      <c r="N128" s="2"/>
      <c r="O128" s="2">
        <v>50</v>
      </c>
      <c r="P128" s="2" t="s">
        <v>298</v>
      </c>
      <c r="Q128" s="2" t="s">
        <v>299</v>
      </c>
    </row>
    <row r="129" spans="1:17" x14ac:dyDescent="0.25">
      <c r="A129" t="s">
        <v>477</v>
      </c>
      <c r="B129" s="2" t="s">
        <v>478</v>
      </c>
      <c r="C129" s="3">
        <v>494</v>
      </c>
      <c r="D129" s="2" t="s">
        <v>7</v>
      </c>
      <c r="E129" s="2" t="s">
        <v>8</v>
      </c>
      <c r="F129" s="2" t="s">
        <v>43</v>
      </c>
      <c r="G129" s="2" t="s">
        <v>44</v>
      </c>
      <c r="H129" s="2" t="s">
        <v>11</v>
      </c>
      <c r="I129" s="2" t="s">
        <v>479</v>
      </c>
      <c r="J129" s="2" t="s">
        <v>480</v>
      </c>
      <c r="K129" s="2">
        <v>0</v>
      </c>
      <c r="L129" s="2">
        <v>0.192291567504</v>
      </c>
      <c r="M129" s="2">
        <f t="shared" si="0"/>
        <v>1</v>
      </c>
      <c r="N129" s="2"/>
      <c r="O129" s="2">
        <v>50</v>
      </c>
      <c r="P129" s="2" t="s">
        <v>298</v>
      </c>
      <c r="Q129" s="2" t="s">
        <v>299</v>
      </c>
    </row>
    <row r="130" spans="1:17" x14ac:dyDescent="0.25">
      <c r="A130" t="s">
        <v>481</v>
      </c>
      <c r="B130" s="2" t="s">
        <v>482</v>
      </c>
      <c r="C130" s="3">
        <v>424</v>
      </c>
      <c r="D130" s="2" t="s">
        <v>7</v>
      </c>
      <c r="E130" s="2" t="s">
        <v>8</v>
      </c>
      <c r="F130" s="2" t="s">
        <v>43</v>
      </c>
      <c r="G130" s="2" t="s">
        <v>44</v>
      </c>
      <c r="H130" s="2" t="s">
        <v>11</v>
      </c>
      <c r="I130" s="2" t="s">
        <v>483</v>
      </c>
      <c r="J130" s="2" t="s">
        <v>484</v>
      </c>
      <c r="K130" s="2">
        <v>0</v>
      </c>
      <c r="L130" s="2">
        <v>0.19447967682799999</v>
      </c>
      <c r="M130" s="2">
        <f t="shared" si="0"/>
        <v>1</v>
      </c>
      <c r="N130" s="2"/>
      <c r="O130" s="2">
        <v>50</v>
      </c>
      <c r="P130" s="2" t="s">
        <v>298</v>
      </c>
      <c r="Q130" s="2" t="s">
        <v>299</v>
      </c>
    </row>
    <row r="131" spans="1:17" x14ac:dyDescent="0.25">
      <c r="A131" t="s">
        <v>429</v>
      </c>
      <c r="B131" s="2" t="s">
        <v>485</v>
      </c>
      <c r="C131" s="3">
        <v>1010</v>
      </c>
      <c r="D131" s="2" t="s">
        <v>7</v>
      </c>
      <c r="E131" s="2" t="s">
        <v>8</v>
      </c>
      <c r="F131" s="2" t="s">
        <v>43</v>
      </c>
      <c r="G131" s="2" t="s">
        <v>44</v>
      </c>
      <c r="H131" s="2" t="s">
        <v>11</v>
      </c>
      <c r="I131" s="2" t="s">
        <v>431</v>
      </c>
      <c r="J131" s="2" t="s">
        <v>432</v>
      </c>
      <c r="K131" s="2">
        <v>0</v>
      </c>
      <c r="L131" s="2">
        <v>0.19724501826400001</v>
      </c>
      <c r="M131" s="2">
        <f t="shared" si="0"/>
        <v>1</v>
      </c>
      <c r="N131" s="2"/>
      <c r="O131" s="2">
        <v>50</v>
      </c>
      <c r="P131" s="2" t="s">
        <v>298</v>
      </c>
      <c r="Q131" s="2" t="s">
        <v>299</v>
      </c>
    </row>
    <row r="132" spans="1:17" x14ac:dyDescent="0.25">
      <c r="A132" t="s">
        <v>486</v>
      </c>
      <c r="B132" s="2" t="s">
        <v>487</v>
      </c>
      <c r="C132" s="3">
        <v>562</v>
      </c>
      <c r="D132" s="2" t="s">
        <v>7</v>
      </c>
      <c r="E132" s="2" t="s">
        <v>8</v>
      </c>
      <c r="F132" s="2" t="s">
        <v>43</v>
      </c>
      <c r="G132" s="2" t="s">
        <v>44</v>
      </c>
      <c r="H132" s="2" t="s">
        <v>11</v>
      </c>
      <c r="I132" s="2" t="s">
        <v>488</v>
      </c>
      <c r="J132" s="2" t="s">
        <v>489</v>
      </c>
      <c r="K132" s="2">
        <v>0</v>
      </c>
      <c r="L132" s="2">
        <v>0.197384125253</v>
      </c>
      <c r="M132" s="2">
        <f t="shared" si="0"/>
        <v>1</v>
      </c>
      <c r="N132" s="2"/>
      <c r="O132" s="2">
        <v>50</v>
      </c>
      <c r="P132" s="2" t="s">
        <v>298</v>
      </c>
      <c r="Q132" s="2" t="s">
        <v>299</v>
      </c>
    </row>
    <row r="133" spans="1:17" x14ac:dyDescent="0.25">
      <c r="A133" t="s">
        <v>490</v>
      </c>
      <c r="B133" s="2" t="s">
        <v>491</v>
      </c>
      <c r="C133" s="3">
        <v>483</v>
      </c>
      <c r="D133" s="2" t="s">
        <v>7</v>
      </c>
      <c r="E133" s="2" t="s">
        <v>8</v>
      </c>
      <c r="F133" s="2" t="s">
        <v>43</v>
      </c>
      <c r="G133" s="2" t="s">
        <v>44</v>
      </c>
      <c r="H133" s="2" t="s">
        <v>11</v>
      </c>
      <c r="I133" s="2" t="s">
        <v>492</v>
      </c>
      <c r="J133" s="2" t="s">
        <v>493</v>
      </c>
      <c r="K133" s="2">
        <v>0</v>
      </c>
      <c r="L133" s="2">
        <v>0.19840743717100001</v>
      </c>
      <c r="M133" s="2">
        <f t="shared" si="0"/>
        <v>1</v>
      </c>
      <c r="N133" s="2"/>
      <c r="O133" s="2">
        <v>50</v>
      </c>
      <c r="P133" s="2" t="s">
        <v>298</v>
      </c>
      <c r="Q133" s="2" t="s">
        <v>299</v>
      </c>
    </row>
    <row r="134" spans="1:17" x14ac:dyDescent="0.25">
      <c r="A134" t="s">
        <v>342</v>
      </c>
      <c r="B134" s="2" t="s">
        <v>494</v>
      </c>
      <c r="C134" s="3">
        <v>969</v>
      </c>
      <c r="D134" s="2" t="s">
        <v>7</v>
      </c>
      <c r="E134" s="2" t="s">
        <v>8</v>
      </c>
      <c r="F134" s="2" t="s">
        <v>43</v>
      </c>
      <c r="G134" s="2" t="s">
        <v>44</v>
      </c>
      <c r="H134" s="2" t="s">
        <v>11</v>
      </c>
      <c r="I134" s="2" t="s">
        <v>344</v>
      </c>
      <c r="J134" s="2" t="s">
        <v>345</v>
      </c>
      <c r="K134" s="2">
        <v>0</v>
      </c>
      <c r="L134" s="2">
        <v>0.20257183431</v>
      </c>
      <c r="M134" s="2">
        <f t="shared" si="0"/>
        <v>1</v>
      </c>
      <c r="N134" s="2"/>
      <c r="O134" s="2">
        <v>50</v>
      </c>
      <c r="P134" s="2" t="s">
        <v>298</v>
      </c>
      <c r="Q134" s="2" t="s">
        <v>299</v>
      </c>
    </row>
    <row r="135" spans="1:17" x14ac:dyDescent="0.25">
      <c r="A135" t="s">
        <v>408</v>
      </c>
      <c r="B135" s="2" t="s">
        <v>495</v>
      </c>
      <c r="C135" s="3">
        <v>881</v>
      </c>
      <c r="D135" s="2" t="s">
        <v>7</v>
      </c>
      <c r="E135" s="2" t="s">
        <v>8</v>
      </c>
      <c r="F135" s="2" t="s">
        <v>43</v>
      </c>
      <c r="G135" s="2" t="s">
        <v>44</v>
      </c>
      <c r="H135" s="2" t="s">
        <v>11</v>
      </c>
      <c r="I135" s="2" t="s">
        <v>410</v>
      </c>
      <c r="J135" s="2" t="s">
        <v>411</v>
      </c>
      <c r="K135" s="2">
        <v>0</v>
      </c>
      <c r="L135" s="2">
        <v>0.20453668357499999</v>
      </c>
      <c r="M135" s="2">
        <f t="shared" si="0"/>
        <v>1</v>
      </c>
      <c r="N135" s="2"/>
      <c r="O135" s="2">
        <v>50</v>
      </c>
      <c r="P135" s="2" t="s">
        <v>298</v>
      </c>
      <c r="Q135" s="2" t="s">
        <v>299</v>
      </c>
    </row>
    <row r="136" spans="1:17" x14ac:dyDescent="0.25">
      <c r="A136" t="s">
        <v>346</v>
      </c>
      <c r="B136" s="2" t="s">
        <v>496</v>
      </c>
      <c r="C136" s="3">
        <v>1300</v>
      </c>
      <c r="D136" s="2" t="s">
        <v>7</v>
      </c>
      <c r="E136" s="2" t="s">
        <v>322</v>
      </c>
      <c r="F136" s="2" t="s">
        <v>322</v>
      </c>
      <c r="G136" s="2" t="s">
        <v>348</v>
      </c>
      <c r="H136" s="2" t="s">
        <v>323</v>
      </c>
      <c r="I136" s="2" t="s">
        <v>349</v>
      </c>
      <c r="J136" s="2" t="s">
        <v>350</v>
      </c>
      <c r="K136" s="2">
        <v>0</v>
      </c>
      <c r="L136" s="2">
        <v>0.20662041853300001</v>
      </c>
      <c r="M136" s="2">
        <f t="shared" si="0"/>
        <v>1</v>
      </c>
      <c r="N136" s="2"/>
      <c r="O136" s="2">
        <v>50</v>
      </c>
      <c r="P136" s="2" t="s">
        <v>298</v>
      </c>
      <c r="Q136" s="2" t="s">
        <v>299</v>
      </c>
    </row>
    <row r="137" spans="1:17" x14ac:dyDescent="0.25">
      <c r="A137" t="s">
        <v>334</v>
      </c>
      <c r="B137" s="2" t="s">
        <v>497</v>
      </c>
      <c r="C137" s="3">
        <v>1314</v>
      </c>
      <c r="D137" s="2" t="s">
        <v>7</v>
      </c>
      <c r="E137" s="2" t="s">
        <v>322</v>
      </c>
      <c r="F137" s="2" t="s">
        <v>322</v>
      </c>
      <c r="G137" s="2" t="s">
        <v>323</v>
      </c>
      <c r="H137" s="2" t="s">
        <v>323</v>
      </c>
      <c r="I137" s="2" t="s">
        <v>336</v>
      </c>
      <c r="J137" s="2" t="s">
        <v>337</v>
      </c>
      <c r="K137" s="2">
        <v>0</v>
      </c>
      <c r="L137" s="2">
        <v>0.21088518956999999</v>
      </c>
      <c r="M137" s="2">
        <f t="shared" si="0"/>
        <v>1</v>
      </c>
      <c r="N137" s="2"/>
      <c r="O137" s="2">
        <v>50</v>
      </c>
      <c r="P137" s="2" t="s">
        <v>298</v>
      </c>
      <c r="Q137" s="2" t="s">
        <v>299</v>
      </c>
    </row>
    <row r="138" spans="1:17" x14ac:dyDescent="0.25">
      <c r="A138" t="s">
        <v>498</v>
      </c>
      <c r="B138" s="2" t="s">
        <v>499</v>
      </c>
      <c r="C138" s="3">
        <v>1121</v>
      </c>
      <c r="D138" s="2" t="s">
        <v>7</v>
      </c>
      <c r="E138" s="2" t="s">
        <v>322</v>
      </c>
      <c r="F138" s="2" t="s">
        <v>322</v>
      </c>
      <c r="G138" s="2" t="s">
        <v>348</v>
      </c>
      <c r="H138" s="2" t="s">
        <v>323</v>
      </c>
      <c r="I138" s="2" t="s">
        <v>500</v>
      </c>
      <c r="J138" s="2" t="s">
        <v>501</v>
      </c>
      <c r="K138" s="2">
        <v>0</v>
      </c>
      <c r="L138" s="2">
        <v>0.21133289097800001</v>
      </c>
      <c r="M138" s="2">
        <f t="shared" si="0"/>
        <v>1</v>
      </c>
      <c r="N138" s="2"/>
      <c r="O138" s="2">
        <v>50</v>
      </c>
      <c r="P138" s="2" t="s">
        <v>298</v>
      </c>
      <c r="Q138" s="2" t="s">
        <v>299</v>
      </c>
    </row>
    <row r="139" spans="1:17" x14ac:dyDescent="0.25">
      <c r="A139" t="s">
        <v>384</v>
      </c>
      <c r="B139" s="2" t="s">
        <v>502</v>
      </c>
      <c r="C139" s="3">
        <v>1312</v>
      </c>
      <c r="D139" s="2" t="s">
        <v>7</v>
      </c>
      <c r="E139" s="2" t="s">
        <v>322</v>
      </c>
      <c r="F139" s="2" t="s">
        <v>322</v>
      </c>
      <c r="G139" s="2" t="s">
        <v>323</v>
      </c>
      <c r="H139" s="2" t="s">
        <v>323</v>
      </c>
      <c r="I139" s="2" t="s">
        <v>386</v>
      </c>
      <c r="J139" s="2" t="s">
        <v>387</v>
      </c>
      <c r="K139" s="2">
        <v>0</v>
      </c>
      <c r="L139" s="2">
        <v>0.212871267226</v>
      </c>
      <c r="M139" s="2">
        <f t="shared" si="0"/>
        <v>1</v>
      </c>
      <c r="N139" s="2"/>
      <c r="O139" s="2">
        <v>50</v>
      </c>
      <c r="P139" s="2" t="s">
        <v>298</v>
      </c>
      <c r="Q139" s="2" t="s">
        <v>299</v>
      </c>
    </row>
    <row r="140" spans="1:17" x14ac:dyDescent="0.25">
      <c r="A140" t="s">
        <v>486</v>
      </c>
      <c r="B140" s="2" t="s">
        <v>503</v>
      </c>
      <c r="C140" s="3">
        <v>561</v>
      </c>
      <c r="D140" s="2" t="s">
        <v>7</v>
      </c>
      <c r="E140" s="2" t="s">
        <v>8</v>
      </c>
      <c r="F140" s="2" t="s">
        <v>43</v>
      </c>
      <c r="G140" s="2" t="s">
        <v>44</v>
      </c>
      <c r="H140" s="2" t="s">
        <v>11</v>
      </c>
      <c r="I140" s="2" t="s">
        <v>488</v>
      </c>
      <c r="J140" s="2" t="s">
        <v>489</v>
      </c>
      <c r="K140" s="2">
        <v>0</v>
      </c>
      <c r="L140" s="2">
        <v>0.21364994256700001</v>
      </c>
      <c r="M140" s="2">
        <f t="shared" si="0"/>
        <v>1</v>
      </c>
      <c r="N140" s="2"/>
      <c r="O140" s="2">
        <v>50</v>
      </c>
      <c r="P140" s="2" t="s">
        <v>298</v>
      </c>
      <c r="Q140" s="2" t="s">
        <v>299</v>
      </c>
    </row>
    <row r="141" spans="1:17" x14ac:dyDescent="0.25">
      <c r="A141" t="s">
        <v>504</v>
      </c>
      <c r="B141" s="2" t="s">
        <v>505</v>
      </c>
      <c r="C141" s="3">
        <v>1374</v>
      </c>
      <c r="D141" s="2" t="s">
        <v>7</v>
      </c>
      <c r="E141" s="2" t="s">
        <v>322</v>
      </c>
      <c r="F141" s="2" t="s">
        <v>322</v>
      </c>
      <c r="G141" s="2" t="s">
        <v>323</v>
      </c>
      <c r="H141" s="2" t="s">
        <v>323</v>
      </c>
      <c r="I141" s="2" t="s">
        <v>506</v>
      </c>
      <c r="J141" s="2" t="s">
        <v>507</v>
      </c>
      <c r="K141" s="2">
        <v>0</v>
      </c>
      <c r="L141" s="2">
        <v>0.214069940712</v>
      </c>
      <c r="M141" s="2">
        <f t="shared" si="0"/>
        <v>1</v>
      </c>
      <c r="N141" s="2"/>
      <c r="O141" s="2">
        <v>50</v>
      </c>
      <c r="P141" s="2" t="s">
        <v>298</v>
      </c>
      <c r="Q141" s="2" t="s">
        <v>299</v>
      </c>
    </row>
    <row r="142" spans="1:17" x14ac:dyDescent="0.25">
      <c r="A142" t="s">
        <v>508</v>
      </c>
      <c r="B142" s="2" t="s">
        <v>509</v>
      </c>
      <c r="C142" s="3">
        <v>82</v>
      </c>
      <c r="D142" s="2" t="s">
        <v>7</v>
      </c>
      <c r="E142" s="2" t="s">
        <v>8</v>
      </c>
      <c r="F142" s="2" t="s">
        <v>43</v>
      </c>
      <c r="G142" s="2" t="s">
        <v>44</v>
      </c>
      <c r="H142" s="2" t="s">
        <v>11</v>
      </c>
      <c r="I142" s="2" t="s">
        <v>510</v>
      </c>
      <c r="J142" s="2" t="s">
        <v>511</v>
      </c>
      <c r="K142" s="2">
        <v>0</v>
      </c>
      <c r="L142" s="2">
        <v>0.21473057613900001</v>
      </c>
      <c r="M142" s="2">
        <f t="shared" si="0"/>
        <v>1</v>
      </c>
      <c r="N142" s="2"/>
      <c r="O142" s="2">
        <v>50</v>
      </c>
      <c r="P142" s="2" t="s">
        <v>298</v>
      </c>
      <c r="Q142" s="2" t="s">
        <v>299</v>
      </c>
    </row>
    <row r="143" spans="1:17" x14ac:dyDescent="0.25">
      <c r="A143" t="s">
        <v>512</v>
      </c>
      <c r="B143" s="2" t="s">
        <v>513</v>
      </c>
      <c r="C143" s="3">
        <v>987</v>
      </c>
      <c r="D143" s="2" t="s">
        <v>7</v>
      </c>
      <c r="E143" s="2" t="s">
        <v>8</v>
      </c>
      <c r="F143" s="2" t="s">
        <v>43</v>
      </c>
      <c r="G143" s="2" t="s">
        <v>44</v>
      </c>
      <c r="H143" s="2" t="s">
        <v>11</v>
      </c>
      <c r="I143" s="2" t="s">
        <v>514</v>
      </c>
      <c r="J143" s="2" t="s">
        <v>515</v>
      </c>
      <c r="K143" s="2">
        <v>0</v>
      </c>
      <c r="L143" s="2">
        <v>0.21641773801799999</v>
      </c>
      <c r="M143" s="2">
        <f t="shared" ref="M143:M153" si="1">+IF(L143&lt;=4,1,IF(L143&lt;=7,2,IF(L143&lt;=15,3,IF(L143&lt;=25,4,5))))</f>
        <v>1</v>
      </c>
      <c r="N143" s="2"/>
      <c r="O143" s="2">
        <v>50</v>
      </c>
      <c r="P143" s="2" t="s">
        <v>298</v>
      </c>
      <c r="Q143" s="2" t="s">
        <v>299</v>
      </c>
    </row>
    <row r="144" spans="1:17" x14ac:dyDescent="0.25">
      <c r="A144" t="s">
        <v>463</v>
      </c>
      <c r="B144" s="2" t="s">
        <v>516</v>
      </c>
      <c r="C144" s="3">
        <v>662</v>
      </c>
      <c r="D144" s="2" t="s">
        <v>7</v>
      </c>
      <c r="E144" s="2" t="s">
        <v>8</v>
      </c>
      <c r="F144" s="2" t="s">
        <v>43</v>
      </c>
      <c r="G144" s="2" t="s">
        <v>44</v>
      </c>
      <c r="H144" s="2" t="s">
        <v>11</v>
      </c>
      <c r="I144" s="2" t="s">
        <v>465</v>
      </c>
      <c r="J144" s="2" t="s">
        <v>466</v>
      </c>
      <c r="K144" s="2">
        <v>0</v>
      </c>
      <c r="L144" s="2">
        <v>0.216535867178</v>
      </c>
      <c r="M144" s="2">
        <f t="shared" si="1"/>
        <v>1</v>
      </c>
      <c r="N144" s="2"/>
      <c r="O144" s="2">
        <v>50</v>
      </c>
      <c r="P144" s="2" t="s">
        <v>298</v>
      </c>
      <c r="Q144" s="2" t="s">
        <v>299</v>
      </c>
    </row>
    <row r="145" spans="1:17" x14ac:dyDescent="0.25">
      <c r="A145" t="s">
        <v>517</v>
      </c>
      <c r="B145" s="2" t="s">
        <v>518</v>
      </c>
      <c r="C145" s="3">
        <v>1024</v>
      </c>
      <c r="D145" s="2" t="s">
        <v>7</v>
      </c>
      <c r="E145" s="2" t="s">
        <v>8</v>
      </c>
      <c r="F145" s="2" t="s">
        <v>43</v>
      </c>
      <c r="G145" s="2" t="s">
        <v>44</v>
      </c>
      <c r="H145" s="2" t="s">
        <v>11</v>
      </c>
      <c r="I145" s="2" t="s">
        <v>519</v>
      </c>
      <c r="J145" s="2" t="s">
        <v>520</v>
      </c>
      <c r="K145" s="2">
        <v>0</v>
      </c>
      <c r="L145" s="2">
        <v>0.218344860128</v>
      </c>
      <c r="M145" s="2">
        <f t="shared" si="1"/>
        <v>1</v>
      </c>
      <c r="N145" s="2"/>
      <c r="O145" s="2">
        <v>50</v>
      </c>
      <c r="P145" s="2" t="s">
        <v>298</v>
      </c>
      <c r="Q145" s="2" t="s">
        <v>299</v>
      </c>
    </row>
    <row r="146" spans="1:17" x14ac:dyDescent="0.25">
      <c r="A146" t="s">
        <v>521</v>
      </c>
      <c r="B146" s="2" t="s">
        <v>522</v>
      </c>
      <c r="C146" s="3">
        <v>789</v>
      </c>
      <c r="D146" s="2" t="s">
        <v>7</v>
      </c>
      <c r="E146" s="2" t="s">
        <v>8</v>
      </c>
      <c r="F146" s="2" t="s">
        <v>43</v>
      </c>
      <c r="G146" s="2" t="s">
        <v>44</v>
      </c>
      <c r="H146" s="2" t="s">
        <v>11</v>
      </c>
      <c r="I146" s="2" t="s">
        <v>523</v>
      </c>
      <c r="J146" s="2" t="s">
        <v>524</v>
      </c>
      <c r="K146" s="2">
        <v>0</v>
      </c>
      <c r="L146" s="2">
        <v>0.21935366576900001</v>
      </c>
      <c r="M146" s="2">
        <f t="shared" si="1"/>
        <v>1</v>
      </c>
      <c r="N146" s="2"/>
      <c r="O146" s="2">
        <v>50</v>
      </c>
      <c r="P146" s="2" t="s">
        <v>298</v>
      </c>
      <c r="Q146" s="2" t="s">
        <v>299</v>
      </c>
    </row>
    <row r="147" spans="1:17" x14ac:dyDescent="0.25">
      <c r="A147" t="s">
        <v>525</v>
      </c>
      <c r="B147" s="2" t="s">
        <v>526</v>
      </c>
      <c r="C147" s="3">
        <v>637</v>
      </c>
      <c r="D147" s="2" t="s">
        <v>7</v>
      </c>
      <c r="E147" s="2" t="s">
        <v>8</v>
      </c>
      <c r="F147" s="2" t="s">
        <v>43</v>
      </c>
      <c r="G147" s="2" t="s">
        <v>44</v>
      </c>
      <c r="H147" s="2" t="s">
        <v>11</v>
      </c>
      <c r="I147" s="2" t="s">
        <v>527</v>
      </c>
      <c r="J147" s="2" t="s">
        <v>528</v>
      </c>
      <c r="K147" s="2">
        <v>1</v>
      </c>
      <c r="L147" s="2">
        <v>0.21939648841600001</v>
      </c>
      <c r="M147" s="2">
        <f t="shared" si="1"/>
        <v>1</v>
      </c>
      <c r="N147" s="2"/>
      <c r="O147" s="2">
        <v>50</v>
      </c>
      <c r="P147" s="2" t="s">
        <v>298</v>
      </c>
      <c r="Q147" s="2" t="s">
        <v>299</v>
      </c>
    </row>
    <row r="148" spans="1:17" x14ac:dyDescent="0.25">
      <c r="A148" t="s">
        <v>529</v>
      </c>
      <c r="B148" s="2" t="s">
        <v>530</v>
      </c>
      <c r="C148" s="3">
        <v>1308</v>
      </c>
      <c r="D148" s="2" t="s">
        <v>7</v>
      </c>
      <c r="E148" s="2" t="s">
        <v>322</v>
      </c>
      <c r="F148" s="2" t="s">
        <v>322</v>
      </c>
      <c r="G148" s="2" t="s">
        <v>323</v>
      </c>
      <c r="H148" s="2" t="s">
        <v>323</v>
      </c>
      <c r="I148" s="2" t="s">
        <v>531</v>
      </c>
      <c r="J148" s="2" t="s">
        <v>532</v>
      </c>
      <c r="K148" s="2">
        <v>0</v>
      </c>
      <c r="L148" s="2">
        <v>0.22189389100000001</v>
      </c>
      <c r="M148" s="2">
        <f t="shared" si="1"/>
        <v>1</v>
      </c>
      <c r="N148" s="2"/>
      <c r="O148" s="2">
        <v>50</v>
      </c>
      <c r="P148" s="2" t="s">
        <v>298</v>
      </c>
      <c r="Q148" s="2" t="s">
        <v>299</v>
      </c>
    </row>
    <row r="149" spans="1:17" x14ac:dyDescent="0.25">
      <c r="A149" t="s">
        <v>533</v>
      </c>
      <c r="B149" s="2" t="s">
        <v>534</v>
      </c>
      <c r="C149" s="3">
        <v>743</v>
      </c>
      <c r="D149" s="2" t="s">
        <v>7</v>
      </c>
      <c r="E149" s="2" t="s">
        <v>8</v>
      </c>
      <c r="F149" s="2" t="s">
        <v>43</v>
      </c>
      <c r="G149" s="2" t="s">
        <v>44</v>
      </c>
      <c r="H149" s="2" t="s">
        <v>11</v>
      </c>
      <c r="I149" s="2" t="s">
        <v>535</v>
      </c>
      <c r="J149" s="2" t="s">
        <v>536</v>
      </c>
      <c r="K149" s="2">
        <v>0</v>
      </c>
      <c r="L149" s="2">
        <v>0.22211159022999999</v>
      </c>
      <c r="M149" s="2">
        <f t="shared" si="1"/>
        <v>1</v>
      </c>
      <c r="N149" s="2"/>
      <c r="O149" s="2">
        <v>50</v>
      </c>
      <c r="P149" s="2" t="s">
        <v>298</v>
      </c>
      <c r="Q149" s="2" t="s">
        <v>299</v>
      </c>
    </row>
    <row r="150" spans="1:17" x14ac:dyDescent="0.25">
      <c r="A150" t="s">
        <v>412</v>
      </c>
      <c r="B150" s="2" t="s">
        <v>537</v>
      </c>
      <c r="C150" s="3">
        <v>1200</v>
      </c>
      <c r="D150" s="2" t="s">
        <v>7</v>
      </c>
      <c r="E150" s="2" t="s">
        <v>322</v>
      </c>
      <c r="F150" s="2" t="s">
        <v>322</v>
      </c>
      <c r="G150" s="2" t="s">
        <v>323</v>
      </c>
      <c r="H150" s="2" t="s">
        <v>323</v>
      </c>
      <c r="I150" s="2" t="s">
        <v>414</v>
      </c>
      <c r="J150" s="2" t="s">
        <v>415</v>
      </c>
      <c r="K150" s="2">
        <v>0</v>
      </c>
      <c r="L150" s="2">
        <v>0.22366581645</v>
      </c>
      <c r="M150" s="2">
        <f t="shared" si="1"/>
        <v>1</v>
      </c>
      <c r="N150" s="2"/>
      <c r="O150" s="2">
        <v>50</v>
      </c>
      <c r="P150" s="2" t="s">
        <v>298</v>
      </c>
      <c r="Q150" s="2" t="s">
        <v>299</v>
      </c>
    </row>
    <row r="151" spans="1:17" x14ac:dyDescent="0.25">
      <c r="A151" t="s">
        <v>538</v>
      </c>
      <c r="B151" s="2" t="s">
        <v>539</v>
      </c>
      <c r="C151" s="3">
        <v>758</v>
      </c>
      <c r="D151" s="2" t="s">
        <v>7</v>
      </c>
      <c r="E151" s="2" t="s">
        <v>8</v>
      </c>
      <c r="F151" s="2" t="s">
        <v>43</v>
      </c>
      <c r="G151" s="2" t="s">
        <v>44</v>
      </c>
      <c r="H151" s="2" t="s">
        <v>11</v>
      </c>
      <c r="I151" s="2" t="s">
        <v>540</v>
      </c>
      <c r="J151" s="2" t="s">
        <v>541</v>
      </c>
      <c r="K151" s="2">
        <v>0</v>
      </c>
      <c r="L151" s="2">
        <v>0.22459931645299999</v>
      </c>
      <c r="M151" s="2">
        <f t="shared" si="1"/>
        <v>1</v>
      </c>
      <c r="N151" s="2"/>
      <c r="O151" s="2">
        <v>50</v>
      </c>
      <c r="P151" s="2" t="s">
        <v>298</v>
      </c>
      <c r="Q151" s="2" t="s">
        <v>299</v>
      </c>
    </row>
    <row r="152" spans="1:17" x14ac:dyDescent="0.25">
      <c r="A152" t="s">
        <v>542</v>
      </c>
      <c r="B152" s="2" t="s">
        <v>543</v>
      </c>
      <c r="C152" s="3">
        <v>1082</v>
      </c>
      <c r="D152" s="2" t="s">
        <v>7</v>
      </c>
      <c r="E152" s="2" t="s">
        <v>8</v>
      </c>
      <c r="F152" s="2" t="s">
        <v>43</v>
      </c>
      <c r="G152" s="2" t="s">
        <v>44</v>
      </c>
      <c r="H152" s="2" t="s">
        <v>11</v>
      </c>
      <c r="I152" s="2" t="s">
        <v>544</v>
      </c>
      <c r="J152" s="2" t="s">
        <v>545</v>
      </c>
      <c r="K152" s="2">
        <v>0</v>
      </c>
      <c r="L152" s="2">
        <v>0.229148432372</v>
      </c>
      <c r="M152" s="2">
        <f t="shared" si="1"/>
        <v>1</v>
      </c>
      <c r="N152" s="2"/>
      <c r="O152" s="2">
        <v>50</v>
      </c>
      <c r="P152" s="2" t="s">
        <v>298</v>
      </c>
      <c r="Q152" s="2" t="s">
        <v>299</v>
      </c>
    </row>
    <row r="153" spans="1:17" x14ac:dyDescent="0.25">
      <c r="A153" t="s">
        <v>546</v>
      </c>
      <c r="B153" s="2" t="s">
        <v>547</v>
      </c>
      <c r="C153" s="3">
        <v>783</v>
      </c>
      <c r="D153" s="2" t="s">
        <v>7</v>
      </c>
      <c r="E153" s="2" t="s">
        <v>8</v>
      </c>
      <c r="F153" s="2" t="s">
        <v>43</v>
      </c>
      <c r="G153" s="2" t="s">
        <v>44</v>
      </c>
      <c r="H153" s="2" t="s">
        <v>11</v>
      </c>
      <c r="I153" s="2" t="s">
        <v>548</v>
      </c>
      <c r="J153" s="2" t="s">
        <v>549</v>
      </c>
      <c r="K153" s="2">
        <v>0</v>
      </c>
      <c r="L153" s="2">
        <v>0.231247928395</v>
      </c>
      <c r="M153" s="2">
        <f t="shared" si="1"/>
        <v>1</v>
      </c>
      <c r="N153" s="2"/>
      <c r="O153" s="2">
        <v>50</v>
      </c>
      <c r="P153" s="2" t="s">
        <v>298</v>
      </c>
      <c r="Q153" s="2" t="s">
        <v>299</v>
      </c>
    </row>
    <row r="154" spans="1:17" x14ac:dyDescent="0.25">
      <c r="A154" t="s">
        <v>143</v>
      </c>
      <c r="B154" s="2" t="s">
        <v>550</v>
      </c>
      <c r="C154" s="3">
        <v>153</v>
      </c>
      <c r="D154" s="2" t="s">
        <v>7</v>
      </c>
      <c r="E154" s="2" t="s">
        <v>8</v>
      </c>
      <c r="F154" s="2" t="s">
        <v>43</v>
      </c>
      <c r="G154" s="2" t="s">
        <v>82</v>
      </c>
      <c r="H154" s="2" t="s">
        <v>11</v>
      </c>
      <c r="I154" s="2" t="s">
        <v>145</v>
      </c>
      <c r="J154" s="2" t="s">
        <v>146</v>
      </c>
      <c r="K154" s="2">
        <v>0</v>
      </c>
      <c r="L154" s="2">
        <v>2.7951893616899999</v>
      </c>
      <c r="M154" s="2"/>
      <c r="N154" s="2"/>
      <c r="O154" s="2"/>
      <c r="P154" s="2" t="s">
        <v>14</v>
      </c>
      <c r="Q154" s="2" t="s">
        <v>15</v>
      </c>
    </row>
    <row r="155" spans="1:17" x14ac:dyDescent="0.25">
      <c r="A155" t="s">
        <v>551</v>
      </c>
      <c r="B155" s="2" t="s">
        <v>552</v>
      </c>
      <c r="C155" s="3">
        <v>1140</v>
      </c>
      <c r="D155" s="2" t="s">
        <v>7</v>
      </c>
      <c r="E155" s="2" t="s">
        <v>322</v>
      </c>
      <c r="F155" s="2" t="s">
        <v>322</v>
      </c>
      <c r="G155" s="2" t="s">
        <v>323</v>
      </c>
      <c r="H155" s="2" t="s">
        <v>323</v>
      </c>
      <c r="I155" s="2" t="s">
        <v>553</v>
      </c>
      <c r="J155" s="2" t="s">
        <v>554</v>
      </c>
      <c r="K155" s="2">
        <v>0</v>
      </c>
      <c r="L155" s="2">
        <v>0.23589618629600001</v>
      </c>
      <c r="M155" s="2">
        <f t="shared" ref="M155:M167" si="2">+IF(L155&lt;=4,1,IF(L155&lt;=7,2,IF(L155&lt;=15,3,IF(L155&lt;=25,4,5))))</f>
        <v>1</v>
      </c>
      <c r="N155" s="2"/>
      <c r="O155" s="2">
        <v>50</v>
      </c>
      <c r="P155" s="2" t="s">
        <v>298</v>
      </c>
      <c r="Q155" s="2" t="s">
        <v>299</v>
      </c>
    </row>
    <row r="156" spans="1:17" x14ac:dyDescent="0.25">
      <c r="A156" t="s">
        <v>555</v>
      </c>
      <c r="B156" s="2" t="s">
        <v>556</v>
      </c>
      <c r="C156" s="3">
        <v>696</v>
      </c>
      <c r="D156" s="2" t="s">
        <v>7</v>
      </c>
      <c r="E156" s="2" t="s">
        <v>8</v>
      </c>
      <c r="F156" s="2" t="s">
        <v>43</v>
      </c>
      <c r="G156" s="2" t="s">
        <v>44</v>
      </c>
      <c r="H156" s="2" t="s">
        <v>11</v>
      </c>
      <c r="I156" s="2" t="s">
        <v>557</v>
      </c>
      <c r="J156" s="2" t="s">
        <v>558</v>
      </c>
      <c r="K156" s="2">
        <v>0</v>
      </c>
      <c r="L156" s="2">
        <v>0.23650983883000001</v>
      </c>
      <c r="M156" s="2">
        <f t="shared" si="2"/>
        <v>1</v>
      </c>
      <c r="N156" s="2"/>
      <c r="O156" s="2">
        <v>50</v>
      </c>
      <c r="P156" s="2" t="s">
        <v>298</v>
      </c>
      <c r="Q156" s="2" t="s">
        <v>299</v>
      </c>
    </row>
    <row r="157" spans="1:17" x14ac:dyDescent="0.25">
      <c r="A157" t="s">
        <v>559</v>
      </c>
      <c r="B157" s="2" t="s">
        <v>560</v>
      </c>
      <c r="C157" s="3">
        <v>1148</v>
      </c>
      <c r="D157" s="2" t="s">
        <v>7</v>
      </c>
      <c r="E157" s="2" t="s">
        <v>322</v>
      </c>
      <c r="F157" s="2" t="s">
        <v>322</v>
      </c>
      <c r="G157" s="2" t="s">
        <v>323</v>
      </c>
      <c r="H157" s="2" t="s">
        <v>323</v>
      </c>
      <c r="I157" s="2" t="s">
        <v>561</v>
      </c>
      <c r="J157" s="2" t="s">
        <v>562</v>
      </c>
      <c r="K157" s="2">
        <v>0</v>
      </c>
      <c r="L157" s="2">
        <v>0.24003688016999999</v>
      </c>
      <c r="M157" s="2">
        <f t="shared" si="2"/>
        <v>1</v>
      </c>
      <c r="N157" s="2"/>
      <c r="O157" s="2">
        <v>50</v>
      </c>
      <c r="P157" s="2" t="s">
        <v>298</v>
      </c>
      <c r="Q157" s="2" t="s">
        <v>299</v>
      </c>
    </row>
    <row r="158" spans="1:17" x14ac:dyDescent="0.25">
      <c r="A158" t="s">
        <v>433</v>
      </c>
      <c r="B158" s="2" t="s">
        <v>563</v>
      </c>
      <c r="C158" s="3">
        <v>425</v>
      </c>
      <c r="D158" s="2" t="s">
        <v>7</v>
      </c>
      <c r="E158" s="2" t="s">
        <v>8</v>
      </c>
      <c r="F158" s="2" t="s">
        <v>43</v>
      </c>
      <c r="G158" s="2" t="s">
        <v>44</v>
      </c>
      <c r="H158" s="2" t="s">
        <v>11</v>
      </c>
      <c r="I158" s="2" t="s">
        <v>435</v>
      </c>
      <c r="J158" s="2" t="s">
        <v>436</v>
      </c>
      <c r="K158" s="2">
        <v>0</v>
      </c>
      <c r="L158" s="2">
        <v>0.245677318019</v>
      </c>
      <c r="M158" s="2">
        <f t="shared" si="2"/>
        <v>1</v>
      </c>
      <c r="N158" s="2"/>
      <c r="O158" s="2">
        <v>50</v>
      </c>
      <c r="P158" s="2" t="s">
        <v>298</v>
      </c>
      <c r="Q158" s="2" t="s">
        <v>299</v>
      </c>
    </row>
    <row r="159" spans="1:17" x14ac:dyDescent="0.25">
      <c r="A159" t="s">
        <v>564</v>
      </c>
      <c r="B159" s="2" t="s">
        <v>565</v>
      </c>
      <c r="C159" s="3">
        <v>540</v>
      </c>
      <c r="D159" s="2" t="s">
        <v>7</v>
      </c>
      <c r="E159" s="2" t="s">
        <v>8</v>
      </c>
      <c r="F159" s="2" t="s">
        <v>43</v>
      </c>
      <c r="G159" s="2" t="s">
        <v>44</v>
      </c>
      <c r="H159" s="2" t="s">
        <v>11</v>
      </c>
      <c r="I159" s="2" t="s">
        <v>566</v>
      </c>
      <c r="J159" s="2" t="s">
        <v>567</v>
      </c>
      <c r="K159" s="2">
        <v>0</v>
      </c>
      <c r="L159" s="2">
        <v>0.24593153334100001</v>
      </c>
      <c r="M159" s="2">
        <f t="shared" si="2"/>
        <v>1</v>
      </c>
      <c r="N159" s="2"/>
      <c r="O159" s="2">
        <v>50</v>
      </c>
      <c r="P159" s="2" t="s">
        <v>298</v>
      </c>
      <c r="Q159" s="2" t="s">
        <v>299</v>
      </c>
    </row>
    <row r="160" spans="1:17" x14ac:dyDescent="0.25">
      <c r="A160" t="s">
        <v>568</v>
      </c>
      <c r="B160" s="2" t="s">
        <v>569</v>
      </c>
      <c r="C160" s="3">
        <v>851</v>
      </c>
      <c r="D160" s="2" t="s">
        <v>7</v>
      </c>
      <c r="E160" s="2" t="s">
        <v>8</v>
      </c>
      <c r="F160" s="2" t="s">
        <v>43</v>
      </c>
      <c r="G160" s="2" t="s">
        <v>44</v>
      </c>
      <c r="H160" s="2" t="s">
        <v>11</v>
      </c>
      <c r="I160" s="2" t="s">
        <v>570</v>
      </c>
      <c r="J160" s="2" t="s">
        <v>571</v>
      </c>
      <c r="K160" s="2">
        <v>0</v>
      </c>
      <c r="L160" s="2">
        <v>0.24661841424299999</v>
      </c>
      <c r="M160" s="2">
        <f t="shared" si="2"/>
        <v>1</v>
      </c>
      <c r="N160" s="2"/>
      <c r="O160" s="2">
        <v>50</v>
      </c>
      <c r="P160" s="2" t="s">
        <v>298</v>
      </c>
      <c r="Q160" s="2" t="s">
        <v>299</v>
      </c>
    </row>
    <row r="161" spans="1:17" x14ac:dyDescent="0.25">
      <c r="A161" t="s">
        <v>572</v>
      </c>
      <c r="B161" s="2" t="s">
        <v>573</v>
      </c>
      <c r="C161" s="3">
        <v>630</v>
      </c>
      <c r="D161" s="2" t="s">
        <v>7</v>
      </c>
      <c r="E161" s="2" t="s">
        <v>8</v>
      </c>
      <c r="F161" s="2" t="s">
        <v>43</v>
      </c>
      <c r="G161" s="2" t="s">
        <v>44</v>
      </c>
      <c r="H161" s="2" t="s">
        <v>11</v>
      </c>
      <c r="I161" s="2" t="s">
        <v>574</v>
      </c>
      <c r="J161" s="2" t="s">
        <v>575</v>
      </c>
      <c r="K161" s="2">
        <v>0</v>
      </c>
      <c r="L161" s="2">
        <v>0.24674640009099999</v>
      </c>
      <c r="M161" s="2">
        <f t="shared" si="2"/>
        <v>1</v>
      </c>
      <c r="N161" s="2"/>
      <c r="O161" s="2">
        <v>50</v>
      </c>
      <c r="P161" s="2" t="s">
        <v>298</v>
      </c>
      <c r="Q161" s="2" t="s">
        <v>299</v>
      </c>
    </row>
    <row r="162" spans="1:17" x14ac:dyDescent="0.25">
      <c r="A162" t="s">
        <v>576</v>
      </c>
      <c r="B162" s="2" t="s">
        <v>577</v>
      </c>
      <c r="C162" s="3">
        <v>580</v>
      </c>
      <c r="D162" s="2" t="s">
        <v>7</v>
      </c>
      <c r="E162" s="2" t="s">
        <v>8</v>
      </c>
      <c r="F162" s="2" t="s">
        <v>43</v>
      </c>
      <c r="G162" s="2" t="s">
        <v>44</v>
      </c>
      <c r="H162" s="2" t="s">
        <v>11</v>
      </c>
      <c r="I162" s="2" t="s">
        <v>578</v>
      </c>
      <c r="J162" s="2" t="s">
        <v>579</v>
      </c>
      <c r="K162" s="2">
        <v>0</v>
      </c>
      <c r="L162" s="2">
        <v>0.24829846757999999</v>
      </c>
      <c r="M162" s="2">
        <f t="shared" si="2"/>
        <v>1</v>
      </c>
      <c r="N162" s="2"/>
      <c r="O162" s="2">
        <v>50</v>
      </c>
      <c r="P162" s="2" t="s">
        <v>298</v>
      </c>
      <c r="Q162" s="2" t="s">
        <v>299</v>
      </c>
    </row>
    <row r="163" spans="1:17" x14ac:dyDescent="0.25">
      <c r="A163" t="s">
        <v>580</v>
      </c>
      <c r="B163" s="2" t="s">
        <v>581</v>
      </c>
      <c r="C163" s="3">
        <v>186</v>
      </c>
      <c r="D163" s="2" t="s">
        <v>7</v>
      </c>
      <c r="E163" s="2" t="s">
        <v>8</v>
      </c>
      <c r="F163" s="2" t="s">
        <v>43</v>
      </c>
      <c r="G163" s="2" t="s">
        <v>44</v>
      </c>
      <c r="H163" s="2" t="s">
        <v>11</v>
      </c>
      <c r="I163" s="2" t="s">
        <v>582</v>
      </c>
      <c r="J163" s="2" t="s">
        <v>583</v>
      </c>
      <c r="K163" s="2">
        <v>0</v>
      </c>
      <c r="L163" s="2">
        <v>0.24830078838299999</v>
      </c>
      <c r="M163" s="2">
        <f t="shared" si="2"/>
        <v>1</v>
      </c>
      <c r="N163" s="2"/>
      <c r="O163" s="2">
        <v>50</v>
      </c>
      <c r="P163" s="2" t="s">
        <v>298</v>
      </c>
      <c r="Q163" s="2" t="s">
        <v>299</v>
      </c>
    </row>
    <row r="164" spans="1:17" x14ac:dyDescent="0.25">
      <c r="A164" t="s">
        <v>584</v>
      </c>
      <c r="B164" s="2" t="s">
        <v>585</v>
      </c>
      <c r="C164" s="3">
        <v>985</v>
      </c>
      <c r="D164" s="2" t="s">
        <v>7</v>
      </c>
      <c r="E164" s="2" t="s">
        <v>8</v>
      </c>
      <c r="F164" s="2" t="s">
        <v>43</v>
      </c>
      <c r="G164" s="2" t="s">
        <v>44</v>
      </c>
      <c r="H164" s="2" t="s">
        <v>11</v>
      </c>
      <c r="I164" s="2" t="s">
        <v>586</v>
      </c>
      <c r="J164" s="2" t="s">
        <v>587</v>
      </c>
      <c r="K164" s="2">
        <v>0</v>
      </c>
      <c r="L164" s="2">
        <v>0.25100224326199999</v>
      </c>
      <c r="M164" s="2">
        <f t="shared" si="2"/>
        <v>1</v>
      </c>
      <c r="N164" s="2"/>
      <c r="O164" s="2">
        <v>50</v>
      </c>
      <c r="P164" s="2" t="s">
        <v>298</v>
      </c>
      <c r="Q164" s="2" t="s">
        <v>299</v>
      </c>
    </row>
    <row r="165" spans="1:17" x14ac:dyDescent="0.25">
      <c r="A165" t="s">
        <v>588</v>
      </c>
      <c r="B165" s="2" t="s">
        <v>589</v>
      </c>
      <c r="C165" s="3">
        <v>666</v>
      </c>
      <c r="D165" s="2" t="s">
        <v>7</v>
      </c>
      <c r="E165" s="2" t="s">
        <v>8</v>
      </c>
      <c r="F165" s="2" t="s">
        <v>43</v>
      </c>
      <c r="G165" s="2" t="s">
        <v>44</v>
      </c>
      <c r="H165" s="2" t="s">
        <v>11</v>
      </c>
      <c r="I165" s="2" t="s">
        <v>590</v>
      </c>
      <c r="J165" s="2" t="s">
        <v>591</v>
      </c>
      <c r="K165" s="2">
        <v>0</v>
      </c>
      <c r="L165" s="2">
        <v>0.25103048494699998</v>
      </c>
      <c r="M165" s="2">
        <f t="shared" si="2"/>
        <v>1</v>
      </c>
      <c r="N165" s="2"/>
      <c r="O165" s="2">
        <v>50</v>
      </c>
      <c r="P165" s="2" t="s">
        <v>298</v>
      </c>
      <c r="Q165" s="2" t="s">
        <v>299</v>
      </c>
    </row>
    <row r="166" spans="1:17" x14ac:dyDescent="0.25">
      <c r="A166" t="s">
        <v>592</v>
      </c>
      <c r="B166" s="2" t="s">
        <v>593</v>
      </c>
      <c r="C166" s="3">
        <v>531</v>
      </c>
      <c r="D166" s="2" t="s">
        <v>7</v>
      </c>
      <c r="E166" s="2" t="s">
        <v>8</v>
      </c>
      <c r="F166" s="2" t="s">
        <v>43</v>
      </c>
      <c r="G166" s="2" t="s">
        <v>44</v>
      </c>
      <c r="H166" s="2" t="s">
        <v>11</v>
      </c>
      <c r="I166" s="2" t="s">
        <v>594</v>
      </c>
      <c r="J166" s="2" t="s">
        <v>595</v>
      </c>
      <c r="K166" s="2">
        <v>0</v>
      </c>
      <c r="L166" s="2">
        <v>0.25323731748400002</v>
      </c>
      <c r="M166" s="2">
        <f t="shared" si="2"/>
        <v>1</v>
      </c>
      <c r="N166" s="2"/>
      <c r="O166" s="2">
        <v>50</v>
      </c>
      <c r="P166" s="2" t="s">
        <v>298</v>
      </c>
      <c r="Q166" s="2" t="s">
        <v>299</v>
      </c>
    </row>
    <row r="167" spans="1:17" x14ac:dyDescent="0.25">
      <c r="A167" t="s">
        <v>596</v>
      </c>
      <c r="B167" s="2" t="s">
        <v>597</v>
      </c>
      <c r="C167" s="3">
        <v>1287</v>
      </c>
      <c r="D167" s="2" t="s">
        <v>7</v>
      </c>
      <c r="E167" s="2" t="s">
        <v>322</v>
      </c>
      <c r="F167" s="2" t="s">
        <v>322</v>
      </c>
      <c r="G167" s="2" t="s">
        <v>323</v>
      </c>
      <c r="H167" s="2" t="s">
        <v>323</v>
      </c>
      <c r="I167" s="2" t="s">
        <v>598</v>
      </c>
      <c r="J167" s="2" t="s">
        <v>278</v>
      </c>
      <c r="K167" s="2">
        <v>0</v>
      </c>
      <c r="L167" s="2">
        <v>0.25671597845799998</v>
      </c>
      <c r="M167" s="2">
        <f t="shared" si="2"/>
        <v>1</v>
      </c>
      <c r="N167" s="2"/>
      <c r="O167" s="2">
        <v>50</v>
      </c>
      <c r="P167" s="2" t="s">
        <v>298</v>
      </c>
      <c r="Q167" s="2" t="s">
        <v>299</v>
      </c>
    </row>
    <row r="168" spans="1:17" x14ac:dyDescent="0.25">
      <c r="A168" t="s">
        <v>599</v>
      </c>
      <c r="B168" s="2" t="s">
        <v>600</v>
      </c>
      <c r="C168" s="3">
        <v>167</v>
      </c>
      <c r="D168" s="2" t="s">
        <v>7</v>
      </c>
      <c r="E168" s="2" t="s">
        <v>8</v>
      </c>
      <c r="F168" s="2" t="s">
        <v>43</v>
      </c>
      <c r="G168" s="2" t="s">
        <v>82</v>
      </c>
      <c r="H168" s="2" t="s">
        <v>11</v>
      </c>
      <c r="I168" s="2" t="s">
        <v>601</v>
      </c>
      <c r="J168" s="2" t="s">
        <v>602</v>
      </c>
      <c r="K168" s="2">
        <v>0</v>
      </c>
      <c r="L168" s="2">
        <v>3.88175061442</v>
      </c>
      <c r="M168" s="2"/>
      <c r="N168" s="2"/>
      <c r="O168" s="2"/>
      <c r="P168" s="2" t="s">
        <v>14</v>
      </c>
      <c r="Q168" s="2" t="s">
        <v>15</v>
      </c>
    </row>
    <row r="169" spans="1:17" x14ac:dyDescent="0.25">
      <c r="A169" t="s">
        <v>603</v>
      </c>
      <c r="B169" s="2" t="s">
        <v>604</v>
      </c>
      <c r="C169" s="3">
        <v>361</v>
      </c>
      <c r="D169" s="2" t="s">
        <v>7</v>
      </c>
      <c r="E169" s="2" t="s">
        <v>8</v>
      </c>
      <c r="F169" s="2" t="s">
        <v>43</v>
      </c>
      <c r="G169" s="2" t="s">
        <v>44</v>
      </c>
      <c r="H169" s="2" t="s">
        <v>11</v>
      </c>
      <c r="I169" s="2" t="s">
        <v>605</v>
      </c>
      <c r="J169" s="2" t="s">
        <v>606</v>
      </c>
      <c r="K169" s="2">
        <v>0</v>
      </c>
      <c r="L169" s="2">
        <v>0.25681715615900003</v>
      </c>
      <c r="M169" s="2">
        <f t="shared" ref="M169:M232" si="3">+IF(L169&lt;=4,1,IF(L169&lt;=7,2,IF(L169&lt;=15,3,IF(L169&lt;=25,4,5))))</f>
        <v>1</v>
      </c>
      <c r="N169" s="2"/>
      <c r="O169" s="2">
        <v>50</v>
      </c>
      <c r="P169" s="2" t="s">
        <v>298</v>
      </c>
      <c r="Q169" s="2" t="s">
        <v>299</v>
      </c>
    </row>
    <row r="170" spans="1:17" x14ac:dyDescent="0.25">
      <c r="A170" t="s">
        <v>376</v>
      </c>
      <c r="B170" s="2" t="s">
        <v>607</v>
      </c>
      <c r="C170" s="3">
        <v>467</v>
      </c>
      <c r="D170" s="2" t="s">
        <v>7</v>
      </c>
      <c r="E170" s="2" t="s">
        <v>8</v>
      </c>
      <c r="F170" s="2" t="s">
        <v>43</v>
      </c>
      <c r="G170" s="2" t="s">
        <v>44</v>
      </c>
      <c r="H170" s="2" t="s">
        <v>11</v>
      </c>
      <c r="I170" s="2" t="s">
        <v>378</v>
      </c>
      <c r="J170" s="2" t="s">
        <v>379</v>
      </c>
      <c r="K170" s="2">
        <v>0</v>
      </c>
      <c r="L170" s="2">
        <v>0.25888474987400001</v>
      </c>
      <c r="M170" s="2">
        <f t="shared" si="3"/>
        <v>1</v>
      </c>
      <c r="N170" s="2"/>
      <c r="O170" s="2">
        <v>50</v>
      </c>
      <c r="P170" s="2" t="s">
        <v>298</v>
      </c>
      <c r="Q170" s="2" t="s">
        <v>299</v>
      </c>
    </row>
    <row r="171" spans="1:17" x14ac:dyDescent="0.25">
      <c r="A171" t="s">
        <v>608</v>
      </c>
      <c r="B171" s="2" t="s">
        <v>609</v>
      </c>
      <c r="C171" s="3">
        <v>972</v>
      </c>
      <c r="D171" s="2" t="s">
        <v>7</v>
      </c>
      <c r="E171" s="2" t="s">
        <v>8</v>
      </c>
      <c r="F171" s="2" t="s">
        <v>43</v>
      </c>
      <c r="G171" s="2" t="s">
        <v>44</v>
      </c>
      <c r="H171" s="2" t="s">
        <v>11</v>
      </c>
      <c r="I171" s="2" t="s">
        <v>610</v>
      </c>
      <c r="J171" s="2" t="s">
        <v>611</v>
      </c>
      <c r="K171" s="2">
        <v>0</v>
      </c>
      <c r="L171" s="2">
        <v>0.25973612615399999</v>
      </c>
      <c r="M171" s="2">
        <f t="shared" si="3"/>
        <v>1</v>
      </c>
      <c r="N171" s="2"/>
      <c r="O171" s="2">
        <v>50</v>
      </c>
      <c r="P171" s="2" t="s">
        <v>298</v>
      </c>
      <c r="Q171" s="2" t="s">
        <v>299</v>
      </c>
    </row>
    <row r="172" spans="1:17" x14ac:dyDescent="0.25">
      <c r="A172" t="s">
        <v>521</v>
      </c>
      <c r="B172" s="2" t="s">
        <v>612</v>
      </c>
      <c r="C172" s="3">
        <v>792</v>
      </c>
      <c r="D172" s="2" t="s">
        <v>7</v>
      </c>
      <c r="E172" s="2" t="s">
        <v>8</v>
      </c>
      <c r="F172" s="2" t="s">
        <v>43</v>
      </c>
      <c r="G172" s="2" t="s">
        <v>44</v>
      </c>
      <c r="H172" s="2" t="s">
        <v>11</v>
      </c>
      <c r="I172" s="2" t="s">
        <v>523</v>
      </c>
      <c r="J172" s="2" t="s">
        <v>524</v>
      </c>
      <c r="K172" s="2">
        <v>0</v>
      </c>
      <c r="L172" s="2">
        <v>0.26079188932800001</v>
      </c>
      <c r="M172" s="2">
        <f t="shared" si="3"/>
        <v>1</v>
      </c>
      <c r="N172" s="2"/>
      <c r="O172" s="2">
        <v>50</v>
      </c>
      <c r="P172" s="2" t="s">
        <v>298</v>
      </c>
      <c r="Q172" s="2" t="s">
        <v>299</v>
      </c>
    </row>
    <row r="173" spans="1:17" x14ac:dyDescent="0.25">
      <c r="A173" t="s">
        <v>613</v>
      </c>
      <c r="B173" s="2" t="s">
        <v>614</v>
      </c>
      <c r="C173" s="3">
        <v>1195</v>
      </c>
      <c r="D173" s="2" t="s">
        <v>7</v>
      </c>
      <c r="E173" s="2" t="s">
        <v>322</v>
      </c>
      <c r="F173" s="2" t="s">
        <v>322</v>
      </c>
      <c r="G173" s="2" t="s">
        <v>323</v>
      </c>
      <c r="H173" s="2" t="s">
        <v>323</v>
      </c>
      <c r="I173" s="2" t="s">
        <v>615</v>
      </c>
      <c r="J173" s="2" t="s">
        <v>616</v>
      </c>
      <c r="K173" s="2">
        <v>0</v>
      </c>
      <c r="L173" s="2">
        <v>0.26079862443899998</v>
      </c>
      <c r="M173" s="2">
        <f t="shared" si="3"/>
        <v>1</v>
      </c>
      <c r="N173" s="2"/>
      <c r="O173" s="2">
        <v>50</v>
      </c>
      <c r="P173" s="2" t="s">
        <v>298</v>
      </c>
      <c r="Q173" s="2" t="s">
        <v>299</v>
      </c>
    </row>
    <row r="174" spans="1:17" x14ac:dyDescent="0.25">
      <c r="A174" t="s">
        <v>486</v>
      </c>
      <c r="B174" s="2" t="s">
        <v>617</v>
      </c>
      <c r="C174" s="3">
        <v>563</v>
      </c>
      <c r="D174" s="2" t="s">
        <v>7</v>
      </c>
      <c r="E174" s="2" t="s">
        <v>8</v>
      </c>
      <c r="F174" s="2" t="s">
        <v>43</v>
      </c>
      <c r="G174" s="2" t="s">
        <v>44</v>
      </c>
      <c r="H174" s="2" t="s">
        <v>11</v>
      </c>
      <c r="I174" s="2" t="s">
        <v>488</v>
      </c>
      <c r="J174" s="2" t="s">
        <v>489</v>
      </c>
      <c r="K174" s="2">
        <v>0</v>
      </c>
      <c r="L174" s="2">
        <v>0.26092255395699998</v>
      </c>
      <c r="M174" s="2">
        <f t="shared" si="3"/>
        <v>1</v>
      </c>
      <c r="N174" s="2"/>
      <c r="O174" s="2">
        <v>50</v>
      </c>
      <c r="P174" s="2" t="s">
        <v>298</v>
      </c>
      <c r="Q174" s="2" t="s">
        <v>299</v>
      </c>
    </row>
    <row r="175" spans="1:17" x14ac:dyDescent="0.25">
      <c r="A175" t="s">
        <v>618</v>
      </c>
      <c r="B175" s="2" t="s">
        <v>619</v>
      </c>
      <c r="C175" s="3">
        <v>1297</v>
      </c>
      <c r="D175" s="2" t="s">
        <v>7</v>
      </c>
      <c r="E175" s="2" t="s">
        <v>322</v>
      </c>
      <c r="F175" s="2" t="s">
        <v>322</v>
      </c>
      <c r="G175" s="2" t="s">
        <v>323</v>
      </c>
      <c r="H175" s="2" t="s">
        <v>323</v>
      </c>
      <c r="I175" s="2" t="s">
        <v>620</v>
      </c>
      <c r="J175" s="2" t="s">
        <v>621</v>
      </c>
      <c r="K175" s="2">
        <v>0</v>
      </c>
      <c r="L175" s="2">
        <v>0.26101763500899999</v>
      </c>
      <c r="M175" s="2">
        <f t="shared" si="3"/>
        <v>1</v>
      </c>
      <c r="N175" s="2"/>
      <c r="O175" s="2">
        <v>50</v>
      </c>
      <c r="P175" s="2" t="s">
        <v>298</v>
      </c>
      <c r="Q175" s="2" t="s">
        <v>299</v>
      </c>
    </row>
    <row r="176" spans="1:17" x14ac:dyDescent="0.25">
      <c r="A176" t="s">
        <v>308</v>
      </c>
      <c r="B176" s="2" t="s">
        <v>622</v>
      </c>
      <c r="C176" s="3">
        <v>419</v>
      </c>
      <c r="D176" s="2" t="s">
        <v>7</v>
      </c>
      <c r="E176" s="2" t="s">
        <v>8</v>
      </c>
      <c r="F176" s="2" t="s">
        <v>43</v>
      </c>
      <c r="G176" s="2" t="s">
        <v>44</v>
      </c>
      <c r="H176" s="2" t="s">
        <v>11</v>
      </c>
      <c r="I176" s="2" t="s">
        <v>310</v>
      </c>
      <c r="J176" s="2" t="s">
        <v>311</v>
      </c>
      <c r="K176" s="2">
        <v>0</v>
      </c>
      <c r="L176" s="2">
        <v>0.262773175222</v>
      </c>
      <c r="M176" s="2">
        <f t="shared" si="3"/>
        <v>1</v>
      </c>
      <c r="N176" s="2"/>
      <c r="O176" s="2">
        <v>50</v>
      </c>
      <c r="P176" s="2" t="s">
        <v>298</v>
      </c>
      <c r="Q176" s="2" t="s">
        <v>299</v>
      </c>
    </row>
    <row r="177" spans="1:17" x14ac:dyDescent="0.25">
      <c r="A177" t="s">
        <v>623</v>
      </c>
      <c r="B177" s="2" t="s">
        <v>624</v>
      </c>
      <c r="C177" s="3">
        <v>837</v>
      </c>
      <c r="D177" s="2" t="s">
        <v>7</v>
      </c>
      <c r="E177" s="2" t="s">
        <v>8</v>
      </c>
      <c r="F177" s="2" t="s">
        <v>43</v>
      </c>
      <c r="G177" s="2" t="s">
        <v>44</v>
      </c>
      <c r="H177" s="2" t="s">
        <v>11</v>
      </c>
      <c r="I177" s="2" t="s">
        <v>625</v>
      </c>
      <c r="J177" s="2" t="s">
        <v>626</v>
      </c>
      <c r="K177" s="2">
        <v>0</v>
      </c>
      <c r="L177" s="2">
        <v>0.26368128611699998</v>
      </c>
      <c r="M177" s="2">
        <f t="shared" si="3"/>
        <v>1</v>
      </c>
      <c r="N177" s="2"/>
      <c r="O177" s="2">
        <v>50</v>
      </c>
      <c r="P177" s="2" t="s">
        <v>298</v>
      </c>
      <c r="Q177" s="2" t="s">
        <v>299</v>
      </c>
    </row>
    <row r="178" spans="1:17" x14ac:dyDescent="0.25">
      <c r="A178" t="s">
        <v>360</v>
      </c>
      <c r="B178" s="2" t="s">
        <v>627</v>
      </c>
      <c r="C178" s="3">
        <v>807</v>
      </c>
      <c r="D178" s="2" t="s">
        <v>7</v>
      </c>
      <c r="E178" s="2" t="s">
        <v>8</v>
      </c>
      <c r="F178" s="2" t="s">
        <v>43</v>
      </c>
      <c r="G178" s="2" t="s">
        <v>44</v>
      </c>
      <c r="H178" s="2" t="s">
        <v>11</v>
      </c>
      <c r="I178" s="2" t="s">
        <v>362</v>
      </c>
      <c r="J178" s="2" t="s">
        <v>363</v>
      </c>
      <c r="K178" s="2">
        <v>0</v>
      </c>
      <c r="L178" s="2">
        <v>0.26582140913699998</v>
      </c>
      <c r="M178" s="2">
        <f t="shared" si="3"/>
        <v>1</v>
      </c>
      <c r="N178" s="2"/>
      <c r="O178" s="2">
        <v>50</v>
      </c>
      <c r="P178" s="2" t="s">
        <v>298</v>
      </c>
      <c r="Q178" s="2" t="s">
        <v>299</v>
      </c>
    </row>
    <row r="179" spans="1:17" x14ac:dyDescent="0.25">
      <c r="A179" t="s">
        <v>628</v>
      </c>
      <c r="B179" s="2" t="s">
        <v>629</v>
      </c>
      <c r="C179" s="3">
        <v>1019</v>
      </c>
      <c r="D179" s="2" t="s">
        <v>7</v>
      </c>
      <c r="E179" s="2" t="s">
        <v>8</v>
      </c>
      <c r="F179" s="2" t="s">
        <v>43</v>
      </c>
      <c r="G179" s="2" t="s">
        <v>44</v>
      </c>
      <c r="H179" s="2" t="s">
        <v>11</v>
      </c>
      <c r="I179" s="2" t="s">
        <v>630</v>
      </c>
      <c r="J179" s="2" t="s">
        <v>631</v>
      </c>
      <c r="K179" s="2">
        <v>0</v>
      </c>
      <c r="L179" s="2">
        <v>0.26677803249199999</v>
      </c>
      <c r="M179" s="2">
        <f t="shared" si="3"/>
        <v>1</v>
      </c>
      <c r="N179" s="2"/>
      <c r="O179" s="2">
        <v>50</v>
      </c>
      <c r="P179" s="2" t="s">
        <v>298</v>
      </c>
      <c r="Q179" s="2" t="s">
        <v>299</v>
      </c>
    </row>
    <row r="180" spans="1:17" x14ac:dyDescent="0.25">
      <c r="A180" t="s">
        <v>326</v>
      </c>
      <c r="B180" s="2" t="s">
        <v>632</v>
      </c>
      <c r="C180" s="3">
        <v>808</v>
      </c>
      <c r="D180" s="2" t="s">
        <v>7</v>
      </c>
      <c r="E180" s="2" t="s">
        <v>8</v>
      </c>
      <c r="F180" s="2" t="s">
        <v>43</v>
      </c>
      <c r="G180" s="2" t="s">
        <v>44</v>
      </c>
      <c r="H180" s="2" t="s">
        <v>11</v>
      </c>
      <c r="I180" s="2" t="s">
        <v>328</v>
      </c>
      <c r="J180" s="2" t="s">
        <v>329</v>
      </c>
      <c r="K180" s="2">
        <v>0</v>
      </c>
      <c r="L180" s="2">
        <v>0.26917675501600002</v>
      </c>
      <c r="M180" s="2">
        <f t="shared" si="3"/>
        <v>1</v>
      </c>
      <c r="N180" s="2"/>
      <c r="O180" s="2">
        <v>50</v>
      </c>
      <c r="P180" s="2" t="s">
        <v>298</v>
      </c>
      <c r="Q180" s="2" t="s">
        <v>299</v>
      </c>
    </row>
    <row r="181" spans="1:17" x14ac:dyDescent="0.25">
      <c r="A181" t="s">
        <v>473</v>
      </c>
      <c r="B181" s="2" t="s">
        <v>633</v>
      </c>
      <c r="C181" s="3">
        <v>1117</v>
      </c>
      <c r="D181" s="2" t="s">
        <v>7</v>
      </c>
      <c r="E181" s="2" t="s">
        <v>322</v>
      </c>
      <c r="F181" s="2" t="s">
        <v>322</v>
      </c>
      <c r="G181" s="2" t="s">
        <v>348</v>
      </c>
      <c r="H181" s="2" t="s">
        <v>323</v>
      </c>
      <c r="I181" s="2" t="s">
        <v>475</v>
      </c>
      <c r="J181" s="2" t="s">
        <v>476</v>
      </c>
      <c r="K181" s="2">
        <v>1</v>
      </c>
      <c r="L181" s="2">
        <v>0.26930556463499999</v>
      </c>
      <c r="M181" s="2">
        <f t="shared" si="3"/>
        <v>1</v>
      </c>
      <c r="N181" s="2"/>
      <c r="O181" s="2">
        <v>50</v>
      </c>
      <c r="P181" s="2" t="s">
        <v>298</v>
      </c>
      <c r="Q181" s="2" t="s">
        <v>299</v>
      </c>
    </row>
    <row r="182" spans="1:17" x14ac:dyDescent="0.25">
      <c r="A182" t="s">
        <v>634</v>
      </c>
      <c r="B182" s="2" t="s">
        <v>635</v>
      </c>
      <c r="C182" s="3">
        <v>884</v>
      </c>
      <c r="D182" s="2" t="s">
        <v>7</v>
      </c>
      <c r="E182" s="2" t="s">
        <v>8</v>
      </c>
      <c r="F182" s="2" t="s">
        <v>43</v>
      </c>
      <c r="G182" s="2" t="s">
        <v>44</v>
      </c>
      <c r="H182" s="2" t="s">
        <v>11</v>
      </c>
      <c r="I182" s="2" t="s">
        <v>636</v>
      </c>
      <c r="J182" s="2" t="s">
        <v>637</v>
      </c>
      <c r="K182" s="2">
        <v>1</v>
      </c>
      <c r="L182" s="2">
        <v>0.27084988583500003</v>
      </c>
      <c r="M182" s="2">
        <f t="shared" si="3"/>
        <v>1</v>
      </c>
      <c r="N182" s="2"/>
      <c r="O182" s="2">
        <v>50</v>
      </c>
      <c r="P182" s="2" t="s">
        <v>298</v>
      </c>
      <c r="Q182" s="2" t="s">
        <v>299</v>
      </c>
    </row>
    <row r="183" spans="1:17" x14ac:dyDescent="0.25">
      <c r="A183" t="s">
        <v>638</v>
      </c>
      <c r="B183" s="2" t="s">
        <v>639</v>
      </c>
      <c r="C183" s="3">
        <v>421</v>
      </c>
      <c r="D183" s="2" t="s">
        <v>7</v>
      </c>
      <c r="E183" s="2" t="s">
        <v>8</v>
      </c>
      <c r="F183" s="2" t="s">
        <v>43</v>
      </c>
      <c r="G183" s="2" t="s">
        <v>44</v>
      </c>
      <c r="H183" s="2" t="s">
        <v>11</v>
      </c>
      <c r="I183" s="2" t="s">
        <v>640</v>
      </c>
      <c r="J183" s="2" t="s">
        <v>641</v>
      </c>
      <c r="K183" s="2">
        <v>0</v>
      </c>
      <c r="L183" s="2">
        <v>0.271099966039</v>
      </c>
      <c r="M183" s="2">
        <f t="shared" si="3"/>
        <v>1</v>
      </c>
      <c r="N183" s="2"/>
      <c r="O183" s="2">
        <v>50</v>
      </c>
      <c r="P183" s="2" t="s">
        <v>298</v>
      </c>
      <c r="Q183" s="2" t="s">
        <v>299</v>
      </c>
    </row>
    <row r="184" spans="1:17" x14ac:dyDescent="0.25">
      <c r="A184" t="s">
        <v>642</v>
      </c>
      <c r="B184" s="2" t="s">
        <v>643</v>
      </c>
      <c r="C184" s="3">
        <v>746</v>
      </c>
      <c r="D184" s="2" t="s">
        <v>7</v>
      </c>
      <c r="E184" s="2" t="s">
        <v>8</v>
      </c>
      <c r="F184" s="2" t="s">
        <v>43</v>
      </c>
      <c r="G184" s="2" t="s">
        <v>44</v>
      </c>
      <c r="H184" s="2" t="s">
        <v>11</v>
      </c>
      <c r="I184" s="2" t="s">
        <v>644</v>
      </c>
      <c r="J184" s="2" t="s">
        <v>645</v>
      </c>
      <c r="K184" s="2">
        <v>0</v>
      </c>
      <c r="L184" s="2">
        <v>0.271801970437</v>
      </c>
      <c r="M184" s="2">
        <f t="shared" si="3"/>
        <v>1</v>
      </c>
      <c r="N184" s="2"/>
      <c r="O184" s="2">
        <v>50</v>
      </c>
      <c r="P184" s="2" t="s">
        <v>298</v>
      </c>
      <c r="Q184" s="2" t="s">
        <v>299</v>
      </c>
    </row>
    <row r="185" spans="1:17" x14ac:dyDescent="0.25">
      <c r="A185" t="s">
        <v>646</v>
      </c>
      <c r="B185" s="2" t="s">
        <v>647</v>
      </c>
      <c r="C185" s="3">
        <v>693</v>
      </c>
      <c r="D185" s="2" t="s">
        <v>7</v>
      </c>
      <c r="E185" s="2" t="s">
        <v>8</v>
      </c>
      <c r="F185" s="2" t="s">
        <v>43</v>
      </c>
      <c r="G185" s="2" t="s">
        <v>44</v>
      </c>
      <c r="H185" s="2" t="s">
        <v>11</v>
      </c>
      <c r="I185" s="2" t="s">
        <v>648</v>
      </c>
      <c r="J185" s="2" t="s">
        <v>649</v>
      </c>
      <c r="K185" s="2">
        <v>0</v>
      </c>
      <c r="L185" s="2">
        <v>0.274905799339</v>
      </c>
      <c r="M185" s="2">
        <f t="shared" si="3"/>
        <v>1</v>
      </c>
      <c r="N185" s="2"/>
      <c r="O185" s="2">
        <v>50</v>
      </c>
      <c r="P185" s="2" t="s">
        <v>298</v>
      </c>
      <c r="Q185" s="2" t="s">
        <v>299</v>
      </c>
    </row>
    <row r="186" spans="1:17" x14ac:dyDescent="0.25">
      <c r="A186" t="s">
        <v>650</v>
      </c>
      <c r="B186" s="2" t="s">
        <v>651</v>
      </c>
      <c r="C186" s="3">
        <v>923</v>
      </c>
      <c r="D186" s="2" t="s">
        <v>7</v>
      </c>
      <c r="E186" s="2" t="s">
        <v>8</v>
      </c>
      <c r="F186" s="2" t="s">
        <v>43</v>
      </c>
      <c r="G186" s="2" t="s">
        <v>44</v>
      </c>
      <c r="H186" s="2" t="s">
        <v>11</v>
      </c>
      <c r="I186" s="2" t="s">
        <v>652</v>
      </c>
      <c r="J186" s="2" t="s">
        <v>653</v>
      </c>
      <c r="K186" s="2">
        <v>0</v>
      </c>
      <c r="L186" s="2">
        <v>0.275045351188</v>
      </c>
      <c r="M186" s="2">
        <f t="shared" si="3"/>
        <v>1</v>
      </c>
      <c r="N186" s="2"/>
      <c r="O186" s="2">
        <v>50</v>
      </c>
      <c r="P186" s="2" t="s">
        <v>298</v>
      </c>
      <c r="Q186" s="2" t="s">
        <v>299</v>
      </c>
    </row>
    <row r="187" spans="1:17" x14ac:dyDescent="0.25">
      <c r="A187" t="s">
        <v>654</v>
      </c>
      <c r="B187" s="2" t="s">
        <v>655</v>
      </c>
      <c r="C187" s="3">
        <v>405</v>
      </c>
      <c r="D187" s="2" t="s">
        <v>7</v>
      </c>
      <c r="E187" s="2" t="s">
        <v>8</v>
      </c>
      <c r="F187" s="2" t="s">
        <v>43</v>
      </c>
      <c r="G187" s="2" t="s">
        <v>44</v>
      </c>
      <c r="H187" s="2" t="s">
        <v>11</v>
      </c>
      <c r="I187" s="2" t="s">
        <v>656</v>
      </c>
      <c r="J187" s="2" t="s">
        <v>657</v>
      </c>
      <c r="K187" s="2">
        <v>0</v>
      </c>
      <c r="L187" s="2">
        <v>0.27530425794899999</v>
      </c>
      <c r="M187" s="2">
        <f t="shared" si="3"/>
        <v>1</v>
      </c>
      <c r="N187" s="2"/>
      <c r="O187" s="2">
        <v>50</v>
      </c>
      <c r="P187" s="2" t="s">
        <v>298</v>
      </c>
      <c r="Q187" s="2" t="s">
        <v>299</v>
      </c>
    </row>
    <row r="188" spans="1:17" x14ac:dyDescent="0.25">
      <c r="A188" t="s">
        <v>658</v>
      </c>
      <c r="B188" s="2" t="s">
        <v>659</v>
      </c>
      <c r="C188" s="3">
        <v>1191</v>
      </c>
      <c r="D188" s="2" t="s">
        <v>7</v>
      </c>
      <c r="E188" s="2" t="s">
        <v>322</v>
      </c>
      <c r="F188" s="2" t="s">
        <v>322</v>
      </c>
      <c r="G188" s="2" t="s">
        <v>323</v>
      </c>
      <c r="H188" s="2" t="s">
        <v>323</v>
      </c>
      <c r="I188" s="2" t="s">
        <v>660</v>
      </c>
      <c r="J188" s="2" t="s">
        <v>661</v>
      </c>
      <c r="K188" s="2">
        <v>0</v>
      </c>
      <c r="L188" s="2">
        <v>0.27574075581399998</v>
      </c>
      <c r="M188" s="2">
        <f t="shared" si="3"/>
        <v>1</v>
      </c>
      <c r="N188" s="2"/>
      <c r="O188" s="2">
        <v>50</v>
      </c>
      <c r="P188" s="2" t="s">
        <v>298</v>
      </c>
      <c r="Q188" s="2" t="s">
        <v>299</v>
      </c>
    </row>
    <row r="189" spans="1:17" x14ac:dyDescent="0.25">
      <c r="A189" t="s">
        <v>546</v>
      </c>
      <c r="B189" s="2" t="s">
        <v>662</v>
      </c>
      <c r="C189" s="3">
        <v>784</v>
      </c>
      <c r="D189" s="2" t="s">
        <v>7</v>
      </c>
      <c r="E189" s="2" t="s">
        <v>8</v>
      </c>
      <c r="F189" s="2" t="s">
        <v>43</v>
      </c>
      <c r="G189" s="2" t="s">
        <v>44</v>
      </c>
      <c r="H189" s="2" t="s">
        <v>11</v>
      </c>
      <c r="I189" s="2" t="s">
        <v>548</v>
      </c>
      <c r="J189" s="2" t="s">
        <v>549</v>
      </c>
      <c r="K189" s="2">
        <v>0</v>
      </c>
      <c r="L189" s="2">
        <v>0.27656157498700001</v>
      </c>
      <c r="M189" s="2">
        <f t="shared" si="3"/>
        <v>1</v>
      </c>
      <c r="N189" s="2"/>
      <c r="O189" s="2">
        <v>50</v>
      </c>
      <c r="P189" s="2" t="s">
        <v>298</v>
      </c>
      <c r="Q189" s="2" t="s">
        <v>299</v>
      </c>
    </row>
    <row r="190" spans="1:17" x14ac:dyDescent="0.25">
      <c r="A190" t="s">
        <v>469</v>
      </c>
      <c r="B190" s="2" t="s">
        <v>663</v>
      </c>
      <c r="C190" s="3">
        <v>1167</v>
      </c>
      <c r="D190" s="2" t="s">
        <v>7</v>
      </c>
      <c r="E190" s="2" t="s">
        <v>322</v>
      </c>
      <c r="F190" s="2" t="s">
        <v>322</v>
      </c>
      <c r="G190" s="2" t="s">
        <v>323</v>
      </c>
      <c r="H190" s="2" t="s">
        <v>323</v>
      </c>
      <c r="I190" s="2" t="s">
        <v>471</v>
      </c>
      <c r="J190" s="2" t="s">
        <v>472</v>
      </c>
      <c r="K190" s="2">
        <v>0</v>
      </c>
      <c r="L190" s="2">
        <v>0.27805914821599997</v>
      </c>
      <c r="M190" s="2">
        <f t="shared" si="3"/>
        <v>1</v>
      </c>
      <c r="N190" s="2"/>
      <c r="O190" s="2">
        <v>50</v>
      </c>
      <c r="P190" s="2" t="s">
        <v>298</v>
      </c>
      <c r="Q190" s="2" t="s">
        <v>299</v>
      </c>
    </row>
    <row r="191" spans="1:17" x14ac:dyDescent="0.25">
      <c r="A191" t="s">
        <v>664</v>
      </c>
      <c r="B191" s="2" t="s">
        <v>665</v>
      </c>
      <c r="C191" s="3">
        <v>620</v>
      </c>
      <c r="D191" s="2" t="s">
        <v>7</v>
      </c>
      <c r="E191" s="2" t="s">
        <v>8</v>
      </c>
      <c r="F191" s="2" t="s">
        <v>43</v>
      </c>
      <c r="G191" s="2" t="s">
        <v>44</v>
      </c>
      <c r="H191" s="2" t="s">
        <v>11</v>
      </c>
      <c r="I191" s="2" t="s">
        <v>666</v>
      </c>
      <c r="J191" s="2" t="s">
        <v>667</v>
      </c>
      <c r="K191" s="2">
        <v>0</v>
      </c>
      <c r="L191" s="2">
        <v>0.27808592849199998</v>
      </c>
      <c r="M191" s="2">
        <f t="shared" si="3"/>
        <v>1</v>
      </c>
      <c r="N191" s="2"/>
      <c r="O191" s="2">
        <v>50</v>
      </c>
      <c r="P191" s="2" t="s">
        <v>298</v>
      </c>
      <c r="Q191" s="2" t="s">
        <v>299</v>
      </c>
    </row>
    <row r="192" spans="1:17" x14ac:dyDescent="0.25">
      <c r="A192" t="s">
        <v>654</v>
      </c>
      <c r="B192" s="2" t="s">
        <v>668</v>
      </c>
      <c r="C192" s="3">
        <v>404</v>
      </c>
      <c r="D192" s="2" t="s">
        <v>7</v>
      </c>
      <c r="E192" s="2" t="s">
        <v>8</v>
      </c>
      <c r="F192" s="2" t="s">
        <v>43</v>
      </c>
      <c r="G192" s="2" t="s">
        <v>44</v>
      </c>
      <c r="H192" s="2" t="s">
        <v>11</v>
      </c>
      <c r="I192" s="2" t="s">
        <v>656</v>
      </c>
      <c r="J192" s="2" t="s">
        <v>657</v>
      </c>
      <c r="K192" s="2">
        <v>0</v>
      </c>
      <c r="L192" s="2">
        <v>0.28131112121099999</v>
      </c>
      <c r="M192" s="2">
        <f t="shared" si="3"/>
        <v>1</v>
      </c>
      <c r="N192" s="2"/>
      <c r="O192" s="2">
        <v>50</v>
      </c>
      <c r="P192" s="2" t="s">
        <v>298</v>
      </c>
      <c r="Q192" s="2" t="s">
        <v>299</v>
      </c>
    </row>
    <row r="193" spans="1:17" x14ac:dyDescent="0.25">
      <c r="A193" t="s">
        <v>525</v>
      </c>
      <c r="B193" s="2" t="s">
        <v>669</v>
      </c>
      <c r="C193" s="3">
        <v>638</v>
      </c>
      <c r="D193" s="2" t="s">
        <v>7</v>
      </c>
      <c r="E193" s="2" t="s">
        <v>8</v>
      </c>
      <c r="F193" s="2" t="s">
        <v>43</v>
      </c>
      <c r="G193" s="2" t="s">
        <v>44</v>
      </c>
      <c r="H193" s="2" t="s">
        <v>11</v>
      </c>
      <c r="I193" s="2" t="s">
        <v>527</v>
      </c>
      <c r="J193" s="2" t="s">
        <v>528</v>
      </c>
      <c r="K193" s="2">
        <v>1</v>
      </c>
      <c r="L193" s="2">
        <v>0.28268273508899999</v>
      </c>
      <c r="M193" s="2">
        <f t="shared" si="3"/>
        <v>1</v>
      </c>
      <c r="N193" s="2"/>
      <c r="O193" s="2">
        <v>50</v>
      </c>
      <c r="P193" s="2" t="s">
        <v>298</v>
      </c>
      <c r="Q193" s="2" t="s">
        <v>299</v>
      </c>
    </row>
    <row r="194" spans="1:17" x14ac:dyDescent="0.25">
      <c r="A194" t="s">
        <v>670</v>
      </c>
      <c r="B194" s="2" t="s">
        <v>671</v>
      </c>
      <c r="C194" s="3">
        <v>1233</v>
      </c>
      <c r="D194" s="2" t="s">
        <v>7</v>
      </c>
      <c r="E194" s="2" t="s">
        <v>322</v>
      </c>
      <c r="F194" s="2" t="s">
        <v>322</v>
      </c>
      <c r="G194" s="2" t="s">
        <v>323</v>
      </c>
      <c r="H194" s="2" t="s">
        <v>323</v>
      </c>
      <c r="I194" s="2" t="s">
        <v>672</v>
      </c>
      <c r="J194" s="2" t="s">
        <v>673</v>
      </c>
      <c r="K194" s="2">
        <v>0</v>
      </c>
      <c r="L194" s="2">
        <v>0.28445827597599999</v>
      </c>
      <c r="M194" s="2">
        <f t="shared" si="3"/>
        <v>1</v>
      </c>
      <c r="N194" s="2"/>
      <c r="O194" s="2">
        <v>50</v>
      </c>
      <c r="P194" s="2" t="s">
        <v>298</v>
      </c>
      <c r="Q194" s="2" t="s">
        <v>299</v>
      </c>
    </row>
    <row r="195" spans="1:17" x14ac:dyDescent="0.25">
      <c r="A195" t="s">
        <v>674</v>
      </c>
      <c r="B195" s="2" t="s">
        <v>675</v>
      </c>
      <c r="C195" s="3">
        <v>1077</v>
      </c>
      <c r="D195" s="2" t="s">
        <v>7</v>
      </c>
      <c r="E195" s="2" t="s">
        <v>8</v>
      </c>
      <c r="F195" s="2" t="s">
        <v>43</v>
      </c>
      <c r="G195" s="2" t="s">
        <v>44</v>
      </c>
      <c r="H195" s="2" t="s">
        <v>11</v>
      </c>
      <c r="I195" s="2" t="s">
        <v>676</v>
      </c>
      <c r="J195" s="2" t="s">
        <v>677</v>
      </c>
      <c r="K195" s="2">
        <v>0</v>
      </c>
      <c r="L195" s="2">
        <v>0.28535853607400002</v>
      </c>
      <c r="M195" s="2">
        <f t="shared" si="3"/>
        <v>1</v>
      </c>
      <c r="N195" s="2"/>
      <c r="O195" s="2">
        <v>50</v>
      </c>
      <c r="P195" s="2" t="s">
        <v>298</v>
      </c>
      <c r="Q195" s="2" t="s">
        <v>299</v>
      </c>
    </row>
    <row r="196" spans="1:17" x14ac:dyDescent="0.25">
      <c r="A196" t="s">
        <v>678</v>
      </c>
      <c r="B196" s="2" t="s">
        <v>679</v>
      </c>
      <c r="C196" s="3">
        <v>434</v>
      </c>
      <c r="D196" s="2" t="s">
        <v>7</v>
      </c>
      <c r="E196" s="2" t="s">
        <v>8</v>
      </c>
      <c r="F196" s="2" t="s">
        <v>43</v>
      </c>
      <c r="G196" s="2" t="s">
        <v>44</v>
      </c>
      <c r="H196" s="2" t="s">
        <v>11</v>
      </c>
      <c r="I196" s="2" t="s">
        <v>680</v>
      </c>
      <c r="J196" s="2" t="s">
        <v>681</v>
      </c>
      <c r="K196" s="2">
        <v>0</v>
      </c>
      <c r="L196" s="2">
        <v>0.28573800237800001</v>
      </c>
      <c r="M196" s="2">
        <f t="shared" si="3"/>
        <v>1</v>
      </c>
      <c r="N196" s="2"/>
      <c r="O196" s="2">
        <v>50</v>
      </c>
      <c r="P196" s="2" t="s">
        <v>298</v>
      </c>
      <c r="Q196" s="2" t="s">
        <v>299</v>
      </c>
    </row>
    <row r="197" spans="1:17" x14ac:dyDescent="0.25">
      <c r="A197" t="s">
        <v>304</v>
      </c>
      <c r="B197" s="2" t="s">
        <v>682</v>
      </c>
      <c r="C197" s="3">
        <v>585</v>
      </c>
      <c r="D197" s="2" t="s">
        <v>7</v>
      </c>
      <c r="E197" s="2" t="s">
        <v>8</v>
      </c>
      <c r="F197" s="2" t="s">
        <v>43</v>
      </c>
      <c r="G197" s="2" t="s">
        <v>44</v>
      </c>
      <c r="H197" s="2" t="s">
        <v>11</v>
      </c>
      <c r="I197" s="2" t="s">
        <v>306</v>
      </c>
      <c r="J197" s="2" t="s">
        <v>307</v>
      </c>
      <c r="K197" s="2">
        <v>0</v>
      </c>
      <c r="L197" s="2">
        <v>0.28931793491199997</v>
      </c>
      <c r="M197" s="2">
        <f t="shared" si="3"/>
        <v>1</v>
      </c>
      <c r="N197" s="2"/>
      <c r="O197" s="2">
        <v>50</v>
      </c>
      <c r="P197" s="2" t="s">
        <v>298</v>
      </c>
      <c r="Q197" s="2" t="s">
        <v>299</v>
      </c>
    </row>
    <row r="198" spans="1:17" x14ac:dyDescent="0.25">
      <c r="A198" t="s">
        <v>683</v>
      </c>
      <c r="B198" s="2" t="s">
        <v>684</v>
      </c>
      <c r="C198" s="3">
        <v>1066</v>
      </c>
      <c r="D198" s="2" t="s">
        <v>7</v>
      </c>
      <c r="E198" s="2" t="s">
        <v>8</v>
      </c>
      <c r="F198" s="2" t="s">
        <v>43</v>
      </c>
      <c r="G198" s="2" t="s">
        <v>44</v>
      </c>
      <c r="H198" s="2" t="s">
        <v>11</v>
      </c>
      <c r="I198" s="2" t="s">
        <v>685</v>
      </c>
      <c r="J198" s="2" t="s">
        <v>686</v>
      </c>
      <c r="K198" s="2">
        <v>0</v>
      </c>
      <c r="L198" s="2">
        <v>0.29020190978299998</v>
      </c>
      <c r="M198" s="2">
        <f t="shared" si="3"/>
        <v>1</v>
      </c>
      <c r="N198" s="2"/>
      <c r="O198" s="2">
        <v>50</v>
      </c>
      <c r="P198" s="2" t="s">
        <v>298</v>
      </c>
      <c r="Q198" s="2" t="s">
        <v>299</v>
      </c>
    </row>
    <row r="199" spans="1:17" x14ac:dyDescent="0.25">
      <c r="A199" t="s">
        <v>342</v>
      </c>
      <c r="B199" s="2" t="s">
        <v>687</v>
      </c>
      <c r="C199" s="3">
        <v>968</v>
      </c>
      <c r="D199" s="2" t="s">
        <v>7</v>
      </c>
      <c r="E199" s="2" t="s">
        <v>8</v>
      </c>
      <c r="F199" s="2" t="s">
        <v>43</v>
      </c>
      <c r="G199" s="2" t="s">
        <v>44</v>
      </c>
      <c r="H199" s="2" t="s">
        <v>11</v>
      </c>
      <c r="I199" s="2" t="s">
        <v>344</v>
      </c>
      <c r="J199" s="2" t="s">
        <v>345</v>
      </c>
      <c r="K199" s="2">
        <v>0</v>
      </c>
      <c r="L199" s="2">
        <v>0.29279748307999998</v>
      </c>
      <c r="M199" s="2">
        <f t="shared" si="3"/>
        <v>1</v>
      </c>
      <c r="N199" s="2"/>
      <c r="O199" s="2">
        <v>50</v>
      </c>
      <c r="P199" s="2" t="s">
        <v>298</v>
      </c>
      <c r="Q199" s="2" t="s">
        <v>299</v>
      </c>
    </row>
    <row r="200" spans="1:17" x14ac:dyDescent="0.25">
      <c r="A200" t="s">
        <v>623</v>
      </c>
      <c r="B200" s="2" t="s">
        <v>688</v>
      </c>
      <c r="C200" s="3">
        <v>838</v>
      </c>
      <c r="D200" s="2" t="s">
        <v>7</v>
      </c>
      <c r="E200" s="2" t="s">
        <v>8</v>
      </c>
      <c r="F200" s="2" t="s">
        <v>43</v>
      </c>
      <c r="G200" s="2" t="s">
        <v>44</v>
      </c>
      <c r="H200" s="2" t="s">
        <v>11</v>
      </c>
      <c r="I200" s="2" t="s">
        <v>625</v>
      </c>
      <c r="J200" s="2" t="s">
        <v>626</v>
      </c>
      <c r="K200" s="2">
        <v>0</v>
      </c>
      <c r="L200" s="2">
        <v>0.29473927053900001</v>
      </c>
      <c r="M200" s="2">
        <f t="shared" si="3"/>
        <v>1</v>
      </c>
      <c r="N200" s="2"/>
      <c r="O200" s="2">
        <v>50</v>
      </c>
      <c r="P200" s="2" t="s">
        <v>298</v>
      </c>
      <c r="Q200" s="2" t="s">
        <v>299</v>
      </c>
    </row>
    <row r="201" spans="1:17" x14ac:dyDescent="0.25">
      <c r="A201" t="s">
        <v>664</v>
      </c>
      <c r="B201" s="2" t="s">
        <v>689</v>
      </c>
      <c r="C201" s="3">
        <v>621</v>
      </c>
      <c r="D201" s="2" t="s">
        <v>7</v>
      </c>
      <c r="E201" s="2" t="s">
        <v>8</v>
      </c>
      <c r="F201" s="2" t="s">
        <v>43</v>
      </c>
      <c r="G201" s="2" t="s">
        <v>44</v>
      </c>
      <c r="H201" s="2" t="s">
        <v>11</v>
      </c>
      <c r="I201" s="2" t="s">
        <v>666</v>
      </c>
      <c r="J201" s="2" t="s">
        <v>667</v>
      </c>
      <c r="K201" s="2">
        <v>0</v>
      </c>
      <c r="L201" s="2">
        <v>0.29540097814400001</v>
      </c>
      <c r="M201" s="2">
        <f t="shared" si="3"/>
        <v>1</v>
      </c>
      <c r="N201" s="2"/>
      <c r="O201" s="2">
        <v>50</v>
      </c>
      <c r="P201" s="2" t="s">
        <v>298</v>
      </c>
      <c r="Q201" s="2" t="s">
        <v>299</v>
      </c>
    </row>
    <row r="202" spans="1:17" x14ac:dyDescent="0.25">
      <c r="A202" t="s">
        <v>498</v>
      </c>
      <c r="B202" s="2" t="s">
        <v>690</v>
      </c>
      <c r="C202" s="3">
        <v>1119</v>
      </c>
      <c r="D202" s="2" t="s">
        <v>7</v>
      </c>
      <c r="E202" s="2" t="s">
        <v>322</v>
      </c>
      <c r="F202" s="2" t="s">
        <v>322</v>
      </c>
      <c r="G202" s="2" t="s">
        <v>348</v>
      </c>
      <c r="H202" s="2" t="s">
        <v>323</v>
      </c>
      <c r="I202" s="2" t="s">
        <v>500</v>
      </c>
      <c r="J202" s="2" t="s">
        <v>501</v>
      </c>
      <c r="K202" s="2">
        <v>0</v>
      </c>
      <c r="L202" s="2">
        <v>0.29742476995799999</v>
      </c>
      <c r="M202" s="2">
        <f t="shared" si="3"/>
        <v>1</v>
      </c>
      <c r="N202" s="2"/>
      <c r="O202" s="2">
        <v>50</v>
      </c>
      <c r="P202" s="2" t="s">
        <v>298</v>
      </c>
      <c r="Q202" s="2" t="s">
        <v>299</v>
      </c>
    </row>
    <row r="203" spans="1:17" x14ac:dyDescent="0.25">
      <c r="A203" t="s">
        <v>691</v>
      </c>
      <c r="B203" s="2" t="s">
        <v>692</v>
      </c>
      <c r="C203" s="3">
        <v>457</v>
      </c>
      <c r="D203" s="2" t="s">
        <v>7</v>
      </c>
      <c r="E203" s="2" t="s">
        <v>8</v>
      </c>
      <c r="F203" s="2" t="s">
        <v>43</v>
      </c>
      <c r="G203" s="2" t="s">
        <v>44</v>
      </c>
      <c r="H203" s="2" t="s">
        <v>11</v>
      </c>
      <c r="I203" s="2" t="s">
        <v>693</v>
      </c>
      <c r="J203" s="2" t="s">
        <v>694</v>
      </c>
      <c r="K203" s="2">
        <v>0</v>
      </c>
      <c r="L203" s="2">
        <v>0.29781275604500002</v>
      </c>
      <c r="M203" s="2">
        <f t="shared" si="3"/>
        <v>1</v>
      </c>
      <c r="N203" s="2"/>
      <c r="O203" s="2">
        <v>50</v>
      </c>
      <c r="P203" s="2" t="s">
        <v>298</v>
      </c>
      <c r="Q203" s="2" t="s">
        <v>299</v>
      </c>
    </row>
    <row r="204" spans="1:17" x14ac:dyDescent="0.25">
      <c r="A204" t="s">
        <v>368</v>
      </c>
      <c r="B204" s="2" t="s">
        <v>695</v>
      </c>
      <c r="C204" s="3">
        <v>1218</v>
      </c>
      <c r="D204" s="2" t="s">
        <v>7</v>
      </c>
      <c r="E204" s="2" t="s">
        <v>322</v>
      </c>
      <c r="F204" s="2" t="s">
        <v>322</v>
      </c>
      <c r="G204" s="2" t="s">
        <v>348</v>
      </c>
      <c r="H204" s="2" t="s">
        <v>323</v>
      </c>
      <c r="I204" s="2" t="s">
        <v>370</v>
      </c>
      <c r="J204" s="2" t="s">
        <v>371</v>
      </c>
      <c r="K204" s="2">
        <v>0</v>
      </c>
      <c r="L204" s="2">
        <v>0.30003944501599999</v>
      </c>
      <c r="M204" s="2">
        <f t="shared" si="3"/>
        <v>1</v>
      </c>
      <c r="N204" s="2"/>
      <c r="O204" s="2">
        <v>50</v>
      </c>
      <c r="P204" s="2" t="s">
        <v>298</v>
      </c>
      <c r="Q204" s="2" t="s">
        <v>299</v>
      </c>
    </row>
    <row r="205" spans="1:17" x14ac:dyDescent="0.25">
      <c r="A205" t="s">
        <v>416</v>
      </c>
      <c r="B205" s="2" t="s">
        <v>696</v>
      </c>
      <c r="C205" s="3">
        <v>430</v>
      </c>
      <c r="D205" s="2" t="s">
        <v>7</v>
      </c>
      <c r="E205" s="2" t="s">
        <v>8</v>
      </c>
      <c r="F205" s="2" t="s">
        <v>43</v>
      </c>
      <c r="G205" s="2" t="s">
        <v>44</v>
      </c>
      <c r="H205" s="2" t="s">
        <v>11</v>
      </c>
      <c r="I205" s="2" t="s">
        <v>418</v>
      </c>
      <c r="J205" s="2" t="s">
        <v>419</v>
      </c>
      <c r="K205" s="2">
        <v>0</v>
      </c>
      <c r="L205" s="2">
        <v>0.30020450730199999</v>
      </c>
      <c r="M205" s="2">
        <f t="shared" si="3"/>
        <v>1</v>
      </c>
      <c r="N205" s="2"/>
      <c r="O205" s="2">
        <v>50</v>
      </c>
      <c r="P205" s="2" t="s">
        <v>298</v>
      </c>
      <c r="Q205" s="2" t="s">
        <v>299</v>
      </c>
    </row>
    <row r="206" spans="1:17" x14ac:dyDescent="0.25">
      <c r="A206" t="s">
        <v>697</v>
      </c>
      <c r="B206" s="2" t="s">
        <v>698</v>
      </c>
      <c r="C206" s="3">
        <v>298</v>
      </c>
      <c r="D206" s="2" t="s">
        <v>7</v>
      </c>
      <c r="E206" s="2" t="s">
        <v>8</v>
      </c>
      <c r="F206" s="2" t="s">
        <v>43</v>
      </c>
      <c r="G206" s="2" t="s">
        <v>44</v>
      </c>
      <c r="H206" s="2" t="s">
        <v>11</v>
      </c>
      <c r="I206" s="2" t="s">
        <v>699</v>
      </c>
      <c r="J206" s="2" t="s">
        <v>700</v>
      </c>
      <c r="K206" s="2">
        <v>1</v>
      </c>
      <c r="L206" s="2">
        <v>0.30390451170799998</v>
      </c>
      <c r="M206" s="2">
        <f t="shared" si="3"/>
        <v>1</v>
      </c>
      <c r="N206" s="2"/>
      <c r="O206" s="2">
        <v>50</v>
      </c>
      <c r="P206" s="2" t="s">
        <v>298</v>
      </c>
      <c r="Q206" s="2" t="s">
        <v>299</v>
      </c>
    </row>
    <row r="207" spans="1:17" x14ac:dyDescent="0.25">
      <c r="A207" t="s">
        <v>701</v>
      </c>
      <c r="B207" s="2" t="s">
        <v>702</v>
      </c>
      <c r="C207" s="3">
        <v>1234</v>
      </c>
      <c r="D207" s="2" t="s">
        <v>7</v>
      </c>
      <c r="E207" s="2" t="s">
        <v>322</v>
      </c>
      <c r="F207" s="2" t="s">
        <v>322</v>
      </c>
      <c r="G207" s="2" t="s">
        <v>323</v>
      </c>
      <c r="H207" s="2" t="s">
        <v>323</v>
      </c>
      <c r="I207" s="2" t="s">
        <v>703</v>
      </c>
      <c r="J207" s="2" t="s">
        <v>704</v>
      </c>
      <c r="K207" s="2">
        <v>0</v>
      </c>
      <c r="L207" s="2">
        <v>0.308479843177</v>
      </c>
      <c r="M207" s="2">
        <f t="shared" si="3"/>
        <v>1</v>
      </c>
      <c r="N207" s="2"/>
      <c r="O207" s="2">
        <v>50</v>
      </c>
      <c r="P207" s="2" t="s">
        <v>298</v>
      </c>
      <c r="Q207" s="2" t="s">
        <v>299</v>
      </c>
    </row>
    <row r="208" spans="1:17" x14ac:dyDescent="0.25">
      <c r="A208" t="s">
        <v>542</v>
      </c>
      <c r="B208" s="2" t="s">
        <v>705</v>
      </c>
      <c r="C208" s="3">
        <v>848</v>
      </c>
      <c r="D208" s="2" t="s">
        <v>7</v>
      </c>
      <c r="E208" s="2" t="s">
        <v>8</v>
      </c>
      <c r="F208" s="2" t="s">
        <v>43</v>
      </c>
      <c r="G208" s="2" t="s">
        <v>44</v>
      </c>
      <c r="H208" s="2" t="s">
        <v>11</v>
      </c>
      <c r="I208" s="2" t="s">
        <v>544</v>
      </c>
      <c r="J208" s="2" t="s">
        <v>545</v>
      </c>
      <c r="K208" s="2">
        <v>0</v>
      </c>
      <c r="L208" s="2">
        <v>0.31367346293199999</v>
      </c>
      <c r="M208" s="2">
        <f t="shared" si="3"/>
        <v>1</v>
      </c>
      <c r="N208" s="2"/>
      <c r="O208" s="2">
        <v>50</v>
      </c>
      <c r="P208" s="2" t="s">
        <v>298</v>
      </c>
      <c r="Q208" s="2" t="s">
        <v>299</v>
      </c>
    </row>
    <row r="209" spans="1:17" x14ac:dyDescent="0.25">
      <c r="A209" t="s">
        <v>404</v>
      </c>
      <c r="B209" s="2" t="s">
        <v>706</v>
      </c>
      <c r="C209" s="3">
        <v>742</v>
      </c>
      <c r="D209" s="2" t="s">
        <v>7</v>
      </c>
      <c r="E209" s="2" t="s">
        <v>8</v>
      </c>
      <c r="F209" s="2" t="s">
        <v>43</v>
      </c>
      <c r="G209" s="2" t="s">
        <v>44</v>
      </c>
      <c r="H209" s="2" t="s">
        <v>11</v>
      </c>
      <c r="I209" s="2" t="s">
        <v>406</v>
      </c>
      <c r="J209" s="2" t="s">
        <v>407</v>
      </c>
      <c r="K209" s="2">
        <v>0</v>
      </c>
      <c r="L209" s="2">
        <v>0.31431380355900002</v>
      </c>
      <c r="M209" s="2">
        <f t="shared" si="3"/>
        <v>1</v>
      </c>
      <c r="N209" s="2"/>
      <c r="O209" s="2">
        <v>50</v>
      </c>
      <c r="P209" s="2" t="s">
        <v>298</v>
      </c>
      <c r="Q209" s="2" t="s">
        <v>299</v>
      </c>
    </row>
    <row r="210" spans="1:17" x14ac:dyDescent="0.25">
      <c r="A210" t="s">
        <v>707</v>
      </c>
      <c r="B210" s="2" t="s">
        <v>708</v>
      </c>
      <c r="C210" s="3">
        <v>1009</v>
      </c>
      <c r="D210" s="2" t="s">
        <v>7</v>
      </c>
      <c r="E210" s="2" t="s">
        <v>8</v>
      </c>
      <c r="F210" s="2" t="s">
        <v>43</v>
      </c>
      <c r="G210" s="2" t="s">
        <v>44</v>
      </c>
      <c r="H210" s="2" t="s">
        <v>11</v>
      </c>
      <c r="I210" s="2" t="s">
        <v>709</v>
      </c>
      <c r="J210" s="2" t="s">
        <v>710</v>
      </c>
      <c r="K210" s="2">
        <v>0</v>
      </c>
      <c r="L210" s="2">
        <v>0.31548126350400002</v>
      </c>
      <c r="M210" s="2">
        <f t="shared" si="3"/>
        <v>1</v>
      </c>
      <c r="N210" s="2"/>
      <c r="O210" s="2">
        <v>50</v>
      </c>
      <c r="P210" s="2" t="s">
        <v>298</v>
      </c>
      <c r="Q210" s="2" t="s">
        <v>299</v>
      </c>
    </row>
    <row r="211" spans="1:17" x14ac:dyDescent="0.25">
      <c r="A211" t="s">
        <v>711</v>
      </c>
      <c r="B211" s="2" t="s">
        <v>712</v>
      </c>
      <c r="C211" s="3">
        <v>120</v>
      </c>
      <c r="D211" s="2" t="s">
        <v>7</v>
      </c>
      <c r="E211" s="2" t="s">
        <v>8</v>
      </c>
      <c r="F211" s="2" t="s">
        <v>43</v>
      </c>
      <c r="G211" s="2" t="s">
        <v>44</v>
      </c>
      <c r="H211" s="2" t="s">
        <v>11</v>
      </c>
      <c r="I211" s="2" t="s">
        <v>713</v>
      </c>
      <c r="J211" s="2" t="s">
        <v>714</v>
      </c>
      <c r="K211" s="2">
        <v>0</v>
      </c>
      <c r="L211" s="2">
        <v>0.32019151167999998</v>
      </c>
      <c r="M211" s="2">
        <f t="shared" si="3"/>
        <v>1</v>
      </c>
      <c r="N211" s="2"/>
      <c r="O211" s="2">
        <v>50</v>
      </c>
      <c r="P211" s="2" t="s">
        <v>298</v>
      </c>
      <c r="Q211" s="2" t="s">
        <v>299</v>
      </c>
    </row>
    <row r="212" spans="1:17" x14ac:dyDescent="0.25">
      <c r="A212" t="s">
        <v>498</v>
      </c>
      <c r="B212" s="2" t="s">
        <v>715</v>
      </c>
      <c r="C212" s="3">
        <v>1120</v>
      </c>
      <c r="D212" s="2" t="s">
        <v>7</v>
      </c>
      <c r="E212" s="2" t="s">
        <v>322</v>
      </c>
      <c r="F212" s="2" t="s">
        <v>322</v>
      </c>
      <c r="G212" s="2" t="s">
        <v>348</v>
      </c>
      <c r="H212" s="2" t="s">
        <v>323</v>
      </c>
      <c r="I212" s="2" t="s">
        <v>500</v>
      </c>
      <c r="J212" s="2" t="s">
        <v>501</v>
      </c>
      <c r="K212" s="2">
        <v>0</v>
      </c>
      <c r="L212" s="2">
        <v>0.32500768626900001</v>
      </c>
      <c r="M212" s="2">
        <f t="shared" si="3"/>
        <v>1</v>
      </c>
      <c r="N212" s="2"/>
      <c r="O212" s="2">
        <v>50</v>
      </c>
      <c r="P212" s="2" t="s">
        <v>298</v>
      </c>
      <c r="Q212" s="2" t="s">
        <v>299</v>
      </c>
    </row>
    <row r="213" spans="1:17" x14ac:dyDescent="0.25">
      <c r="A213" t="s">
        <v>716</v>
      </c>
      <c r="B213" s="2" t="s">
        <v>717</v>
      </c>
      <c r="C213" s="3">
        <v>488</v>
      </c>
      <c r="D213" s="2" t="s">
        <v>7</v>
      </c>
      <c r="E213" s="2" t="s">
        <v>8</v>
      </c>
      <c r="F213" s="2" t="s">
        <v>43</v>
      </c>
      <c r="G213" s="2" t="s">
        <v>44</v>
      </c>
      <c r="H213" s="2" t="s">
        <v>11</v>
      </c>
      <c r="I213" s="2" t="s">
        <v>718</v>
      </c>
      <c r="J213" s="2" t="s">
        <v>719</v>
      </c>
      <c r="K213" s="2">
        <v>0</v>
      </c>
      <c r="L213" s="2">
        <v>0.326409819953</v>
      </c>
      <c r="M213" s="2">
        <f t="shared" si="3"/>
        <v>1</v>
      </c>
      <c r="N213" s="2"/>
      <c r="O213" s="2">
        <v>50</v>
      </c>
      <c r="P213" s="2" t="s">
        <v>298</v>
      </c>
      <c r="Q213" s="2" t="s">
        <v>299</v>
      </c>
    </row>
    <row r="214" spans="1:17" x14ac:dyDescent="0.25">
      <c r="A214" t="s">
        <v>720</v>
      </c>
      <c r="B214" s="2" t="s">
        <v>721</v>
      </c>
      <c r="C214" s="3">
        <v>1359</v>
      </c>
      <c r="D214" s="2" t="s">
        <v>7</v>
      </c>
      <c r="E214" s="2" t="s">
        <v>322</v>
      </c>
      <c r="F214" s="2" t="s">
        <v>322</v>
      </c>
      <c r="G214" s="2" t="s">
        <v>323</v>
      </c>
      <c r="H214" s="2" t="s">
        <v>323</v>
      </c>
      <c r="I214" s="2" t="s">
        <v>722</v>
      </c>
      <c r="J214" s="2" t="s">
        <v>723</v>
      </c>
      <c r="K214" s="2">
        <v>0</v>
      </c>
      <c r="L214" s="2">
        <v>0.328055452917</v>
      </c>
      <c r="M214" s="2">
        <f t="shared" si="3"/>
        <v>1</v>
      </c>
      <c r="N214" s="2"/>
      <c r="O214" s="2">
        <v>50</v>
      </c>
      <c r="P214" s="2" t="s">
        <v>298</v>
      </c>
      <c r="Q214" s="2" t="s">
        <v>299</v>
      </c>
    </row>
    <row r="215" spans="1:17" x14ac:dyDescent="0.25">
      <c r="A215" t="s">
        <v>724</v>
      </c>
      <c r="B215" s="2" t="s">
        <v>725</v>
      </c>
      <c r="C215" s="3">
        <v>811</v>
      </c>
      <c r="D215" s="2" t="s">
        <v>7</v>
      </c>
      <c r="E215" s="2" t="s">
        <v>8</v>
      </c>
      <c r="F215" s="2" t="s">
        <v>43</v>
      </c>
      <c r="G215" s="2" t="s">
        <v>44</v>
      </c>
      <c r="H215" s="2" t="s">
        <v>11</v>
      </c>
      <c r="I215" s="2" t="s">
        <v>726</v>
      </c>
      <c r="J215" s="2" t="s">
        <v>727</v>
      </c>
      <c r="K215" s="2">
        <v>0</v>
      </c>
      <c r="L215" s="2">
        <v>0.33320167948200002</v>
      </c>
      <c r="M215" s="2">
        <f t="shared" si="3"/>
        <v>1</v>
      </c>
      <c r="N215" s="2"/>
      <c r="O215" s="2">
        <v>50</v>
      </c>
      <c r="P215" s="2" t="s">
        <v>298</v>
      </c>
      <c r="Q215" s="2" t="s">
        <v>299</v>
      </c>
    </row>
    <row r="216" spans="1:17" x14ac:dyDescent="0.25">
      <c r="A216" t="s">
        <v>728</v>
      </c>
      <c r="B216" s="2" t="s">
        <v>729</v>
      </c>
      <c r="C216" s="3">
        <v>231</v>
      </c>
      <c r="D216" s="2" t="s">
        <v>7</v>
      </c>
      <c r="E216" s="2" t="s">
        <v>8</v>
      </c>
      <c r="F216" s="2" t="s">
        <v>43</v>
      </c>
      <c r="G216" s="2" t="s">
        <v>44</v>
      </c>
      <c r="H216" s="2" t="s">
        <v>11</v>
      </c>
      <c r="I216" s="2" t="s">
        <v>730</v>
      </c>
      <c r="J216" s="2" t="s">
        <v>731</v>
      </c>
      <c r="K216" s="2">
        <v>0</v>
      </c>
      <c r="L216" s="2">
        <v>0.33501768227500001</v>
      </c>
      <c r="M216" s="2">
        <f t="shared" si="3"/>
        <v>1</v>
      </c>
      <c r="N216" s="2"/>
      <c r="O216" s="2">
        <v>50</v>
      </c>
      <c r="P216" s="2" t="s">
        <v>298</v>
      </c>
      <c r="Q216" s="2" t="s">
        <v>299</v>
      </c>
    </row>
    <row r="217" spans="1:17" x14ac:dyDescent="0.25">
      <c r="A217" t="s">
        <v>732</v>
      </c>
      <c r="B217" s="2" t="s">
        <v>733</v>
      </c>
      <c r="C217" s="3">
        <v>660</v>
      </c>
      <c r="D217" s="2" t="s">
        <v>7</v>
      </c>
      <c r="E217" s="2" t="s">
        <v>8</v>
      </c>
      <c r="F217" s="2" t="s">
        <v>43</v>
      </c>
      <c r="G217" s="2" t="s">
        <v>44</v>
      </c>
      <c r="H217" s="2" t="s">
        <v>11</v>
      </c>
      <c r="I217" s="2" t="s">
        <v>734</v>
      </c>
      <c r="J217" s="2" t="s">
        <v>735</v>
      </c>
      <c r="K217" s="2">
        <v>0</v>
      </c>
      <c r="L217" s="2">
        <v>0.33603050629300002</v>
      </c>
      <c r="M217" s="2">
        <f t="shared" si="3"/>
        <v>1</v>
      </c>
      <c r="N217" s="2"/>
      <c r="O217" s="2">
        <v>50</v>
      </c>
      <c r="P217" s="2" t="s">
        <v>298</v>
      </c>
      <c r="Q217" s="2" t="s">
        <v>299</v>
      </c>
    </row>
    <row r="218" spans="1:17" x14ac:dyDescent="0.25">
      <c r="A218" t="s">
        <v>736</v>
      </c>
      <c r="B218" s="2" t="s">
        <v>737</v>
      </c>
      <c r="C218" s="3">
        <v>1333</v>
      </c>
      <c r="D218" s="2" t="s">
        <v>7</v>
      </c>
      <c r="E218" s="2" t="s">
        <v>322</v>
      </c>
      <c r="F218" s="2" t="s">
        <v>322</v>
      </c>
      <c r="G218" s="2" t="s">
        <v>323</v>
      </c>
      <c r="H218" s="2" t="s">
        <v>323</v>
      </c>
      <c r="I218" s="2" t="s">
        <v>738</v>
      </c>
      <c r="J218" s="2" t="s">
        <v>739</v>
      </c>
      <c r="K218" s="2">
        <v>0</v>
      </c>
      <c r="L218" s="2">
        <v>0.33670778010500002</v>
      </c>
      <c r="M218" s="2">
        <f t="shared" si="3"/>
        <v>1</v>
      </c>
      <c r="N218" s="2"/>
      <c r="O218" s="2">
        <v>50</v>
      </c>
      <c r="P218" s="2" t="s">
        <v>298</v>
      </c>
      <c r="Q218" s="2" t="s">
        <v>299</v>
      </c>
    </row>
    <row r="219" spans="1:17" x14ac:dyDescent="0.25">
      <c r="A219" t="s">
        <v>740</v>
      </c>
      <c r="B219" s="2" t="s">
        <v>741</v>
      </c>
      <c r="C219" s="3">
        <v>1382</v>
      </c>
      <c r="D219" s="2" t="s">
        <v>7</v>
      </c>
      <c r="E219" s="2" t="s">
        <v>322</v>
      </c>
      <c r="F219" s="2" t="s">
        <v>322</v>
      </c>
      <c r="G219" s="2" t="s">
        <v>323</v>
      </c>
      <c r="H219" s="2" t="s">
        <v>323</v>
      </c>
      <c r="I219" s="2" t="s">
        <v>742</v>
      </c>
      <c r="J219" s="2" t="s">
        <v>743</v>
      </c>
      <c r="K219" s="2">
        <v>0</v>
      </c>
      <c r="L219" s="2">
        <v>0.33693353001600002</v>
      </c>
      <c r="M219" s="2">
        <f t="shared" si="3"/>
        <v>1</v>
      </c>
      <c r="N219" s="2"/>
      <c r="O219" s="2">
        <v>50</v>
      </c>
      <c r="P219" s="2" t="s">
        <v>298</v>
      </c>
      <c r="Q219" s="2" t="s">
        <v>299</v>
      </c>
    </row>
    <row r="220" spans="1:17" x14ac:dyDescent="0.25">
      <c r="A220" t="s">
        <v>646</v>
      </c>
      <c r="B220" s="2" t="s">
        <v>744</v>
      </c>
      <c r="C220" s="3">
        <v>694</v>
      </c>
      <c r="D220" s="2" t="s">
        <v>7</v>
      </c>
      <c r="E220" s="2" t="s">
        <v>8</v>
      </c>
      <c r="F220" s="2" t="s">
        <v>43</v>
      </c>
      <c r="G220" s="2" t="s">
        <v>44</v>
      </c>
      <c r="H220" s="2" t="s">
        <v>11</v>
      </c>
      <c r="I220" s="2" t="s">
        <v>648</v>
      </c>
      <c r="J220" s="2" t="s">
        <v>649</v>
      </c>
      <c r="K220" s="2">
        <v>0</v>
      </c>
      <c r="L220" s="2">
        <v>0.33698778799500001</v>
      </c>
      <c r="M220" s="2">
        <f t="shared" si="3"/>
        <v>1</v>
      </c>
      <c r="N220" s="2"/>
      <c r="O220" s="2">
        <v>50</v>
      </c>
      <c r="P220" s="2" t="s">
        <v>298</v>
      </c>
      <c r="Q220" s="2" t="s">
        <v>299</v>
      </c>
    </row>
    <row r="221" spans="1:17" x14ac:dyDescent="0.25">
      <c r="A221" t="s">
        <v>745</v>
      </c>
      <c r="B221" s="2" t="s">
        <v>746</v>
      </c>
      <c r="C221" s="3">
        <v>396</v>
      </c>
      <c r="D221" s="2" t="s">
        <v>7</v>
      </c>
      <c r="E221" s="2" t="s">
        <v>8</v>
      </c>
      <c r="F221" s="2" t="s">
        <v>43</v>
      </c>
      <c r="G221" s="2" t="s">
        <v>44</v>
      </c>
      <c r="H221" s="2" t="s">
        <v>11</v>
      </c>
      <c r="I221" s="2" t="s">
        <v>747</v>
      </c>
      <c r="J221" s="2" t="s">
        <v>748</v>
      </c>
      <c r="K221" s="2">
        <v>0</v>
      </c>
      <c r="L221" s="2">
        <v>0.33709647678100002</v>
      </c>
      <c r="M221" s="2">
        <f t="shared" si="3"/>
        <v>1</v>
      </c>
      <c r="N221" s="2"/>
      <c r="O221" s="2">
        <v>50</v>
      </c>
      <c r="P221" s="2" t="s">
        <v>298</v>
      </c>
      <c r="Q221" s="2" t="s">
        <v>299</v>
      </c>
    </row>
    <row r="222" spans="1:17" x14ac:dyDescent="0.25">
      <c r="A222" t="s">
        <v>222</v>
      </c>
      <c r="B222" s="2" t="s">
        <v>749</v>
      </c>
      <c r="C222" s="3">
        <v>1096</v>
      </c>
      <c r="D222" s="2" t="s">
        <v>7</v>
      </c>
      <c r="E222" s="2" t="s">
        <v>8</v>
      </c>
      <c r="F222" s="2" t="s">
        <v>43</v>
      </c>
      <c r="G222" s="2" t="s">
        <v>44</v>
      </c>
      <c r="H222" s="2" t="s">
        <v>11</v>
      </c>
      <c r="I222" s="2" t="s">
        <v>224</v>
      </c>
      <c r="J222" s="2" t="s">
        <v>225</v>
      </c>
      <c r="K222" s="2">
        <v>0</v>
      </c>
      <c r="L222" s="2">
        <v>0.34952641352699998</v>
      </c>
      <c r="M222" s="2">
        <f t="shared" si="3"/>
        <v>1</v>
      </c>
      <c r="N222" s="2"/>
      <c r="O222" s="2">
        <v>50</v>
      </c>
      <c r="P222" s="2" t="s">
        <v>298</v>
      </c>
      <c r="Q222" s="2" t="s">
        <v>299</v>
      </c>
    </row>
    <row r="223" spans="1:17" x14ac:dyDescent="0.25">
      <c r="A223" t="s">
        <v>750</v>
      </c>
      <c r="B223" s="2" t="s">
        <v>751</v>
      </c>
      <c r="C223" s="3">
        <v>128</v>
      </c>
      <c r="D223" s="2" t="s">
        <v>7</v>
      </c>
      <c r="E223" s="2" t="s">
        <v>8</v>
      </c>
      <c r="F223" s="2" t="s">
        <v>43</v>
      </c>
      <c r="G223" s="2" t="s">
        <v>44</v>
      </c>
      <c r="H223" s="2" t="s">
        <v>11</v>
      </c>
      <c r="I223" s="2" t="s">
        <v>752</v>
      </c>
      <c r="J223" s="2" t="s">
        <v>753</v>
      </c>
      <c r="K223" s="2">
        <v>0</v>
      </c>
      <c r="L223" s="2">
        <v>0.351774340899</v>
      </c>
      <c r="M223" s="2">
        <f t="shared" si="3"/>
        <v>1</v>
      </c>
      <c r="N223" s="2"/>
      <c r="O223" s="2">
        <v>50</v>
      </c>
      <c r="P223" s="2" t="s">
        <v>298</v>
      </c>
      <c r="Q223" s="2" t="s">
        <v>299</v>
      </c>
    </row>
    <row r="224" spans="1:17" x14ac:dyDescent="0.25">
      <c r="A224" t="s">
        <v>754</v>
      </c>
      <c r="B224" s="2" t="s">
        <v>755</v>
      </c>
      <c r="C224" s="3">
        <v>1194</v>
      </c>
      <c r="D224" s="2" t="s">
        <v>7</v>
      </c>
      <c r="E224" s="2" t="s">
        <v>322</v>
      </c>
      <c r="F224" s="2" t="s">
        <v>322</v>
      </c>
      <c r="G224" s="2" t="s">
        <v>323</v>
      </c>
      <c r="H224" s="2" t="s">
        <v>323</v>
      </c>
      <c r="I224" s="2" t="s">
        <v>756</v>
      </c>
      <c r="J224" s="2" t="s">
        <v>757</v>
      </c>
      <c r="K224" s="2">
        <v>0</v>
      </c>
      <c r="L224" s="2">
        <v>0.352061888218</v>
      </c>
      <c r="M224" s="2">
        <f t="shared" si="3"/>
        <v>1</v>
      </c>
      <c r="N224" s="2"/>
      <c r="O224" s="2">
        <v>50</v>
      </c>
      <c r="P224" s="2" t="s">
        <v>298</v>
      </c>
      <c r="Q224" s="2" t="s">
        <v>299</v>
      </c>
    </row>
    <row r="225" spans="1:17" x14ac:dyDescent="0.25">
      <c r="A225" t="s">
        <v>608</v>
      </c>
      <c r="B225" s="2" t="s">
        <v>758</v>
      </c>
      <c r="C225" s="3">
        <v>1033</v>
      </c>
      <c r="D225" s="2" t="s">
        <v>7</v>
      </c>
      <c r="E225" s="2" t="s">
        <v>8</v>
      </c>
      <c r="F225" s="2" t="s">
        <v>43</v>
      </c>
      <c r="G225" s="2" t="s">
        <v>44</v>
      </c>
      <c r="H225" s="2" t="s">
        <v>11</v>
      </c>
      <c r="I225" s="2" t="s">
        <v>610</v>
      </c>
      <c r="J225" s="2" t="s">
        <v>611</v>
      </c>
      <c r="K225" s="2">
        <v>0</v>
      </c>
      <c r="L225" s="2">
        <v>0.35357005113599999</v>
      </c>
      <c r="M225" s="2">
        <f t="shared" si="3"/>
        <v>1</v>
      </c>
      <c r="N225" s="2"/>
      <c r="O225" s="2">
        <v>50</v>
      </c>
      <c r="P225" s="2" t="s">
        <v>298</v>
      </c>
      <c r="Q225" s="2" t="s">
        <v>299</v>
      </c>
    </row>
    <row r="226" spans="1:17" x14ac:dyDescent="0.25">
      <c r="A226" t="s">
        <v>759</v>
      </c>
      <c r="B226" s="2" t="s">
        <v>760</v>
      </c>
      <c r="C226" s="3">
        <v>826</v>
      </c>
      <c r="D226" s="2" t="s">
        <v>7</v>
      </c>
      <c r="E226" s="2" t="s">
        <v>8</v>
      </c>
      <c r="F226" s="2" t="s">
        <v>43</v>
      </c>
      <c r="G226" s="2" t="s">
        <v>44</v>
      </c>
      <c r="H226" s="2" t="s">
        <v>11</v>
      </c>
      <c r="I226" s="2" t="s">
        <v>761</v>
      </c>
      <c r="J226" s="2" t="s">
        <v>762</v>
      </c>
      <c r="K226" s="2">
        <v>0</v>
      </c>
      <c r="L226" s="2">
        <v>0.35518755066699997</v>
      </c>
      <c r="M226" s="2">
        <f t="shared" si="3"/>
        <v>1</v>
      </c>
      <c r="N226" s="2"/>
      <c r="O226" s="2">
        <v>50</v>
      </c>
      <c r="P226" s="2" t="s">
        <v>298</v>
      </c>
      <c r="Q226" s="2" t="s">
        <v>299</v>
      </c>
    </row>
    <row r="227" spans="1:17" x14ac:dyDescent="0.25">
      <c r="A227" t="s">
        <v>763</v>
      </c>
      <c r="B227" s="2" t="s">
        <v>764</v>
      </c>
      <c r="C227" s="3">
        <v>897</v>
      </c>
      <c r="D227" s="2" t="s">
        <v>7</v>
      </c>
      <c r="E227" s="2" t="s">
        <v>8</v>
      </c>
      <c r="F227" s="2" t="s">
        <v>43</v>
      </c>
      <c r="G227" s="2" t="s">
        <v>44</v>
      </c>
      <c r="H227" s="2" t="s">
        <v>11</v>
      </c>
      <c r="I227" s="2" t="s">
        <v>765</v>
      </c>
      <c r="J227" s="2" t="s">
        <v>766</v>
      </c>
      <c r="K227" s="2">
        <v>0</v>
      </c>
      <c r="L227" s="2">
        <v>0.35649503224599999</v>
      </c>
      <c r="M227" s="2">
        <f t="shared" si="3"/>
        <v>1</v>
      </c>
      <c r="N227" s="2"/>
      <c r="O227" s="2">
        <v>50</v>
      </c>
      <c r="P227" s="2" t="s">
        <v>298</v>
      </c>
      <c r="Q227" s="2" t="s">
        <v>299</v>
      </c>
    </row>
    <row r="228" spans="1:17" x14ac:dyDescent="0.25">
      <c r="A228" t="s">
        <v>767</v>
      </c>
      <c r="B228" s="2" t="s">
        <v>768</v>
      </c>
      <c r="C228" s="3">
        <v>981</v>
      </c>
      <c r="D228" s="2" t="s">
        <v>7</v>
      </c>
      <c r="E228" s="2" t="s">
        <v>8</v>
      </c>
      <c r="F228" s="2" t="s">
        <v>43</v>
      </c>
      <c r="G228" s="2" t="s">
        <v>44</v>
      </c>
      <c r="H228" s="2" t="s">
        <v>11</v>
      </c>
      <c r="I228" s="2" t="s">
        <v>769</v>
      </c>
      <c r="J228" s="2" t="s">
        <v>770</v>
      </c>
      <c r="K228" s="2">
        <v>0</v>
      </c>
      <c r="L228" s="2">
        <v>0.35688328967299998</v>
      </c>
      <c r="M228" s="2">
        <f t="shared" si="3"/>
        <v>1</v>
      </c>
      <c r="N228" s="2"/>
      <c r="O228" s="2">
        <v>50</v>
      </c>
      <c r="P228" s="2" t="s">
        <v>298</v>
      </c>
      <c r="Q228" s="2" t="s">
        <v>299</v>
      </c>
    </row>
    <row r="229" spans="1:17" x14ac:dyDescent="0.25">
      <c r="A229" t="s">
        <v>771</v>
      </c>
      <c r="B229" s="2" t="s">
        <v>772</v>
      </c>
      <c r="C229" s="3">
        <v>1078</v>
      </c>
      <c r="D229" s="2" t="s">
        <v>7</v>
      </c>
      <c r="E229" s="2" t="s">
        <v>8</v>
      </c>
      <c r="F229" s="2" t="s">
        <v>43</v>
      </c>
      <c r="G229" s="2" t="s">
        <v>44</v>
      </c>
      <c r="H229" s="2" t="s">
        <v>11</v>
      </c>
      <c r="I229" s="2" t="s">
        <v>773</v>
      </c>
      <c r="J229" s="2" t="s">
        <v>774</v>
      </c>
      <c r="K229" s="2">
        <v>0</v>
      </c>
      <c r="L229" s="2">
        <v>0.35712206789700002</v>
      </c>
      <c r="M229" s="2">
        <f t="shared" si="3"/>
        <v>1</v>
      </c>
      <c r="N229" s="2"/>
      <c r="O229" s="2">
        <v>50</v>
      </c>
      <c r="P229" s="2" t="s">
        <v>298</v>
      </c>
      <c r="Q229" s="2" t="s">
        <v>299</v>
      </c>
    </row>
    <row r="230" spans="1:17" x14ac:dyDescent="0.25">
      <c r="A230" t="s">
        <v>775</v>
      </c>
      <c r="B230" s="2" t="s">
        <v>776</v>
      </c>
      <c r="C230" s="3">
        <v>1334</v>
      </c>
      <c r="D230" s="2" t="s">
        <v>7</v>
      </c>
      <c r="E230" s="2" t="s">
        <v>322</v>
      </c>
      <c r="F230" s="2" t="s">
        <v>322</v>
      </c>
      <c r="G230" s="2" t="s">
        <v>323</v>
      </c>
      <c r="H230" s="2" t="s">
        <v>323</v>
      </c>
      <c r="I230" s="2" t="s">
        <v>777</v>
      </c>
      <c r="J230" s="2" t="s">
        <v>778</v>
      </c>
      <c r="K230" s="2">
        <v>0</v>
      </c>
      <c r="L230" s="2">
        <v>0.35738369965200001</v>
      </c>
      <c r="M230" s="2">
        <f t="shared" si="3"/>
        <v>1</v>
      </c>
      <c r="N230" s="2"/>
      <c r="O230" s="2">
        <v>50</v>
      </c>
      <c r="P230" s="2" t="s">
        <v>298</v>
      </c>
      <c r="Q230" s="2" t="s">
        <v>299</v>
      </c>
    </row>
    <row r="231" spans="1:17" x14ac:dyDescent="0.25">
      <c r="A231" t="s">
        <v>779</v>
      </c>
      <c r="B231" s="2" t="s">
        <v>780</v>
      </c>
      <c r="C231" s="3">
        <v>921</v>
      </c>
      <c r="D231" s="2" t="s">
        <v>7</v>
      </c>
      <c r="E231" s="2" t="s">
        <v>8</v>
      </c>
      <c r="F231" s="2" t="s">
        <v>43</v>
      </c>
      <c r="G231" s="2" t="s">
        <v>44</v>
      </c>
      <c r="H231" s="2" t="s">
        <v>11</v>
      </c>
      <c r="I231" s="2" t="s">
        <v>781</v>
      </c>
      <c r="J231" s="2" t="s">
        <v>782</v>
      </c>
      <c r="K231" s="2">
        <v>0</v>
      </c>
      <c r="L231" s="2">
        <v>0.35981341994900001</v>
      </c>
      <c r="M231" s="2">
        <f t="shared" si="3"/>
        <v>1</v>
      </c>
      <c r="N231" s="2"/>
      <c r="O231" s="2">
        <v>50</v>
      </c>
      <c r="P231" s="2" t="s">
        <v>298</v>
      </c>
      <c r="Q231" s="2" t="s">
        <v>299</v>
      </c>
    </row>
    <row r="232" spans="1:17" x14ac:dyDescent="0.25">
      <c r="A232" t="s">
        <v>433</v>
      </c>
      <c r="B232" s="2" t="s">
        <v>783</v>
      </c>
      <c r="C232" s="3">
        <v>427</v>
      </c>
      <c r="D232" s="2" t="s">
        <v>7</v>
      </c>
      <c r="E232" s="2" t="s">
        <v>8</v>
      </c>
      <c r="F232" s="2" t="s">
        <v>43</v>
      </c>
      <c r="G232" s="2" t="s">
        <v>44</v>
      </c>
      <c r="H232" s="2" t="s">
        <v>11</v>
      </c>
      <c r="I232" s="2" t="s">
        <v>435</v>
      </c>
      <c r="J232" s="2" t="s">
        <v>436</v>
      </c>
      <c r="K232" s="2">
        <v>0</v>
      </c>
      <c r="L232" s="2">
        <v>0.36058721087599999</v>
      </c>
      <c r="M232" s="2">
        <f t="shared" si="3"/>
        <v>1</v>
      </c>
      <c r="N232" s="2"/>
      <c r="O232" s="2">
        <v>50</v>
      </c>
      <c r="P232" s="2" t="s">
        <v>298</v>
      </c>
      <c r="Q232" s="2" t="s">
        <v>299</v>
      </c>
    </row>
    <row r="233" spans="1:17" x14ac:dyDescent="0.25">
      <c r="A233" t="s">
        <v>784</v>
      </c>
      <c r="B233" s="2" t="s">
        <v>785</v>
      </c>
      <c r="C233" s="3">
        <v>1057</v>
      </c>
      <c r="D233" s="2" t="s">
        <v>7</v>
      </c>
      <c r="E233" s="2" t="s">
        <v>8</v>
      </c>
      <c r="F233" s="2" t="s">
        <v>43</v>
      </c>
      <c r="G233" s="2" t="s">
        <v>44</v>
      </c>
      <c r="H233" s="2" t="s">
        <v>11</v>
      </c>
      <c r="I233" s="2" t="s">
        <v>786</v>
      </c>
      <c r="J233" s="2" t="s">
        <v>787</v>
      </c>
      <c r="K233" s="2">
        <v>0</v>
      </c>
      <c r="L233" s="2">
        <v>0.362803378402</v>
      </c>
      <c r="M233" s="2">
        <f t="shared" ref="M233:M260" si="4">+IF(L233&lt;=4,1,IF(L233&lt;=7,2,IF(L233&lt;=15,3,IF(L233&lt;=25,4,5))))</f>
        <v>1</v>
      </c>
      <c r="N233" s="2"/>
      <c r="O233" s="2">
        <v>50</v>
      </c>
      <c r="P233" s="2" t="s">
        <v>298</v>
      </c>
      <c r="Q233" s="2" t="s">
        <v>299</v>
      </c>
    </row>
    <row r="234" spans="1:17" x14ac:dyDescent="0.25">
      <c r="A234" t="s">
        <v>788</v>
      </c>
      <c r="B234" s="2" t="s">
        <v>789</v>
      </c>
      <c r="C234" s="3">
        <v>463</v>
      </c>
      <c r="D234" s="2" t="s">
        <v>7</v>
      </c>
      <c r="E234" s="2" t="s">
        <v>8</v>
      </c>
      <c r="F234" s="2" t="s">
        <v>43</v>
      </c>
      <c r="G234" s="2" t="s">
        <v>44</v>
      </c>
      <c r="H234" s="2" t="s">
        <v>11</v>
      </c>
      <c r="I234" s="2" t="s">
        <v>790</v>
      </c>
      <c r="J234" s="2" t="s">
        <v>791</v>
      </c>
      <c r="K234" s="2">
        <v>0</v>
      </c>
      <c r="L234" s="2">
        <v>0.36640894683800002</v>
      </c>
      <c r="M234" s="2">
        <f t="shared" si="4"/>
        <v>1</v>
      </c>
      <c r="N234" s="2"/>
      <c r="O234" s="2">
        <v>50</v>
      </c>
      <c r="P234" s="2" t="s">
        <v>298</v>
      </c>
      <c r="Q234" s="2" t="s">
        <v>299</v>
      </c>
    </row>
    <row r="235" spans="1:17" x14ac:dyDescent="0.25">
      <c r="A235" t="s">
        <v>459</v>
      </c>
      <c r="B235" s="2" t="s">
        <v>792</v>
      </c>
      <c r="C235" s="3">
        <v>1149</v>
      </c>
      <c r="D235" s="2" t="s">
        <v>7</v>
      </c>
      <c r="E235" s="2" t="s">
        <v>322</v>
      </c>
      <c r="F235" s="2" t="s">
        <v>322</v>
      </c>
      <c r="G235" s="2" t="s">
        <v>323</v>
      </c>
      <c r="H235" s="2" t="s">
        <v>323</v>
      </c>
      <c r="I235" s="2" t="s">
        <v>461</v>
      </c>
      <c r="J235" s="2" t="s">
        <v>462</v>
      </c>
      <c r="K235" s="2">
        <v>0</v>
      </c>
      <c r="L235" s="2">
        <v>0.367930404052</v>
      </c>
      <c r="M235" s="2">
        <f t="shared" si="4"/>
        <v>1</v>
      </c>
      <c r="N235" s="2"/>
      <c r="O235" s="2">
        <v>50</v>
      </c>
      <c r="P235" s="2" t="s">
        <v>298</v>
      </c>
      <c r="Q235" s="2" t="s">
        <v>299</v>
      </c>
    </row>
    <row r="236" spans="1:17" x14ac:dyDescent="0.25">
      <c r="A236" t="s">
        <v>793</v>
      </c>
      <c r="B236" s="2" t="s">
        <v>794</v>
      </c>
      <c r="C236" s="3">
        <v>517</v>
      </c>
      <c r="D236" s="2" t="s">
        <v>7</v>
      </c>
      <c r="E236" s="2" t="s">
        <v>8</v>
      </c>
      <c r="F236" s="2" t="s">
        <v>43</v>
      </c>
      <c r="G236" s="2" t="s">
        <v>44</v>
      </c>
      <c r="H236" s="2" t="s">
        <v>11</v>
      </c>
      <c r="I236" s="2" t="s">
        <v>795</v>
      </c>
      <c r="J236" s="2" t="s">
        <v>796</v>
      </c>
      <c r="K236" s="2">
        <v>1</v>
      </c>
      <c r="L236" s="2">
        <v>0.36901602735</v>
      </c>
      <c r="M236" s="2">
        <f t="shared" si="4"/>
        <v>1</v>
      </c>
      <c r="N236" s="2"/>
      <c r="O236" s="2">
        <v>50</v>
      </c>
      <c r="P236" s="2" t="s">
        <v>298</v>
      </c>
      <c r="Q236" s="2" t="s">
        <v>299</v>
      </c>
    </row>
    <row r="237" spans="1:17" x14ac:dyDescent="0.25">
      <c r="A237" t="s">
        <v>767</v>
      </c>
      <c r="B237" s="2" t="s">
        <v>797</v>
      </c>
      <c r="C237" s="3">
        <v>982</v>
      </c>
      <c r="D237" s="2" t="s">
        <v>7</v>
      </c>
      <c r="E237" s="2" t="s">
        <v>8</v>
      </c>
      <c r="F237" s="2" t="s">
        <v>43</v>
      </c>
      <c r="G237" s="2" t="s">
        <v>44</v>
      </c>
      <c r="H237" s="2" t="s">
        <v>11</v>
      </c>
      <c r="I237" s="2" t="s">
        <v>769</v>
      </c>
      <c r="J237" s="2" t="s">
        <v>770</v>
      </c>
      <c r="K237" s="2">
        <v>0</v>
      </c>
      <c r="L237" s="2">
        <v>0.369605397876</v>
      </c>
      <c r="M237" s="2">
        <f t="shared" si="4"/>
        <v>1</v>
      </c>
      <c r="N237" s="2"/>
      <c r="O237" s="2">
        <v>50</v>
      </c>
      <c r="P237" s="2" t="s">
        <v>298</v>
      </c>
      <c r="Q237" s="2" t="s">
        <v>299</v>
      </c>
    </row>
    <row r="238" spans="1:17" x14ac:dyDescent="0.25">
      <c r="A238" t="s">
        <v>798</v>
      </c>
      <c r="B238" s="2" t="s">
        <v>799</v>
      </c>
      <c r="C238" s="3">
        <v>1013</v>
      </c>
      <c r="D238" s="2" t="s">
        <v>7</v>
      </c>
      <c r="E238" s="2" t="s">
        <v>8</v>
      </c>
      <c r="F238" s="2" t="s">
        <v>43</v>
      </c>
      <c r="G238" s="2" t="s">
        <v>44</v>
      </c>
      <c r="H238" s="2" t="s">
        <v>11</v>
      </c>
      <c r="I238" s="2" t="s">
        <v>800</v>
      </c>
      <c r="J238" s="2" t="s">
        <v>801</v>
      </c>
      <c r="K238" s="2">
        <v>0</v>
      </c>
      <c r="L238" s="2">
        <v>0.370207999826</v>
      </c>
      <c r="M238" s="2">
        <f t="shared" si="4"/>
        <v>1</v>
      </c>
      <c r="N238" s="2"/>
      <c r="O238" s="2">
        <v>50</v>
      </c>
      <c r="P238" s="2" t="s">
        <v>298</v>
      </c>
      <c r="Q238" s="2" t="s">
        <v>299</v>
      </c>
    </row>
    <row r="239" spans="1:17" x14ac:dyDescent="0.25">
      <c r="A239" t="s">
        <v>802</v>
      </c>
      <c r="B239" s="2" t="s">
        <v>803</v>
      </c>
      <c r="C239" s="3">
        <v>385</v>
      </c>
      <c r="D239" s="2" t="s">
        <v>7</v>
      </c>
      <c r="E239" s="2" t="s">
        <v>8</v>
      </c>
      <c r="F239" s="2" t="s">
        <v>43</v>
      </c>
      <c r="G239" s="2" t="s">
        <v>44</v>
      </c>
      <c r="H239" s="2" t="s">
        <v>11</v>
      </c>
      <c r="I239" s="2" t="s">
        <v>804</v>
      </c>
      <c r="J239" s="2" t="s">
        <v>805</v>
      </c>
      <c r="K239" s="2">
        <v>0</v>
      </c>
      <c r="L239" s="2">
        <v>0.37086637664799998</v>
      </c>
      <c r="M239" s="2">
        <f t="shared" si="4"/>
        <v>1</v>
      </c>
      <c r="N239" s="2"/>
      <c r="O239" s="2">
        <v>50</v>
      </c>
      <c r="P239" s="2" t="s">
        <v>298</v>
      </c>
      <c r="Q239" s="2" t="s">
        <v>299</v>
      </c>
    </row>
    <row r="240" spans="1:17" x14ac:dyDescent="0.25">
      <c r="A240" t="s">
        <v>806</v>
      </c>
      <c r="B240" s="2" t="s">
        <v>807</v>
      </c>
      <c r="C240" s="3">
        <v>684</v>
      </c>
      <c r="D240" s="2" t="s">
        <v>7</v>
      </c>
      <c r="E240" s="2" t="s">
        <v>8</v>
      </c>
      <c r="F240" s="2" t="s">
        <v>43</v>
      </c>
      <c r="G240" s="2" t="s">
        <v>44</v>
      </c>
      <c r="H240" s="2" t="s">
        <v>11</v>
      </c>
      <c r="I240" s="2" t="s">
        <v>808</v>
      </c>
      <c r="J240" s="2" t="s">
        <v>809</v>
      </c>
      <c r="K240" s="2">
        <v>0</v>
      </c>
      <c r="L240" s="2">
        <v>0.37204380233500001</v>
      </c>
      <c r="M240" s="2">
        <f t="shared" si="4"/>
        <v>1</v>
      </c>
      <c r="N240" s="2"/>
      <c r="O240" s="2">
        <v>50</v>
      </c>
      <c r="P240" s="2" t="s">
        <v>298</v>
      </c>
      <c r="Q240" s="2" t="s">
        <v>299</v>
      </c>
    </row>
    <row r="241" spans="1:17" x14ac:dyDescent="0.25">
      <c r="A241" t="s">
        <v>810</v>
      </c>
      <c r="B241" s="2" t="s">
        <v>811</v>
      </c>
      <c r="C241" s="3">
        <v>1101</v>
      </c>
      <c r="D241" s="2" t="s">
        <v>7</v>
      </c>
      <c r="E241" s="2" t="s">
        <v>8</v>
      </c>
      <c r="F241" s="2" t="s">
        <v>43</v>
      </c>
      <c r="G241" s="2" t="s">
        <v>44</v>
      </c>
      <c r="H241" s="2" t="s">
        <v>11</v>
      </c>
      <c r="I241" s="2" t="s">
        <v>812</v>
      </c>
      <c r="J241" s="2" t="s">
        <v>813</v>
      </c>
      <c r="K241" s="2">
        <v>0</v>
      </c>
      <c r="L241" s="2">
        <v>0.37299437416300002</v>
      </c>
      <c r="M241" s="2">
        <f t="shared" si="4"/>
        <v>1</v>
      </c>
      <c r="N241" s="2"/>
      <c r="O241" s="2">
        <v>50</v>
      </c>
      <c r="P241" s="2" t="s">
        <v>298</v>
      </c>
      <c r="Q241" s="2" t="s">
        <v>299</v>
      </c>
    </row>
    <row r="242" spans="1:17" x14ac:dyDescent="0.25">
      <c r="A242" t="s">
        <v>222</v>
      </c>
      <c r="B242" s="2" t="s">
        <v>814</v>
      </c>
      <c r="C242" s="3">
        <v>554</v>
      </c>
      <c r="D242" s="2" t="s">
        <v>7</v>
      </c>
      <c r="E242" s="2" t="s">
        <v>8</v>
      </c>
      <c r="F242" s="2" t="s">
        <v>43</v>
      </c>
      <c r="G242" s="2" t="s">
        <v>44</v>
      </c>
      <c r="H242" s="2" t="s">
        <v>11</v>
      </c>
      <c r="I242" s="2" t="s">
        <v>224</v>
      </c>
      <c r="J242" s="2" t="s">
        <v>225</v>
      </c>
      <c r="K242" s="2">
        <v>0</v>
      </c>
      <c r="L242" s="2">
        <v>0.37327581984199998</v>
      </c>
      <c r="M242" s="2">
        <f t="shared" si="4"/>
        <v>1</v>
      </c>
      <c r="N242" s="2"/>
      <c r="O242" s="2">
        <v>50</v>
      </c>
      <c r="P242" s="2" t="s">
        <v>298</v>
      </c>
      <c r="Q242" s="2" t="s">
        <v>299</v>
      </c>
    </row>
    <row r="243" spans="1:17" x14ac:dyDescent="0.25">
      <c r="A243" t="s">
        <v>304</v>
      </c>
      <c r="B243" s="2" t="s">
        <v>815</v>
      </c>
      <c r="C243" s="3">
        <v>583</v>
      </c>
      <c r="D243" s="2" t="s">
        <v>7</v>
      </c>
      <c r="E243" s="2" t="s">
        <v>8</v>
      </c>
      <c r="F243" s="2" t="s">
        <v>43</v>
      </c>
      <c r="G243" s="2" t="s">
        <v>44</v>
      </c>
      <c r="H243" s="2" t="s">
        <v>11</v>
      </c>
      <c r="I243" s="2" t="s">
        <v>306</v>
      </c>
      <c r="J243" s="2" t="s">
        <v>307</v>
      </c>
      <c r="K243" s="2">
        <v>0</v>
      </c>
      <c r="L243" s="2">
        <v>0.374712209006</v>
      </c>
      <c r="M243" s="2">
        <f t="shared" si="4"/>
        <v>1</v>
      </c>
      <c r="N243" s="2"/>
      <c r="O243" s="2">
        <v>50</v>
      </c>
      <c r="P243" s="2" t="s">
        <v>298</v>
      </c>
      <c r="Q243" s="2" t="s">
        <v>299</v>
      </c>
    </row>
    <row r="244" spans="1:17" x14ac:dyDescent="0.25">
      <c r="A244" t="s">
        <v>463</v>
      </c>
      <c r="B244" s="2" t="s">
        <v>816</v>
      </c>
      <c r="C244" s="3">
        <v>661</v>
      </c>
      <c r="D244" s="2" t="s">
        <v>7</v>
      </c>
      <c r="E244" s="2" t="s">
        <v>8</v>
      </c>
      <c r="F244" s="2" t="s">
        <v>43</v>
      </c>
      <c r="G244" s="2" t="s">
        <v>44</v>
      </c>
      <c r="H244" s="2" t="s">
        <v>11</v>
      </c>
      <c r="I244" s="2" t="s">
        <v>465</v>
      </c>
      <c r="J244" s="2" t="s">
        <v>466</v>
      </c>
      <c r="K244" s="2">
        <v>0</v>
      </c>
      <c r="L244" s="2">
        <v>0.37502158037400002</v>
      </c>
      <c r="M244" s="2">
        <f t="shared" si="4"/>
        <v>1</v>
      </c>
      <c r="N244" s="2"/>
      <c r="O244" s="2">
        <v>50</v>
      </c>
      <c r="P244" s="2" t="s">
        <v>298</v>
      </c>
      <c r="Q244" s="2" t="s">
        <v>299</v>
      </c>
    </row>
    <row r="245" spans="1:17" x14ac:dyDescent="0.25">
      <c r="A245" t="s">
        <v>817</v>
      </c>
      <c r="B245" s="2" t="s">
        <v>818</v>
      </c>
      <c r="C245" s="3">
        <v>757</v>
      </c>
      <c r="D245" s="2" t="s">
        <v>7</v>
      </c>
      <c r="E245" s="2" t="s">
        <v>8</v>
      </c>
      <c r="F245" s="2" t="s">
        <v>43</v>
      </c>
      <c r="G245" s="2" t="s">
        <v>44</v>
      </c>
      <c r="H245" s="2" t="s">
        <v>11</v>
      </c>
      <c r="I245" s="2" t="s">
        <v>819</v>
      </c>
      <c r="J245" s="2" t="s">
        <v>820</v>
      </c>
      <c r="K245" s="2">
        <v>0</v>
      </c>
      <c r="L245" s="2">
        <v>0.37658296239200001</v>
      </c>
      <c r="M245" s="2">
        <f t="shared" si="4"/>
        <v>1</v>
      </c>
      <c r="N245" s="2"/>
      <c r="O245" s="2">
        <v>50</v>
      </c>
      <c r="P245" s="2" t="s">
        <v>298</v>
      </c>
      <c r="Q245" s="2" t="s">
        <v>299</v>
      </c>
    </row>
    <row r="246" spans="1:17" x14ac:dyDescent="0.25">
      <c r="A246" t="s">
        <v>821</v>
      </c>
      <c r="B246" s="2" t="s">
        <v>822</v>
      </c>
      <c r="C246" s="3">
        <v>1246</v>
      </c>
      <c r="D246" s="2" t="s">
        <v>7</v>
      </c>
      <c r="E246" s="2" t="s">
        <v>322</v>
      </c>
      <c r="F246" s="2" t="s">
        <v>322</v>
      </c>
      <c r="G246" s="2" t="s">
        <v>323</v>
      </c>
      <c r="H246" s="2" t="s">
        <v>323</v>
      </c>
      <c r="I246" s="2" t="s">
        <v>823</v>
      </c>
      <c r="J246" s="2" t="s">
        <v>824</v>
      </c>
      <c r="K246" s="2">
        <v>0</v>
      </c>
      <c r="L246" s="2">
        <v>0.381102901529</v>
      </c>
      <c r="M246" s="2">
        <f t="shared" si="4"/>
        <v>1</v>
      </c>
      <c r="N246" s="2"/>
      <c r="O246" s="2">
        <v>50</v>
      </c>
      <c r="P246" s="2" t="s">
        <v>298</v>
      </c>
      <c r="Q246" s="2" t="s">
        <v>299</v>
      </c>
    </row>
    <row r="247" spans="1:17" x14ac:dyDescent="0.25">
      <c r="A247" t="s">
        <v>825</v>
      </c>
      <c r="B247" s="2" t="s">
        <v>826</v>
      </c>
      <c r="C247" s="3">
        <v>1173</v>
      </c>
      <c r="D247" s="2" t="s">
        <v>7</v>
      </c>
      <c r="E247" s="2" t="s">
        <v>322</v>
      </c>
      <c r="F247" s="2" t="s">
        <v>322</v>
      </c>
      <c r="G247" s="2" t="s">
        <v>323</v>
      </c>
      <c r="H247" s="2" t="s">
        <v>323</v>
      </c>
      <c r="I247" s="2" t="s">
        <v>827</v>
      </c>
      <c r="J247" s="2" t="s">
        <v>828</v>
      </c>
      <c r="K247" s="2">
        <v>0</v>
      </c>
      <c r="L247" s="2">
        <v>0.38656191221500003</v>
      </c>
      <c r="M247" s="2">
        <f t="shared" si="4"/>
        <v>1</v>
      </c>
      <c r="N247" s="2"/>
      <c r="O247" s="2">
        <v>50</v>
      </c>
      <c r="P247" s="2" t="s">
        <v>298</v>
      </c>
      <c r="Q247" s="2" t="s">
        <v>299</v>
      </c>
    </row>
    <row r="248" spans="1:17" x14ac:dyDescent="0.25">
      <c r="A248" t="s">
        <v>829</v>
      </c>
      <c r="B248" s="2" t="s">
        <v>830</v>
      </c>
      <c r="C248" s="3">
        <v>604</v>
      </c>
      <c r="D248" s="2" t="s">
        <v>7</v>
      </c>
      <c r="E248" s="2" t="s">
        <v>8</v>
      </c>
      <c r="F248" s="2" t="s">
        <v>43</v>
      </c>
      <c r="G248" s="2" t="s">
        <v>44</v>
      </c>
      <c r="H248" s="2" t="s">
        <v>11</v>
      </c>
      <c r="I248" s="2" t="s">
        <v>831</v>
      </c>
      <c r="J248" s="2" t="s">
        <v>832</v>
      </c>
      <c r="K248" s="2">
        <v>0</v>
      </c>
      <c r="L248" s="2">
        <v>0.38845229536199999</v>
      </c>
      <c r="M248" s="2">
        <f t="shared" si="4"/>
        <v>1</v>
      </c>
      <c r="N248" s="2"/>
      <c r="O248" s="2">
        <v>50</v>
      </c>
      <c r="P248" s="2" t="s">
        <v>298</v>
      </c>
      <c r="Q248" s="2" t="s">
        <v>299</v>
      </c>
    </row>
    <row r="249" spans="1:17" x14ac:dyDescent="0.25">
      <c r="A249" t="s">
        <v>829</v>
      </c>
      <c r="B249" s="2" t="s">
        <v>833</v>
      </c>
      <c r="C249" s="3">
        <v>603</v>
      </c>
      <c r="D249" s="2" t="s">
        <v>7</v>
      </c>
      <c r="E249" s="2" t="s">
        <v>8</v>
      </c>
      <c r="F249" s="2" t="s">
        <v>43</v>
      </c>
      <c r="G249" s="2" t="s">
        <v>44</v>
      </c>
      <c r="H249" s="2" t="s">
        <v>11</v>
      </c>
      <c r="I249" s="2" t="s">
        <v>831</v>
      </c>
      <c r="J249" s="2" t="s">
        <v>832</v>
      </c>
      <c r="K249" s="2">
        <v>0</v>
      </c>
      <c r="L249" s="2">
        <v>0.39084267705800002</v>
      </c>
      <c r="M249" s="2">
        <f t="shared" si="4"/>
        <v>1</v>
      </c>
      <c r="N249" s="2"/>
      <c r="O249" s="2">
        <v>50</v>
      </c>
      <c r="P249" s="2" t="s">
        <v>298</v>
      </c>
      <c r="Q249" s="2" t="s">
        <v>299</v>
      </c>
    </row>
    <row r="250" spans="1:17" x14ac:dyDescent="0.25">
      <c r="A250" t="s">
        <v>834</v>
      </c>
      <c r="B250" s="2" t="s">
        <v>835</v>
      </c>
      <c r="C250" s="3">
        <v>295</v>
      </c>
      <c r="D250" s="2" t="s">
        <v>7</v>
      </c>
      <c r="E250" s="2" t="s">
        <v>8</v>
      </c>
      <c r="F250" s="2" t="s">
        <v>43</v>
      </c>
      <c r="G250" s="2" t="s">
        <v>44</v>
      </c>
      <c r="H250" s="2" t="s">
        <v>11</v>
      </c>
      <c r="I250" s="2" t="s">
        <v>836</v>
      </c>
      <c r="J250" s="2" t="s">
        <v>837</v>
      </c>
      <c r="K250" s="2">
        <v>0</v>
      </c>
      <c r="L250" s="2">
        <v>0.39391378602299998</v>
      </c>
      <c r="M250" s="2">
        <f t="shared" si="4"/>
        <v>1</v>
      </c>
      <c r="N250" s="2"/>
      <c r="O250" s="2">
        <v>50</v>
      </c>
      <c r="P250" s="2" t="s">
        <v>298</v>
      </c>
      <c r="Q250" s="2" t="s">
        <v>299</v>
      </c>
    </row>
    <row r="251" spans="1:17" x14ac:dyDescent="0.25">
      <c r="A251" t="s">
        <v>580</v>
      </c>
      <c r="B251" s="2" t="s">
        <v>838</v>
      </c>
      <c r="C251" s="3">
        <v>456</v>
      </c>
      <c r="D251" s="2" t="s">
        <v>7</v>
      </c>
      <c r="E251" s="2" t="s">
        <v>8</v>
      </c>
      <c r="F251" s="2" t="s">
        <v>43</v>
      </c>
      <c r="G251" s="2" t="s">
        <v>44</v>
      </c>
      <c r="H251" s="2" t="s">
        <v>11</v>
      </c>
      <c r="I251" s="2" t="s">
        <v>582</v>
      </c>
      <c r="J251" s="2" t="s">
        <v>583</v>
      </c>
      <c r="K251" s="2">
        <v>0</v>
      </c>
      <c r="L251" s="2">
        <v>0.39469742160299998</v>
      </c>
      <c r="M251" s="2">
        <f t="shared" si="4"/>
        <v>1</v>
      </c>
      <c r="N251" s="2"/>
      <c r="O251" s="2">
        <v>50</v>
      </c>
      <c r="P251" s="2" t="s">
        <v>298</v>
      </c>
      <c r="Q251" s="2" t="s">
        <v>299</v>
      </c>
    </row>
    <row r="252" spans="1:17" x14ac:dyDescent="0.25">
      <c r="A252" t="s">
        <v>839</v>
      </c>
      <c r="B252" s="2" t="s">
        <v>840</v>
      </c>
      <c r="C252" s="3">
        <v>1240</v>
      </c>
      <c r="D252" s="2" t="s">
        <v>7</v>
      </c>
      <c r="E252" s="2" t="s">
        <v>322</v>
      </c>
      <c r="F252" s="2" t="s">
        <v>322</v>
      </c>
      <c r="G252" s="2" t="s">
        <v>323</v>
      </c>
      <c r="H252" s="2" t="s">
        <v>323</v>
      </c>
      <c r="I252" s="2" t="s">
        <v>841</v>
      </c>
      <c r="J252" s="2" t="s">
        <v>842</v>
      </c>
      <c r="K252" s="2">
        <v>0</v>
      </c>
      <c r="L252" s="2">
        <v>0.39962498905400001</v>
      </c>
      <c r="M252" s="2">
        <f t="shared" si="4"/>
        <v>1</v>
      </c>
      <c r="N252" s="2"/>
      <c r="O252" s="2">
        <v>50</v>
      </c>
      <c r="P252" s="2" t="s">
        <v>298</v>
      </c>
      <c r="Q252" s="2" t="s">
        <v>299</v>
      </c>
    </row>
    <row r="253" spans="1:17" x14ac:dyDescent="0.25">
      <c r="A253" t="s">
        <v>469</v>
      </c>
      <c r="B253" s="2" t="s">
        <v>843</v>
      </c>
      <c r="C253" s="3">
        <v>1165</v>
      </c>
      <c r="D253" s="2" t="s">
        <v>7</v>
      </c>
      <c r="E253" s="2" t="s">
        <v>322</v>
      </c>
      <c r="F253" s="2" t="s">
        <v>322</v>
      </c>
      <c r="G253" s="2" t="s">
        <v>323</v>
      </c>
      <c r="H253" s="2" t="s">
        <v>323</v>
      </c>
      <c r="I253" s="2" t="s">
        <v>471</v>
      </c>
      <c r="J253" s="2" t="s">
        <v>472</v>
      </c>
      <c r="K253" s="2">
        <v>0</v>
      </c>
      <c r="L253" s="2">
        <v>0.39967902631500002</v>
      </c>
      <c r="M253" s="2">
        <f t="shared" si="4"/>
        <v>1</v>
      </c>
      <c r="N253" s="2"/>
      <c r="O253" s="2">
        <v>50</v>
      </c>
      <c r="P253" s="2" t="s">
        <v>298</v>
      </c>
      <c r="Q253" s="2" t="s">
        <v>299</v>
      </c>
    </row>
    <row r="254" spans="1:17" x14ac:dyDescent="0.25">
      <c r="A254" t="s">
        <v>352</v>
      </c>
      <c r="B254" s="2" t="s">
        <v>844</v>
      </c>
      <c r="C254" s="3">
        <v>1025</v>
      </c>
      <c r="D254" s="2" t="s">
        <v>7</v>
      </c>
      <c r="E254" s="2" t="s">
        <v>8</v>
      </c>
      <c r="F254" s="2" t="s">
        <v>43</v>
      </c>
      <c r="G254" s="2" t="s">
        <v>44</v>
      </c>
      <c r="H254" s="2" t="s">
        <v>11</v>
      </c>
      <c r="I254" s="2" t="s">
        <v>354</v>
      </c>
      <c r="J254" s="2" t="s">
        <v>355</v>
      </c>
      <c r="K254" s="2">
        <v>0</v>
      </c>
      <c r="L254" s="2">
        <v>0.40086012443699998</v>
      </c>
      <c r="M254" s="2">
        <f t="shared" si="4"/>
        <v>1</v>
      </c>
      <c r="N254" s="2"/>
      <c r="O254" s="2">
        <v>50</v>
      </c>
      <c r="P254" s="2" t="s">
        <v>298</v>
      </c>
      <c r="Q254" s="2" t="s">
        <v>299</v>
      </c>
    </row>
    <row r="255" spans="1:17" x14ac:dyDescent="0.25">
      <c r="A255" t="s">
        <v>408</v>
      </c>
      <c r="B255" s="2" t="s">
        <v>845</v>
      </c>
      <c r="C255" s="3">
        <v>879</v>
      </c>
      <c r="D255" s="2" t="s">
        <v>7</v>
      </c>
      <c r="E255" s="2" t="s">
        <v>8</v>
      </c>
      <c r="F255" s="2" t="s">
        <v>43</v>
      </c>
      <c r="G255" s="2" t="s">
        <v>44</v>
      </c>
      <c r="H255" s="2" t="s">
        <v>11</v>
      </c>
      <c r="I255" s="2" t="s">
        <v>410</v>
      </c>
      <c r="J255" s="2" t="s">
        <v>411</v>
      </c>
      <c r="K255" s="2">
        <v>0</v>
      </c>
      <c r="L255" s="2">
        <v>0.40147375355699999</v>
      </c>
      <c r="M255" s="2">
        <f t="shared" si="4"/>
        <v>1</v>
      </c>
      <c r="N255" s="2"/>
      <c r="O255" s="2">
        <v>50</v>
      </c>
      <c r="P255" s="2" t="s">
        <v>298</v>
      </c>
      <c r="Q255" s="2" t="s">
        <v>299</v>
      </c>
    </row>
    <row r="256" spans="1:17" x14ac:dyDescent="0.25">
      <c r="A256" t="s">
        <v>846</v>
      </c>
      <c r="B256" s="2" t="s">
        <v>847</v>
      </c>
      <c r="C256" s="3">
        <v>714</v>
      </c>
      <c r="D256" s="2" t="s">
        <v>7</v>
      </c>
      <c r="E256" s="2" t="s">
        <v>8</v>
      </c>
      <c r="F256" s="2" t="s">
        <v>43</v>
      </c>
      <c r="G256" s="2" t="s">
        <v>44</v>
      </c>
      <c r="H256" s="2" t="s">
        <v>11</v>
      </c>
      <c r="I256" s="2" t="s">
        <v>848</v>
      </c>
      <c r="J256" s="2" t="s">
        <v>849</v>
      </c>
      <c r="K256" s="2">
        <v>0</v>
      </c>
      <c r="L256" s="2">
        <v>0.40682632382799999</v>
      </c>
      <c r="M256" s="2">
        <f t="shared" si="4"/>
        <v>1</v>
      </c>
      <c r="N256" s="2"/>
      <c r="O256" s="2">
        <v>50</v>
      </c>
      <c r="P256" s="2" t="s">
        <v>298</v>
      </c>
      <c r="Q256" s="2" t="s">
        <v>299</v>
      </c>
    </row>
    <row r="257" spans="1:17" x14ac:dyDescent="0.25">
      <c r="A257" t="s">
        <v>850</v>
      </c>
      <c r="B257" s="2" t="s">
        <v>851</v>
      </c>
      <c r="C257" s="3">
        <v>1366</v>
      </c>
      <c r="D257" s="2" t="s">
        <v>7</v>
      </c>
      <c r="E257" s="2" t="s">
        <v>322</v>
      </c>
      <c r="F257" s="2" t="s">
        <v>322</v>
      </c>
      <c r="G257" s="2" t="s">
        <v>323</v>
      </c>
      <c r="H257" s="2" t="s">
        <v>323</v>
      </c>
      <c r="I257" s="2" t="s">
        <v>852</v>
      </c>
      <c r="J257" s="2" t="s">
        <v>853</v>
      </c>
      <c r="K257" s="2">
        <v>0</v>
      </c>
      <c r="L257" s="2">
        <v>0.40802245150700001</v>
      </c>
      <c r="M257" s="2">
        <f t="shared" si="4"/>
        <v>1</v>
      </c>
      <c r="N257" s="2"/>
      <c r="O257" s="2">
        <v>50</v>
      </c>
      <c r="P257" s="2" t="s">
        <v>298</v>
      </c>
      <c r="Q257" s="2" t="s">
        <v>299</v>
      </c>
    </row>
    <row r="258" spans="1:17" x14ac:dyDescent="0.25">
      <c r="A258" t="s">
        <v>854</v>
      </c>
      <c r="B258" s="2" t="s">
        <v>855</v>
      </c>
      <c r="C258" s="3">
        <v>770</v>
      </c>
      <c r="D258" s="2" t="s">
        <v>7</v>
      </c>
      <c r="E258" s="2" t="s">
        <v>8</v>
      </c>
      <c r="F258" s="2" t="s">
        <v>43</v>
      </c>
      <c r="G258" s="2" t="s">
        <v>44</v>
      </c>
      <c r="H258" s="2" t="s">
        <v>11</v>
      </c>
      <c r="I258" s="2" t="s">
        <v>856</v>
      </c>
      <c r="J258" s="2" t="s">
        <v>857</v>
      </c>
      <c r="K258" s="2">
        <v>0</v>
      </c>
      <c r="L258" s="2">
        <v>0.40844848854900001</v>
      </c>
      <c r="M258" s="2">
        <f t="shared" si="4"/>
        <v>1</v>
      </c>
      <c r="N258" s="2"/>
      <c r="O258" s="2">
        <v>50</v>
      </c>
      <c r="P258" s="2" t="s">
        <v>298</v>
      </c>
      <c r="Q258" s="2" t="s">
        <v>299</v>
      </c>
    </row>
    <row r="259" spans="1:17" x14ac:dyDescent="0.25">
      <c r="A259" t="s">
        <v>858</v>
      </c>
      <c r="B259" s="2" t="s">
        <v>859</v>
      </c>
      <c r="C259" s="3">
        <v>441</v>
      </c>
      <c r="D259" s="2" t="s">
        <v>7</v>
      </c>
      <c r="E259" s="2" t="s">
        <v>8</v>
      </c>
      <c r="F259" s="2" t="s">
        <v>43</v>
      </c>
      <c r="G259" s="2" t="s">
        <v>44</v>
      </c>
      <c r="H259" s="2" t="s">
        <v>11</v>
      </c>
      <c r="I259" s="2" t="s">
        <v>860</v>
      </c>
      <c r="J259" s="2" t="s">
        <v>861</v>
      </c>
      <c r="K259" s="2">
        <v>0</v>
      </c>
      <c r="L259" s="2">
        <v>0.41037337528500001</v>
      </c>
      <c r="M259" s="2">
        <f t="shared" si="4"/>
        <v>1</v>
      </c>
      <c r="N259" s="2"/>
      <c r="O259" s="2">
        <v>50</v>
      </c>
      <c r="P259" s="2" t="s">
        <v>298</v>
      </c>
      <c r="Q259" s="2" t="s">
        <v>299</v>
      </c>
    </row>
    <row r="260" spans="1:17" x14ac:dyDescent="0.25">
      <c r="A260" t="s">
        <v>862</v>
      </c>
      <c r="B260" s="2" t="s">
        <v>863</v>
      </c>
      <c r="C260" s="3">
        <v>974</v>
      </c>
      <c r="D260" s="2" t="s">
        <v>7</v>
      </c>
      <c r="E260" s="2" t="s">
        <v>8</v>
      </c>
      <c r="F260" s="2" t="s">
        <v>43</v>
      </c>
      <c r="G260" s="2" t="s">
        <v>44</v>
      </c>
      <c r="H260" s="2" t="s">
        <v>11</v>
      </c>
      <c r="I260" s="2" t="s">
        <v>864</v>
      </c>
      <c r="J260" s="2" t="s">
        <v>865</v>
      </c>
      <c r="K260" s="2">
        <v>0</v>
      </c>
      <c r="L260" s="2">
        <v>0.41077248093800001</v>
      </c>
      <c r="M260" s="2">
        <f t="shared" si="4"/>
        <v>1</v>
      </c>
      <c r="N260" s="2"/>
      <c r="O260" s="2">
        <v>50</v>
      </c>
      <c r="P260" s="2" t="s">
        <v>298</v>
      </c>
      <c r="Q260" s="2" t="s">
        <v>299</v>
      </c>
    </row>
    <row r="261" spans="1:17" x14ac:dyDescent="0.25">
      <c r="A261" t="s">
        <v>866</v>
      </c>
      <c r="B261" s="2" t="s">
        <v>867</v>
      </c>
      <c r="C261" s="3">
        <v>260</v>
      </c>
      <c r="D261" s="2" t="s">
        <v>7</v>
      </c>
      <c r="E261" s="2" t="s">
        <v>8</v>
      </c>
      <c r="F261" s="2" t="s">
        <v>9</v>
      </c>
      <c r="G261" s="2" t="s">
        <v>10</v>
      </c>
      <c r="H261" s="2" t="s">
        <v>11</v>
      </c>
      <c r="I261" s="2" t="s">
        <v>868</v>
      </c>
      <c r="J261" s="2" t="s">
        <v>869</v>
      </c>
      <c r="K261" s="2">
        <v>1</v>
      </c>
      <c r="L261" s="2">
        <v>6.9447986438499996</v>
      </c>
      <c r="M261" s="2"/>
      <c r="N261" s="2"/>
      <c r="O261" s="2"/>
      <c r="P261" s="2" t="s">
        <v>14</v>
      </c>
      <c r="Q261" s="2" t="s">
        <v>15</v>
      </c>
    </row>
    <row r="262" spans="1:17" x14ac:dyDescent="0.25">
      <c r="A262" t="s">
        <v>870</v>
      </c>
      <c r="B262" s="2" t="s">
        <v>871</v>
      </c>
      <c r="C262" s="3">
        <v>1175</v>
      </c>
      <c r="D262" s="2" t="s">
        <v>7</v>
      </c>
      <c r="E262" s="2" t="s">
        <v>322</v>
      </c>
      <c r="F262" s="2" t="s">
        <v>322</v>
      </c>
      <c r="G262" s="2" t="s">
        <v>323</v>
      </c>
      <c r="H262" s="2" t="s">
        <v>323</v>
      </c>
      <c r="I262" s="2" t="s">
        <v>872</v>
      </c>
      <c r="J262" s="2" t="s">
        <v>873</v>
      </c>
      <c r="K262" s="2">
        <v>0</v>
      </c>
      <c r="L262" s="2">
        <v>0.41221165503500001</v>
      </c>
      <c r="M262" s="2">
        <f t="shared" ref="M262:M263" si="5">+IF(L262&lt;=4,1,IF(L262&lt;=7,2,IF(L262&lt;=15,3,IF(L262&lt;=25,4,5))))</f>
        <v>1</v>
      </c>
      <c r="N262" s="2"/>
      <c r="O262" s="2">
        <v>50</v>
      </c>
      <c r="P262" s="2" t="s">
        <v>298</v>
      </c>
      <c r="Q262" s="2" t="s">
        <v>299</v>
      </c>
    </row>
    <row r="263" spans="1:17" x14ac:dyDescent="0.25">
      <c r="A263" t="s">
        <v>870</v>
      </c>
      <c r="B263" s="2" t="s">
        <v>874</v>
      </c>
      <c r="C263" s="3">
        <v>1176</v>
      </c>
      <c r="D263" s="2" t="s">
        <v>7</v>
      </c>
      <c r="E263" s="2" t="s">
        <v>322</v>
      </c>
      <c r="F263" s="2" t="s">
        <v>322</v>
      </c>
      <c r="G263" s="2" t="s">
        <v>323</v>
      </c>
      <c r="H263" s="2" t="s">
        <v>323</v>
      </c>
      <c r="I263" s="2" t="s">
        <v>872</v>
      </c>
      <c r="J263" s="2" t="s">
        <v>873</v>
      </c>
      <c r="K263" s="2">
        <v>0</v>
      </c>
      <c r="L263" s="2">
        <v>0.41282097621199998</v>
      </c>
      <c r="M263" s="2">
        <f t="shared" si="5"/>
        <v>1</v>
      </c>
      <c r="N263" s="2"/>
      <c r="O263" s="2">
        <v>50</v>
      </c>
      <c r="P263" s="2" t="s">
        <v>298</v>
      </c>
      <c r="Q263" s="2" t="s">
        <v>299</v>
      </c>
    </row>
    <row r="264" spans="1:17" x14ac:dyDescent="0.25">
      <c r="A264" t="s">
        <v>111</v>
      </c>
      <c r="B264" s="2" t="s">
        <v>875</v>
      </c>
      <c r="C264" s="3">
        <v>263</v>
      </c>
      <c r="D264" s="2" t="s">
        <v>7</v>
      </c>
      <c r="E264" s="2" t="s">
        <v>8</v>
      </c>
      <c r="F264" s="2" t="s">
        <v>43</v>
      </c>
      <c r="G264" s="2" t="s">
        <v>82</v>
      </c>
      <c r="H264" s="2" t="s">
        <v>11</v>
      </c>
      <c r="I264" s="2" t="s">
        <v>113</v>
      </c>
      <c r="J264" s="2" t="s">
        <v>114</v>
      </c>
      <c r="K264" s="2">
        <v>0</v>
      </c>
      <c r="L264" s="2">
        <v>12.9135922002</v>
      </c>
      <c r="M264" s="2"/>
      <c r="N264" s="2"/>
      <c r="O264" s="2"/>
      <c r="P264" s="2" t="s">
        <v>14</v>
      </c>
      <c r="Q264" s="2" t="s">
        <v>15</v>
      </c>
    </row>
    <row r="265" spans="1:17" x14ac:dyDescent="0.25">
      <c r="A265" t="s">
        <v>429</v>
      </c>
      <c r="B265" s="2" t="s">
        <v>876</v>
      </c>
      <c r="C265" s="3">
        <v>1011</v>
      </c>
      <c r="D265" s="2" t="s">
        <v>7</v>
      </c>
      <c r="E265" s="2" t="s">
        <v>8</v>
      </c>
      <c r="F265" s="2" t="s">
        <v>43</v>
      </c>
      <c r="G265" s="2" t="s">
        <v>44</v>
      </c>
      <c r="H265" s="2" t="s">
        <v>11</v>
      </c>
      <c r="I265" s="2" t="s">
        <v>431</v>
      </c>
      <c r="J265" s="2" t="s">
        <v>432</v>
      </c>
      <c r="K265" s="2">
        <v>0</v>
      </c>
      <c r="L265" s="2">
        <v>0.41426074051299999</v>
      </c>
      <c r="M265" s="2">
        <f t="shared" ref="M265:M314" si="6">+IF(L265&lt;=4,1,IF(L265&lt;=7,2,IF(L265&lt;=15,3,IF(L265&lt;=25,4,5))))</f>
        <v>1</v>
      </c>
      <c r="N265" s="2"/>
      <c r="O265" s="2">
        <v>50</v>
      </c>
      <c r="P265" s="2" t="s">
        <v>298</v>
      </c>
      <c r="Q265" s="2" t="s">
        <v>299</v>
      </c>
    </row>
    <row r="266" spans="1:17" x14ac:dyDescent="0.25">
      <c r="A266" t="s">
        <v>877</v>
      </c>
      <c r="B266" s="2" t="s">
        <v>878</v>
      </c>
      <c r="C266" s="3">
        <v>973</v>
      </c>
      <c r="D266" s="2" t="s">
        <v>7</v>
      </c>
      <c r="E266" s="2" t="s">
        <v>8</v>
      </c>
      <c r="F266" s="2" t="s">
        <v>43</v>
      </c>
      <c r="G266" s="2" t="s">
        <v>44</v>
      </c>
      <c r="H266" s="2" t="s">
        <v>11</v>
      </c>
      <c r="I266" s="2" t="s">
        <v>879</v>
      </c>
      <c r="J266" s="2" t="s">
        <v>880</v>
      </c>
      <c r="K266" s="2">
        <v>1</v>
      </c>
      <c r="L266" s="2">
        <v>0.42309802079100001</v>
      </c>
      <c r="M266" s="2">
        <f t="shared" si="6"/>
        <v>1</v>
      </c>
      <c r="N266" s="2"/>
      <c r="O266" s="2">
        <v>50</v>
      </c>
      <c r="P266" s="2" t="s">
        <v>298</v>
      </c>
      <c r="Q266" s="2" t="s">
        <v>299</v>
      </c>
    </row>
    <row r="267" spans="1:17" x14ac:dyDescent="0.25">
      <c r="A267" t="s">
        <v>459</v>
      </c>
      <c r="B267" s="2" t="s">
        <v>881</v>
      </c>
      <c r="C267" s="3">
        <v>1152</v>
      </c>
      <c r="D267" s="2" t="s">
        <v>7</v>
      </c>
      <c r="E267" s="2" t="s">
        <v>322</v>
      </c>
      <c r="F267" s="2" t="s">
        <v>322</v>
      </c>
      <c r="G267" s="2" t="s">
        <v>323</v>
      </c>
      <c r="H267" s="2" t="s">
        <v>323</v>
      </c>
      <c r="I267" s="2" t="s">
        <v>461</v>
      </c>
      <c r="J267" s="2" t="s">
        <v>462</v>
      </c>
      <c r="K267" s="2">
        <v>0</v>
      </c>
      <c r="L267" s="2">
        <v>0.42388092730900001</v>
      </c>
      <c r="M267" s="2">
        <f t="shared" si="6"/>
        <v>1</v>
      </c>
      <c r="N267" s="2"/>
      <c r="O267" s="2">
        <v>50</v>
      </c>
      <c r="P267" s="2" t="s">
        <v>298</v>
      </c>
      <c r="Q267" s="2" t="s">
        <v>299</v>
      </c>
    </row>
    <row r="268" spans="1:17" x14ac:dyDescent="0.25">
      <c r="A268" t="s">
        <v>882</v>
      </c>
      <c r="B268" s="2" t="s">
        <v>883</v>
      </c>
      <c r="C268" s="3">
        <v>229</v>
      </c>
      <c r="D268" s="2" t="s">
        <v>7</v>
      </c>
      <c r="E268" s="2" t="s">
        <v>8</v>
      </c>
      <c r="F268" s="2" t="s">
        <v>43</v>
      </c>
      <c r="G268" s="2" t="s">
        <v>44</v>
      </c>
      <c r="H268" s="2" t="s">
        <v>11</v>
      </c>
      <c r="I268" s="2" t="s">
        <v>884</v>
      </c>
      <c r="J268" s="2" t="s">
        <v>885</v>
      </c>
      <c r="K268" s="2">
        <v>0</v>
      </c>
      <c r="L268" s="2">
        <v>0.42650362480100001</v>
      </c>
      <c r="M268" s="2">
        <f t="shared" si="6"/>
        <v>1</v>
      </c>
      <c r="N268" s="2"/>
      <c r="O268" s="2">
        <v>50</v>
      </c>
      <c r="P268" s="2" t="s">
        <v>298</v>
      </c>
      <c r="Q268" s="2" t="s">
        <v>299</v>
      </c>
    </row>
    <row r="269" spans="1:17" x14ac:dyDescent="0.25">
      <c r="A269" t="s">
        <v>886</v>
      </c>
      <c r="B269" s="2" t="s">
        <v>887</v>
      </c>
      <c r="C269" s="3">
        <v>1396</v>
      </c>
      <c r="D269" s="2" t="s">
        <v>7</v>
      </c>
      <c r="E269" s="2" t="s">
        <v>322</v>
      </c>
      <c r="F269" s="2" t="s">
        <v>322</v>
      </c>
      <c r="G269" s="2" t="s">
        <v>323</v>
      </c>
      <c r="H269" s="2" t="s">
        <v>323</v>
      </c>
      <c r="I269" s="2" t="s">
        <v>888</v>
      </c>
      <c r="J269" s="2" t="s">
        <v>889</v>
      </c>
      <c r="K269" s="2">
        <v>0</v>
      </c>
      <c r="L269" s="2">
        <v>0.42710963361199999</v>
      </c>
      <c r="M269" s="2">
        <f t="shared" si="6"/>
        <v>1</v>
      </c>
      <c r="N269" s="2"/>
      <c r="O269" s="2">
        <v>50</v>
      </c>
      <c r="P269" s="2" t="s">
        <v>298</v>
      </c>
      <c r="Q269" s="2" t="s">
        <v>299</v>
      </c>
    </row>
    <row r="270" spans="1:17" x14ac:dyDescent="0.25">
      <c r="A270" t="s">
        <v>533</v>
      </c>
      <c r="B270" s="2" t="s">
        <v>890</v>
      </c>
      <c r="C270" s="3">
        <v>744</v>
      </c>
      <c r="D270" s="2" t="s">
        <v>7</v>
      </c>
      <c r="E270" s="2" t="s">
        <v>8</v>
      </c>
      <c r="F270" s="2" t="s">
        <v>43</v>
      </c>
      <c r="G270" s="2" t="s">
        <v>44</v>
      </c>
      <c r="H270" s="2" t="s">
        <v>11</v>
      </c>
      <c r="I270" s="2" t="s">
        <v>535</v>
      </c>
      <c r="J270" s="2" t="s">
        <v>536</v>
      </c>
      <c r="K270" s="2">
        <v>0</v>
      </c>
      <c r="L270" s="2">
        <v>0.42772299878999998</v>
      </c>
      <c r="M270" s="2">
        <f t="shared" si="6"/>
        <v>1</v>
      </c>
      <c r="N270" s="2"/>
      <c r="O270" s="2">
        <v>50</v>
      </c>
      <c r="P270" s="2" t="s">
        <v>298</v>
      </c>
      <c r="Q270" s="2" t="s">
        <v>299</v>
      </c>
    </row>
    <row r="271" spans="1:17" x14ac:dyDescent="0.25">
      <c r="A271" t="s">
        <v>891</v>
      </c>
      <c r="B271" s="2" t="s">
        <v>892</v>
      </c>
      <c r="C271" s="3">
        <v>521</v>
      </c>
      <c r="D271" s="2" t="s">
        <v>7</v>
      </c>
      <c r="E271" s="2" t="s">
        <v>8</v>
      </c>
      <c r="F271" s="2" t="s">
        <v>43</v>
      </c>
      <c r="G271" s="2" t="s">
        <v>44</v>
      </c>
      <c r="H271" s="2" t="s">
        <v>11</v>
      </c>
      <c r="I271" s="2" t="s">
        <v>893</v>
      </c>
      <c r="J271" s="2" t="s">
        <v>894</v>
      </c>
      <c r="K271" s="2">
        <v>0</v>
      </c>
      <c r="L271" s="2">
        <v>0.43002672858500002</v>
      </c>
      <c r="M271" s="2">
        <f t="shared" si="6"/>
        <v>1</v>
      </c>
      <c r="N271" s="2"/>
      <c r="O271" s="2">
        <v>50</v>
      </c>
      <c r="P271" s="2" t="s">
        <v>298</v>
      </c>
      <c r="Q271" s="2" t="s">
        <v>299</v>
      </c>
    </row>
    <row r="272" spans="1:17" x14ac:dyDescent="0.25">
      <c r="A272" t="s">
        <v>895</v>
      </c>
      <c r="B272" s="2" t="s">
        <v>896</v>
      </c>
      <c r="C272" s="3">
        <v>823</v>
      </c>
      <c r="D272" s="2" t="s">
        <v>7</v>
      </c>
      <c r="E272" s="2" t="s">
        <v>8</v>
      </c>
      <c r="F272" s="2" t="s">
        <v>43</v>
      </c>
      <c r="G272" s="2" t="s">
        <v>44</v>
      </c>
      <c r="H272" s="2" t="s">
        <v>11</v>
      </c>
      <c r="I272" s="2" t="s">
        <v>897</v>
      </c>
      <c r="J272" s="2" t="s">
        <v>898</v>
      </c>
      <c r="K272" s="2">
        <v>0</v>
      </c>
      <c r="L272" s="2">
        <v>0.43082699315400003</v>
      </c>
      <c r="M272" s="2">
        <f t="shared" si="6"/>
        <v>1</v>
      </c>
      <c r="N272" s="2"/>
      <c r="O272" s="2">
        <v>50</v>
      </c>
      <c r="P272" s="2" t="s">
        <v>298</v>
      </c>
      <c r="Q272" s="2" t="s">
        <v>299</v>
      </c>
    </row>
    <row r="273" spans="1:17" x14ac:dyDescent="0.25">
      <c r="A273" t="s">
        <v>447</v>
      </c>
      <c r="B273" s="2" t="s">
        <v>899</v>
      </c>
      <c r="C273" s="3">
        <v>1063</v>
      </c>
      <c r="D273" s="2" t="s">
        <v>7</v>
      </c>
      <c r="E273" s="2" t="s">
        <v>8</v>
      </c>
      <c r="F273" s="2" t="s">
        <v>43</v>
      </c>
      <c r="G273" s="2" t="s">
        <v>44</v>
      </c>
      <c r="H273" s="2" t="s">
        <v>11</v>
      </c>
      <c r="I273" s="2" t="s">
        <v>449</v>
      </c>
      <c r="J273" s="2" t="s">
        <v>450</v>
      </c>
      <c r="K273" s="2">
        <v>1</v>
      </c>
      <c r="L273" s="2">
        <v>0.43296418765900002</v>
      </c>
      <c r="M273" s="2">
        <f t="shared" si="6"/>
        <v>1</v>
      </c>
      <c r="N273" s="2"/>
      <c r="O273" s="2">
        <v>50</v>
      </c>
      <c r="P273" s="2" t="s">
        <v>298</v>
      </c>
      <c r="Q273" s="2" t="s">
        <v>299</v>
      </c>
    </row>
    <row r="274" spans="1:17" x14ac:dyDescent="0.25">
      <c r="A274" t="s">
        <v>900</v>
      </c>
      <c r="B274" s="2" t="s">
        <v>901</v>
      </c>
      <c r="C274" s="3">
        <v>1072</v>
      </c>
      <c r="D274" s="2" t="s">
        <v>7</v>
      </c>
      <c r="E274" s="2" t="s">
        <v>8</v>
      </c>
      <c r="F274" s="2" t="s">
        <v>43</v>
      </c>
      <c r="G274" s="2" t="s">
        <v>44</v>
      </c>
      <c r="H274" s="2" t="s">
        <v>11</v>
      </c>
      <c r="I274" s="2" t="s">
        <v>902</v>
      </c>
      <c r="J274" s="2" t="s">
        <v>903</v>
      </c>
      <c r="K274" s="2">
        <v>0</v>
      </c>
      <c r="L274" s="2">
        <v>0.433424476462</v>
      </c>
      <c r="M274" s="2">
        <f t="shared" si="6"/>
        <v>1</v>
      </c>
      <c r="N274" s="2"/>
      <c r="O274" s="2">
        <v>50</v>
      </c>
      <c r="P274" s="2" t="s">
        <v>298</v>
      </c>
      <c r="Q274" s="2" t="s">
        <v>299</v>
      </c>
    </row>
    <row r="275" spans="1:17" x14ac:dyDescent="0.25">
      <c r="A275" t="s">
        <v>904</v>
      </c>
      <c r="B275" s="2" t="s">
        <v>905</v>
      </c>
      <c r="C275" s="3">
        <v>659</v>
      </c>
      <c r="D275" s="2" t="s">
        <v>7</v>
      </c>
      <c r="E275" s="2" t="s">
        <v>8</v>
      </c>
      <c r="F275" s="2" t="s">
        <v>43</v>
      </c>
      <c r="G275" s="2" t="s">
        <v>44</v>
      </c>
      <c r="H275" s="2" t="s">
        <v>11</v>
      </c>
      <c r="I275" s="2" t="s">
        <v>906</v>
      </c>
      <c r="J275" s="2" t="s">
        <v>907</v>
      </c>
      <c r="K275" s="2">
        <v>0</v>
      </c>
      <c r="L275" s="2">
        <v>0.43603653184500002</v>
      </c>
      <c r="M275" s="2">
        <f t="shared" si="6"/>
        <v>1</v>
      </c>
      <c r="N275" s="2"/>
      <c r="O275" s="2">
        <v>50</v>
      </c>
      <c r="P275" s="2" t="s">
        <v>298</v>
      </c>
      <c r="Q275" s="2" t="s">
        <v>299</v>
      </c>
    </row>
    <row r="276" spans="1:17" x14ac:dyDescent="0.25">
      <c r="A276" t="s">
        <v>908</v>
      </c>
      <c r="B276" s="2" t="s">
        <v>909</v>
      </c>
      <c r="C276" s="3">
        <v>511</v>
      </c>
      <c r="D276" s="2" t="s">
        <v>7</v>
      </c>
      <c r="E276" s="2" t="s">
        <v>8</v>
      </c>
      <c r="F276" s="2" t="s">
        <v>43</v>
      </c>
      <c r="G276" s="2" t="s">
        <v>44</v>
      </c>
      <c r="H276" s="2" t="s">
        <v>11</v>
      </c>
      <c r="I276" s="2" t="s">
        <v>910</v>
      </c>
      <c r="J276" s="2" t="s">
        <v>911</v>
      </c>
      <c r="K276" s="2">
        <v>0</v>
      </c>
      <c r="L276" s="2">
        <v>0.43710797533599999</v>
      </c>
      <c r="M276" s="2">
        <f t="shared" si="6"/>
        <v>1</v>
      </c>
      <c r="N276" s="2"/>
      <c r="O276" s="2">
        <v>50</v>
      </c>
      <c r="P276" s="2" t="s">
        <v>298</v>
      </c>
      <c r="Q276" s="2" t="s">
        <v>299</v>
      </c>
    </row>
    <row r="277" spans="1:17" x14ac:dyDescent="0.25">
      <c r="A277" t="s">
        <v>683</v>
      </c>
      <c r="B277" s="2" t="s">
        <v>912</v>
      </c>
      <c r="C277" s="3">
        <v>1065</v>
      </c>
      <c r="D277" s="2" t="s">
        <v>7</v>
      </c>
      <c r="E277" s="2" t="s">
        <v>8</v>
      </c>
      <c r="F277" s="2" t="s">
        <v>43</v>
      </c>
      <c r="G277" s="2" t="s">
        <v>44</v>
      </c>
      <c r="H277" s="2" t="s">
        <v>11</v>
      </c>
      <c r="I277" s="2" t="s">
        <v>685</v>
      </c>
      <c r="J277" s="2" t="s">
        <v>686</v>
      </c>
      <c r="K277" s="2">
        <v>0</v>
      </c>
      <c r="L277" s="2">
        <v>0.43817961027199998</v>
      </c>
      <c r="M277" s="2">
        <f t="shared" si="6"/>
        <v>1</v>
      </c>
      <c r="N277" s="2"/>
      <c r="O277" s="2">
        <v>50</v>
      </c>
      <c r="P277" s="2" t="s">
        <v>298</v>
      </c>
      <c r="Q277" s="2" t="s">
        <v>299</v>
      </c>
    </row>
    <row r="278" spans="1:17" x14ac:dyDescent="0.25">
      <c r="A278" t="s">
        <v>913</v>
      </c>
      <c r="B278" s="2" t="s">
        <v>914</v>
      </c>
      <c r="C278" s="3">
        <v>955</v>
      </c>
      <c r="D278" s="2" t="s">
        <v>7</v>
      </c>
      <c r="E278" s="2" t="s">
        <v>8</v>
      </c>
      <c r="F278" s="2" t="s">
        <v>43</v>
      </c>
      <c r="G278" s="2" t="s">
        <v>44</v>
      </c>
      <c r="H278" s="2" t="s">
        <v>11</v>
      </c>
      <c r="I278" s="2" t="s">
        <v>915</v>
      </c>
      <c r="J278" s="2" t="s">
        <v>916</v>
      </c>
      <c r="K278" s="2">
        <v>0</v>
      </c>
      <c r="L278" s="2">
        <v>0.439015915812</v>
      </c>
      <c r="M278" s="2">
        <f t="shared" si="6"/>
        <v>1</v>
      </c>
      <c r="N278" s="2"/>
      <c r="O278" s="2">
        <v>50</v>
      </c>
      <c r="P278" s="2" t="s">
        <v>298</v>
      </c>
      <c r="Q278" s="2" t="s">
        <v>299</v>
      </c>
    </row>
    <row r="279" spans="1:17" x14ac:dyDescent="0.25">
      <c r="A279" t="s">
        <v>917</v>
      </c>
      <c r="B279" s="2" t="s">
        <v>918</v>
      </c>
      <c r="C279" s="3">
        <v>130</v>
      </c>
      <c r="D279" s="2" t="s">
        <v>7</v>
      </c>
      <c r="E279" s="2" t="s">
        <v>8</v>
      </c>
      <c r="F279" s="2" t="s">
        <v>43</v>
      </c>
      <c r="G279" s="2" t="s">
        <v>44</v>
      </c>
      <c r="H279" s="2" t="s">
        <v>11</v>
      </c>
      <c r="I279" s="2" t="s">
        <v>919</v>
      </c>
      <c r="J279" s="2" t="s">
        <v>920</v>
      </c>
      <c r="K279" s="2">
        <v>0</v>
      </c>
      <c r="L279" s="2">
        <v>0.44078311336100001</v>
      </c>
      <c r="M279" s="2">
        <f t="shared" si="6"/>
        <v>1</v>
      </c>
      <c r="N279" s="2"/>
      <c r="O279" s="2">
        <v>50</v>
      </c>
      <c r="P279" s="2" t="s">
        <v>298</v>
      </c>
      <c r="Q279" s="2" t="s">
        <v>299</v>
      </c>
    </row>
    <row r="280" spans="1:17" x14ac:dyDescent="0.25">
      <c r="A280" t="s">
        <v>921</v>
      </c>
      <c r="B280" s="2" t="s">
        <v>922</v>
      </c>
      <c r="C280" s="3">
        <v>449</v>
      </c>
      <c r="D280" s="2" t="s">
        <v>7</v>
      </c>
      <c r="E280" s="2" t="s">
        <v>8</v>
      </c>
      <c r="F280" s="2" t="s">
        <v>43</v>
      </c>
      <c r="G280" s="2" t="s">
        <v>44</v>
      </c>
      <c r="H280" s="2" t="s">
        <v>11</v>
      </c>
      <c r="I280" s="2" t="s">
        <v>923</v>
      </c>
      <c r="J280" s="2" t="s">
        <v>924</v>
      </c>
      <c r="K280" s="2">
        <v>0</v>
      </c>
      <c r="L280" s="2">
        <v>0.44584170623800001</v>
      </c>
      <c r="M280" s="2">
        <f t="shared" si="6"/>
        <v>1</v>
      </c>
      <c r="N280" s="2"/>
      <c r="O280" s="2">
        <v>50</v>
      </c>
      <c r="P280" s="2" t="s">
        <v>298</v>
      </c>
      <c r="Q280" s="2" t="s">
        <v>299</v>
      </c>
    </row>
    <row r="281" spans="1:17" x14ac:dyDescent="0.25">
      <c r="A281" t="s">
        <v>925</v>
      </c>
      <c r="B281" s="2" t="s">
        <v>926</v>
      </c>
      <c r="C281" s="3">
        <v>292</v>
      </c>
      <c r="D281" s="2" t="s">
        <v>7</v>
      </c>
      <c r="E281" s="2" t="s">
        <v>8</v>
      </c>
      <c r="F281" s="2" t="s">
        <v>43</v>
      </c>
      <c r="G281" s="2" t="s">
        <v>44</v>
      </c>
      <c r="H281" s="2" t="s">
        <v>11</v>
      </c>
      <c r="I281" s="2" t="s">
        <v>927</v>
      </c>
      <c r="J281" s="2" t="s">
        <v>928</v>
      </c>
      <c r="K281" s="2">
        <v>0</v>
      </c>
      <c r="L281" s="2">
        <v>0.45107941585700001</v>
      </c>
      <c r="M281" s="2">
        <f t="shared" si="6"/>
        <v>1</v>
      </c>
      <c r="N281" s="2"/>
      <c r="O281" s="2">
        <v>50</v>
      </c>
      <c r="P281" s="2" t="s">
        <v>298</v>
      </c>
      <c r="Q281" s="2" t="s">
        <v>299</v>
      </c>
    </row>
    <row r="282" spans="1:17" x14ac:dyDescent="0.25">
      <c r="A282" t="s">
        <v>929</v>
      </c>
      <c r="B282" s="2" t="s">
        <v>930</v>
      </c>
      <c r="C282" s="3">
        <v>952</v>
      </c>
      <c r="D282" s="2" t="s">
        <v>7</v>
      </c>
      <c r="E282" s="2" t="s">
        <v>8</v>
      </c>
      <c r="F282" s="2" t="s">
        <v>43</v>
      </c>
      <c r="G282" s="2" t="s">
        <v>44</v>
      </c>
      <c r="H282" s="2" t="s">
        <v>11</v>
      </c>
      <c r="I282" s="2" t="s">
        <v>931</v>
      </c>
      <c r="J282" s="2" t="s">
        <v>932</v>
      </c>
      <c r="K282" s="2">
        <v>0</v>
      </c>
      <c r="L282" s="2">
        <v>0.45153169834500001</v>
      </c>
      <c r="M282" s="2">
        <f t="shared" si="6"/>
        <v>1</v>
      </c>
      <c r="N282" s="2"/>
      <c r="O282" s="2">
        <v>50</v>
      </c>
      <c r="P282" s="2" t="s">
        <v>298</v>
      </c>
      <c r="Q282" s="2" t="s">
        <v>299</v>
      </c>
    </row>
    <row r="283" spans="1:17" x14ac:dyDescent="0.25">
      <c r="A283" t="s">
        <v>933</v>
      </c>
      <c r="B283" s="2" t="s">
        <v>934</v>
      </c>
      <c r="C283" s="3">
        <v>1118</v>
      </c>
      <c r="D283" s="2" t="s">
        <v>7</v>
      </c>
      <c r="E283" s="2" t="s">
        <v>322</v>
      </c>
      <c r="F283" s="2" t="s">
        <v>322</v>
      </c>
      <c r="G283" s="2" t="s">
        <v>348</v>
      </c>
      <c r="H283" s="2" t="s">
        <v>323</v>
      </c>
      <c r="I283" s="2" t="s">
        <v>935</v>
      </c>
      <c r="J283" s="2" t="s">
        <v>936</v>
      </c>
      <c r="K283" s="2">
        <v>0</v>
      </c>
      <c r="L283" s="2">
        <v>0.451733902006</v>
      </c>
      <c r="M283" s="2">
        <f t="shared" si="6"/>
        <v>1</v>
      </c>
      <c r="N283" s="2"/>
      <c r="O283" s="2">
        <v>50</v>
      </c>
      <c r="P283" s="2" t="s">
        <v>298</v>
      </c>
      <c r="Q283" s="2" t="s">
        <v>299</v>
      </c>
    </row>
    <row r="284" spans="1:17" x14ac:dyDescent="0.25">
      <c r="A284" t="s">
        <v>937</v>
      </c>
      <c r="B284" s="2" t="s">
        <v>938</v>
      </c>
      <c r="C284" s="3">
        <v>835</v>
      </c>
      <c r="D284" s="2" t="s">
        <v>7</v>
      </c>
      <c r="E284" s="2" t="s">
        <v>8</v>
      </c>
      <c r="F284" s="2" t="s">
        <v>43</v>
      </c>
      <c r="G284" s="2" t="s">
        <v>44</v>
      </c>
      <c r="H284" s="2" t="s">
        <v>11</v>
      </c>
      <c r="I284" s="2" t="s">
        <v>939</v>
      </c>
      <c r="J284" s="2" t="s">
        <v>940</v>
      </c>
      <c r="K284" s="2">
        <v>0</v>
      </c>
      <c r="L284" s="2">
        <v>0.45393963163700002</v>
      </c>
      <c r="M284" s="2">
        <f t="shared" si="6"/>
        <v>1</v>
      </c>
      <c r="N284" s="2"/>
      <c r="O284" s="2">
        <v>50</v>
      </c>
      <c r="P284" s="2" t="s">
        <v>298</v>
      </c>
      <c r="Q284" s="2" t="s">
        <v>299</v>
      </c>
    </row>
    <row r="285" spans="1:17" x14ac:dyDescent="0.25">
      <c r="A285" t="s">
        <v>941</v>
      </c>
      <c r="B285" s="2" t="s">
        <v>942</v>
      </c>
      <c r="C285" s="3">
        <v>993</v>
      </c>
      <c r="D285" s="2" t="s">
        <v>7</v>
      </c>
      <c r="E285" s="2" t="s">
        <v>8</v>
      </c>
      <c r="F285" s="2" t="s">
        <v>43</v>
      </c>
      <c r="G285" s="2" t="s">
        <v>44</v>
      </c>
      <c r="H285" s="2" t="s">
        <v>11</v>
      </c>
      <c r="I285" s="2" t="s">
        <v>943</v>
      </c>
      <c r="J285" s="2" t="s">
        <v>944</v>
      </c>
      <c r="K285" s="2">
        <v>0</v>
      </c>
      <c r="L285" s="2">
        <v>0.45438924190500002</v>
      </c>
      <c r="M285" s="2">
        <f t="shared" si="6"/>
        <v>1</v>
      </c>
      <c r="N285" s="2"/>
      <c r="O285" s="2">
        <v>50</v>
      </c>
      <c r="P285" s="2" t="s">
        <v>298</v>
      </c>
      <c r="Q285" s="2" t="s">
        <v>299</v>
      </c>
    </row>
    <row r="286" spans="1:17" x14ac:dyDescent="0.25">
      <c r="A286" t="s">
        <v>788</v>
      </c>
      <c r="B286" s="2" t="s">
        <v>945</v>
      </c>
      <c r="C286" s="3">
        <v>1099</v>
      </c>
      <c r="D286" s="2" t="s">
        <v>7</v>
      </c>
      <c r="E286" s="2" t="s">
        <v>8</v>
      </c>
      <c r="F286" s="2" t="s">
        <v>43</v>
      </c>
      <c r="G286" s="2" t="s">
        <v>44</v>
      </c>
      <c r="H286" s="2" t="s">
        <v>11</v>
      </c>
      <c r="I286" s="2" t="s">
        <v>790</v>
      </c>
      <c r="J286" s="2" t="s">
        <v>791</v>
      </c>
      <c r="K286" s="2">
        <v>0</v>
      </c>
      <c r="L286" s="2">
        <v>0.45522460759400002</v>
      </c>
      <c r="M286" s="2">
        <f t="shared" si="6"/>
        <v>1</v>
      </c>
      <c r="N286" s="2"/>
      <c r="O286" s="2">
        <v>50</v>
      </c>
      <c r="P286" s="2" t="s">
        <v>298</v>
      </c>
      <c r="Q286" s="2" t="s">
        <v>299</v>
      </c>
    </row>
    <row r="287" spans="1:17" x14ac:dyDescent="0.25">
      <c r="A287" t="s">
        <v>504</v>
      </c>
      <c r="B287" s="2" t="s">
        <v>946</v>
      </c>
      <c r="C287" s="3">
        <v>1244</v>
      </c>
      <c r="D287" s="2" t="s">
        <v>7</v>
      </c>
      <c r="E287" s="2" t="s">
        <v>322</v>
      </c>
      <c r="F287" s="2" t="s">
        <v>322</v>
      </c>
      <c r="G287" s="2" t="s">
        <v>323</v>
      </c>
      <c r="H287" s="2" t="s">
        <v>323</v>
      </c>
      <c r="I287" s="2" t="s">
        <v>506</v>
      </c>
      <c r="J287" s="2" t="s">
        <v>507</v>
      </c>
      <c r="K287" s="2">
        <v>0</v>
      </c>
      <c r="L287" s="2">
        <v>0.45612408160099999</v>
      </c>
      <c r="M287" s="2">
        <f t="shared" si="6"/>
        <v>1</v>
      </c>
      <c r="N287" s="2"/>
      <c r="O287" s="2">
        <v>50</v>
      </c>
      <c r="P287" s="2" t="s">
        <v>298</v>
      </c>
      <c r="Q287" s="2" t="s">
        <v>299</v>
      </c>
    </row>
    <row r="288" spans="1:17" x14ac:dyDescent="0.25">
      <c r="A288" t="s">
        <v>947</v>
      </c>
      <c r="B288" s="2" t="s">
        <v>948</v>
      </c>
      <c r="C288" s="3">
        <v>858</v>
      </c>
      <c r="D288" s="2" t="s">
        <v>7</v>
      </c>
      <c r="E288" s="2" t="s">
        <v>8</v>
      </c>
      <c r="F288" s="2" t="s">
        <v>43</v>
      </c>
      <c r="G288" s="2" t="s">
        <v>44</v>
      </c>
      <c r="H288" s="2" t="s">
        <v>11</v>
      </c>
      <c r="I288" s="2" t="s">
        <v>949</v>
      </c>
      <c r="J288" s="2" t="s">
        <v>950</v>
      </c>
      <c r="K288" s="2">
        <v>0</v>
      </c>
      <c r="L288" s="2">
        <v>0.45735468535700002</v>
      </c>
      <c r="M288" s="2">
        <f t="shared" si="6"/>
        <v>1</v>
      </c>
      <c r="N288" s="2"/>
      <c r="O288" s="2">
        <v>50</v>
      </c>
      <c r="P288" s="2" t="s">
        <v>298</v>
      </c>
      <c r="Q288" s="2" t="s">
        <v>299</v>
      </c>
    </row>
    <row r="289" spans="1:17" x14ac:dyDescent="0.25">
      <c r="A289" t="s">
        <v>779</v>
      </c>
      <c r="B289" s="2" t="s">
        <v>951</v>
      </c>
      <c r="C289" s="3">
        <v>920</v>
      </c>
      <c r="D289" s="2" t="s">
        <v>7</v>
      </c>
      <c r="E289" s="2" t="s">
        <v>8</v>
      </c>
      <c r="F289" s="2" t="s">
        <v>43</v>
      </c>
      <c r="G289" s="2" t="s">
        <v>44</v>
      </c>
      <c r="H289" s="2" t="s">
        <v>11</v>
      </c>
      <c r="I289" s="2" t="s">
        <v>781</v>
      </c>
      <c r="J289" s="2" t="s">
        <v>782</v>
      </c>
      <c r="K289" s="2">
        <v>0</v>
      </c>
      <c r="L289" s="2">
        <v>0.45983375416400002</v>
      </c>
      <c r="M289" s="2">
        <f t="shared" si="6"/>
        <v>1</v>
      </c>
      <c r="N289" s="2"/>
      <c r="O289" s="2">
        <v>50</v>
      </c>
      <c r="P289" s="2" t="s">
        <v>298</v>
      </c>
      <c r="Q289" s="2" t="s">
        <v>299</v>
      </c>
    </row>
    <row r="290" spans="1:17" x14ac:dyDescent="0.25">
      <c r="A290" t="s">
        <v>952</v>
      </c>
      <c r="B290" s="2" t="s">
        <v>953</v>
      </c>
      <c r="C290" s="3">
        <v>510</v>
      </c>
      <c r="D290" s="2" t="s">
        <v>7</v>
      </c>
      <c r="E290" s="2" t="s">
        <v>8</v>
      </c>
      <c r="F290" s="2" t="s">
        <v>43</v>
      </c>
      <c r="G290" s="2" t="s">
        <v>44</v>
      </c>
      <c r="H290" s="2" t="s">
        <v>11</v>
      </c>
      <c r="I290" s="2" t="s">
        <v>954</v>
      </c>
      <c r="J290" s="2" t="s">
        <v>955</v>
      </c>
      <c r="K290" s="2">
        <v>0</v>
      </c>
      <c r="L290" s="2">
        <v>0.46021825219500001</v>
      </c>
      <c r="M290" s="2">
        <f t="shared" si="6"/>
        <v>1</v>
      </c>
      <c r="N290" s="2"/>
      <c r="O290" s="2">
        <v>50</v>
      </c>
      <c r="P290" s="2" t="s">
        <v>298</v>
      </c>
      <c r="Q290" s="2" t="s">
        <v>299</v>
      </c>
    </row>
    <row r="291" spans="1:17" x14ac:dyDescent="0.25">
      <c r="A291" t="s">
        <v>372</v>
      </c>
      <c r="B291" s="2" t="s">
        <v>956</v>
      </c>
      <c r="C291" s="3">
        <v>945</v>
      </c>
      <c r="D291" s="2" t="s">
        <v>7</v>
      </c>
      <c r="E291" s="2" t="s">
        <v>8</v>
      </c>
      <c r="F291" s="2" t="s">
        <v>43</v>
      </c>
      <c r="G291" s="2" t="s">
        <v>44</v>
      </c>
      <c r="H291" s="2" t="s">
        <v>11</v>
      </c>
      <c r="I291" s="2" t="s">
        <v>374</v>
      </c>
      <c r="J291" s="2" t="s">
        <v>375</v>
      </c>
      <c r="K291" s="2">
        <v>0</v>
      </c>
      <c r="L291" s="2">
        <v>0.46095473079600002</v>
      </c>
      <c r="M291" s="2">
        <f t="shared" si="6"/>
        <v>1</v>
      </c>
      <c r="N291" s="2"/>
      <c r="O291" s="2">
        <v>50</v>
      </c>
      <c r="P291" s="2" t="s">
        <v>298</v>
      </c>
      <c r="Q291" s="2" t="s">
        <v>299</v>
      </c>
    </row>
    <row r="292" spans="1:17" x14ac:dyDescent="0.25">
      <c r="A292" t="s">
        <v>957</v>
      </c>
      <c r="B292" s="2" t="s">
        <v>958</v>
      </c>
      <c r="C292" s="3">
        <v>772</v>
      </c>
      <c r="D292" s="2" t="s">
        <v>7</v>
      </c>
      <c r="E292" s="2" t="s">
        <v>8</v>
      </c>
      <c r="F292" s="2" t="s">
        <v>43</v>
      </c>
      <c r="G292" s="2" t="s">
        <v>44</v>
      </c>
      <c r="H292" s="2" t="s">
        <v>11</v>
      </c>
      <c r="I292" s="2" t="s">
        <v>959</v>
      </c>
      <c r="J292" s="2" t="s">
        <v>960</v>
      </c>
      <c r="K292" s="2">
        <v>1</v>
      </c>
      <c r="L292" s="2">
        <v>0.471065280493</v>
      </c>
      <c r="M292" s="2">
        <f t="shared" si="6"/>
        <v>1</v>
      </c>
      <c r="N292" s="2"/>
      <c r="O292" s="2">
        <v>50</v>
      </c>
      <c r="P292" s="2" t="s">
        <v>298</v>
      </c>
      <c r="Q292" s="2" t="s">
        <v>299</v>
      </c>
    </row>
    <row r="293" spans="1:17" x14ac:dyDescent="0.25">
      <c r="A293" t="s">
        <v>961</v>
      </c>
      <c r="B293" s="2" t="s">
        <v>962</v>
      </c>
      <c r="C293" s="3">
        <v>644</v>
      </c>
      <c r="D293" s="2" t="s">
        <v>7</v>
      </c>
      <c r="E293" s="2" t="s">
        <v>8</v>
      </c>
      <c r="F293" s="2" t="s">
        <v>43</v>
      </c>
      <c r="G293" s="2" t="s">
        <v>44</v>
      </c>
      <c r="H293" s="2" t="s">
        <v>11</v>
      </c>
      <c r="I293" s="2" t="s">
        <v>963</v>
      </c>
      <c r="J293" s="2" t="s">
        <v>964</v>
      </c>
      <c r="K293" s="2">
        <v>0</v>
      </c>
      <c r="L293" s="2">
        <v>0.471279614008</v>
      </c>
      <c r="M293" s="2">
        <f t="shared" si="6"/>
        <v>1</v>
      </c>
      <c r="N293" s="2"/>
      <c r="O293" s="2">
        <v>50</v>
      </c>
      <c r="P293" s="2" t="s">
        <v>298</v>
      </c>
      <c r="Q293" s="2" t="s">
        <v>299</v>
      </c>
    </row>
    <row r="294" spans="1:17" x14ac:dyDescent="0.25">
      <c r="A294" t="s">
        <v>965</v>
      </c>
      <c r="B294" s="2" t="s">
        <v>966</v>
      </c>
      <c r="C294" s="3">
        <v>1030</v>
      </c>
      <c r="D294" s="2" t="s">
        <v>7</v>
      </c>
      <c r="E294" s="2" t="s">
        <v>8</v>
      </c>
      <c r="F294" s="2" t="s">
        <v>43</v>
      </c>
      <c r="G294" s="2" t="s">
        <v>44</v>
      </c>
      <c r="H294" s="2" t="s">
        <v>11</v>
      </c>
      <c r="I294" s="2" t="s">
        <v>967</v>
      </c>
      <c r="J294" s="2" t="s">
        <v>968</v>
      </c>
      <c r="K294" s="2">
        <v>0</v>
      </c>
      <c r="L294" s="2">
        <v>0.471943270069</v>
      </c>
      <c r="M294" s="2">
        <f t="shared" si="6"/>
        <v>1</v>
      </c>
      <c r="N294" s="2"/>
      <c r="O294" s="2">
        <v>50</v>
      </c>
      <c r="P294" s="2" t="s">
        <v>298</v>
      </c>
      <c r="Q294" s="2" t="s">
        <v>299</v>
      </c>
    </row>
    <row r="295" spans="1:17" x14ac:dyDescent="0.25">
      <c r="A295" t="s">
        <v>352</v>
      </c>
      <c r="B295" s="2" t="s">
        <v>969</v>
      </c>
      <c r="C295" s="3">
        <v>363</v>
      </c>
      <c r="D295" s="2" t="s">
        <v>7</v>
      </c>
      <c r="E295" s="2" t="s">
        <v>8</v>
      </c>
      <c r="F295" s="2" t="s">
        <v>43</v>
      </c>
      <c r="G295" s="2" t="s">
        <v>44</v>
      </c>
      <c r="H295" s="2" t="s">
        <v>11</v>
      </c>
      <c r="I295" s="2" t="s">
        <v>354</v>
      </c>
      <c r="J295" s="2" t="s">
        <v>355</v>
      </c>
      <c r="K295" s="2">
        <v>0</v>
      </c>
      <c r="L295" s="2">
        <v>0.47262463104199998</v>
      </c>
      <c r="M295" s="2">
        <f t="shared" si="6"/>
        <v>1</v>
      </c>
      <c r="N295" s="2"/>
      <c r="O295" s="2">
        <v>50</v>
      </c>
      <c r="P295" s="2" t="s">
        <v>298</v>
      </c>
      <c r="Q295" s="2" t="s">
        <v>299</v>
      </c>
    </row>
    <row r="296" spans="1:17" x14ac:dyDescent="0.25">
      <c r="A296" t="s">
        <v>970</v>
      </c>
      <c r="B296" s="2" t="s">
        <v>971</v>
      </c>
      <c r="C296" s="3">
        <v>964</v>
      </c>
      <c r="D296" s="2" t="s">
        <v>7</v>
      </c>
      <c r="E296" s="2" t="s">
        <v>8</v>
      </c>
      <c r="F296" s="2" t="s">
        <v>43</v>
      </c>
      <c r="G296" s="2" t="s">
        <v>44</v>
      </c>
      <c r="H296" s="2" t="s">
        <v>11</v>
      </c>
      <c r="I296" s="2" t="s">
        <v>972</v>
      </c>
      <c r="J296" s="2" t="s">
        <v>973</v>
      </c>
      <c r="K296" s="2">
        <v>0</v>
      </c>
      <c r="L296" s="2">
        <v>0.483661724663</v>
      </c>
      <c r="M296" s="2">
        <f t="shared" si="6"/>
        <v>1</v>
      </c>
      <c r="N296" s="2"/>
      <c r="O296" s="2">
        <v>50</v>
      </c>
      <c r="P296" s="2" t="s">
        <v>298</v>
      </c>
      <c r="Q296" s="2" t="s">
        <v>299</v>
      </c>
    </row>
    <row r="297" spans="1:17" x14ac:dyDescent="0.25">
      <c r="A297" t="s">
        <v>974</v>
      </c>
      <c r="B297" s="2" t="s">
        <v>975</v>
      </c>
      <c r="C297" s="3">
        <v>506</v>
      </c>
      <c r="D297" s="2" t="s">
        <v>7</v>
      </c>
      <c r="E297" s="2" t="s">
        <v>8</v>
      </c>
      <c r="F297" s="2" t="s">
        <v>43</v>
      </c>
      <c r="G297" s="2" t="s">
        <v>44</v>
      </c>
      <c r="H297" s="2" t="s">
        <v>11</v>
      </c>
      <c r="I297" s="2" t="s">
        <v>976</v>
      </c>
      <c r="J297" s="2" t="s">
        <v>977</v>
      </c>
      <c r="K297" s="2">
        <v>0</v>
      </c>
      <c r="L297" s="2">
        <v>0.48531160931200001</v>
      </c>
      <c r="M297" s="2">
        <f t="shared" si="6"/>
        <v>1</v>
      </c>
      <c r="N297" s="2"/>
      <c r="O297" s="2">
        <v>50</v>
      </c>
      <c r="P297" s="2" t="s">
        <v>298</v>
      </c>
      <c r="Q297" s="2" t="s">
        <v>299</v>
      </c>
    </row>
    <row r="298" spans="1:17" x14ac:dyDescent="0.25">
      <c r="A298" t="s">
        <v>978</v>
      </c>
      <c r="B298" s="2" t="s">
        <v>979</v>
      </c>
      <c r="C298" s="3">
        <v>927</v>
      </c>
      <c r="D298" s="2" t="s">
        <v>7</v>
      </c>
      <c r="E298" s="2" t="s">
        <v>8</v>
      </c>
      <c r="F298" s="2" t="s">
        <v>43</v>
      </c>
      <c r="G298" s="2" t="s">
        <v>44</v>
      </c>
      <c r="H298" s="2" t="s">
        <v>11</v>
      </c>
      <c r="I298" s="2" t="s">
        <v>980</v>
      </c>
      <c r="J298" s="2" t="s">
        <v>981</v>
      </c>
      <c r="K298" s="2">
        <v>0</v>
      </c>
      <c r="L298" s="2">
        <v>0.48613137456</v>
      </c>
      <c r="M298" s="2">
        <f t="shared" si="6"/>
        <v>1</v>
      </c>
      <c r="N298" s="2"/>
      <c r="O298" s="2">
        <v>50</v>
      </c>
      <c r="P298" s="2" t="s">
        <v>298</v>
      </c>
      <c r="Q298" s="2" t="s">
        <v>299</v>
      </c>
    </row>
    <row r="299" spans="1:17" x14ac:dyDescent="0.25">
      <c r="A299" t="s">
        <v>802</v>
      </c>
      <c r="B299" s="2" t="s">
        <v>982</v>
      </c>
      <c r="C299" s="3">
        <v>384</v>
      </c>
      <c r="D299" s="2" t="s">
        <v>7</v>
      </c>
      <c r="E299" s="2" t="s">
        <v>8</v>
      </c>
      <c r="F299" s="2" t="s">
        <v>43</v>
      </c>
      <c r="G299" s="2" t="s">
        <v>44</v>
      </c>
      <c r="H299" s="2" t="s">
        <v>11</v>
      </c>
      <c r="I299" s="2" t="s">
        <v>804</v>
      </c>
      <c r="J299" s="2" t="s">
        <v>805</v>
      </c>
      <c r="K299" s="2">
        <v>0</v>
      </c>
      <c r="L299" s="2">
        <v>0.48679694625999997</v>
      </c>
      <c r="M299" s="2">
        <f t="shared" si="6"/>
        <v>1</v>
      </c>
      <c r="N299" s="2"/>
      <c r="O299" s="2">
        <v>50</v>
      </c>
      <c r="P299" s="2" t="s">
        <v>298</v>
      </c>
      <c r="Q299" s="2" t="s">
        <v>299</v>
      </c>
    </row>
    <row r="300" spans="1:17" x14ac:dyDescent="0.25">
      <c r="A300" t="s">
        <v>542</v>
      </c>
      <c r="B300" s="2" t="s">
        <v>983</v>
      </c>
      <c r="C300" s="3">
        <v>847</v>
      </c>
      <c r="D300" s="2" t="s">
        <v>7</v>
      </c>
      <c r="E300" s="2" t="s">
        <v>8</v>
      </c>
      <c r="F300" s="2" t="s">
        <v>43</v>
      </c>
      <c r="G300" s="2" t="s">
        <v>44</v>
      </c>
      <c r="H300" s="2" t="s">
        <v>11</v>
      </c>
      <c r="I300" s="2" t="s">
        <v>544</v>
      </c>
      <c r="J300" s="2" t="s">
        <v>545</v>
      </c>
      <c r="K300" s="2">
        <v>0</v>
      </c>
      <c r="L300" s="2">
        <v>0.48857570688500002</v>
      </c>
      <c r="M300" s="2">
        <f t="shared" si="6"/>
        <v>1</v>
      </c>
      <c r="N300" s="2"/>
      <c r="O300" s="2">
        <v>50</v>
      </c>
      <c r="P300" s="2" t="s">
        <v>298</v>
      </c>
      <c r="Q300" s="2" t="s">
        <v>299</v>
      </c>
    </row>
    <row r="301" spans="1:17" x14ac:dyDescent="0.25">
      <c r="A301" t="s">
        <v>984</v>
      </c>
      <c r="B301" s="2" t="s">
        <v>985</v>
      </c>
      <c r="C301" s="3">
        <v>915</v>
      </c>
      <c r="D301" s="2" t="s">
        <v>7</v>
      </c>
      <c r="E301" s="2" t="s">
        <v>8</v>
      </c>
      <c r="F301" s="2" t="s">
        <v>43</v>
      </c>
      <c r="G301" s="2" t="s">
        <v>44</v>
      </c>
      <c r="H301" s="2" t="s">
        <v>11</v>
      </c>
      <c r="I301" s="2" t="s">
        <v>986</v>
      </c>
      <c r="J301" s="2" t="s">
        <v>987</v>
      </c>
      <c r="K301" s="2">
        <v>0</v>
      </c>
      <c r="L301" s="2">
        <v>0.49017437670000003</v>
      </c>
      <c r="M301" s="2">
        <f t="shared" si="6"/>
        <v>1</v>
      </c>
      <c r="N301" s="2"/>
      <c r="O301" s="2">
        <v>50</v>
      </c>
      <c r="P301" s="2" t="s">
        <v>298</v>
      </c>
      <c r="Q301" s="2" t="s">
        <v>299</v>
      </c>
    </row>
    <row r="302" spans="1:17" x14ac:dyDescent="0.25">
      <c r="A302" t="s">
        <v>988</v>
      </c>
      <c r="B302" s="2" t="s">
        <v>989</v>
      </c>
      <c r="C302" s="3">
        <v>536</v>
      </c>
      <c r="D302" s="2" t="s">
        <v>7</v>
      </c>
      <c r="E302" s="2" t="s">
        <v>8</v>
      </c>
      <c r="F302" s="2" t="s">
        <v>43</v>
      </c>
      <c r="G302" s="2" t="s">
        <v>44</v>
      </c>
      <c r="H302" s="2" t="s">
        <v>11</v>
      </c>
      <c r="I302" s="2" t="s">
        <v>990</v>
      </c>
      <c r="J302" s="2" t="s">
        <v>991</v>
      </c>
      <c r="K302" s="2">
        <v>0</v>
      </c>
      <c r="L302" s="2">
        <v>0.49145864149500001</v>
      </c>
      <c r="M302" s="2">
        <f t="shared" si="6"/>
        <v>1</v>
      </c>
      <c r="N302" s="2"/>
      <c r="O302" s="2">
        <v>50</v>
      </c>
      <c r="P302" s="2" t="s">
        <v>298</v>
      </c>
      <c r="Q302" s="2" t="s">
        <v>299</v>
      </c>
    </row>
    <row r="303" spans="1:17" x14ac:dyDescent="0.25">
      <c r="A303" t="s">
        <v>992</v>
      </c>
      <c r="B303" s="2" t="s">
        <v>993</v>
      </c>
      <c r="C303" s="3">
        <v>893</v>
      </c>
      <c r="D303" s="2" t="s">
        <v>7</v>
      </c>
      <c r="E303" s="2" t="s">
        <v>8</v>
      </c>
      <c r="F303" s="2" t="s">
        <v>43</v>
      </c>
      <c r="G303" s="2" t="s">
        <v>44</v>
      </c>
      <c r="H303" s="2" t="s">
        <v>11</v>
      </c>
      <c r="I303" s="2" t="s">
        <v>994</v>
      </c>
      <c r="J303" s="2" t="s">
        <v>995</v>
      </c>
      <c r="K303" s="2">
        <v>0</v>
      </c>
      <c r="L303" s="2">
        <v>0.49267430323</v>
      </c>
      <c r="M303" s="2">
        <f t="shared" si="6"/>
        <v>1</v>
      </c>
      <c r="N303" s="2"/>
      <c r="O303" s="2">
        <v>50</v>
      </c>
      <c r="P303" s="2" t="s">
        <v>298</v>
      </c>
      <c r="Q303" s="2" t="s">
        <v>299</v>
      </c>
    </row>
    <row r="304" spans="1:17" x14ac:dyDescent="0.25">
      <c r="A304" t="s">
        <v>908</v>
      </c>
      <c r="B304" s="2" t="s">
        <v>996</v>
      </c>
      <c r="C304" s="3">
        <v>512</v>
      </c>
      <c r="D304" s="2" t="s">
        <v>7</v>
      </c>
      <c r="E304" s="2" t="s">
        <v>8</v>
      </c>
      <c r="F304" s="2" t="s">
        <v>43</v>
      </c>
      <c r="G304" s="2" t="s">
        <v>44</v>
      </c>
      <c r="H304" s="2" t="s">
        <v>11</v>
      </c>
      <c r="I304" s="2" t="s">
        <v>910</v>
      </c>
      <c r="J304" s="2" t="s">
        <v>911</v>
      </c>
      <c r="K304" s="2">
        <v>0</v>
      </c>
      <c r="L304" s="2">
        <v>0.49516622254100001</v>
      </c>
      <c r="M304" s="2">
        <f t="shared" si="6"/>
        <v>1</v>
      </c>
      <c r="N304" s="2"/>
      <c r="O304" s="2">
        <v>50</v>
      </c>
      <c r="P304" s="2" t="s">
        <v>298</v>
      </c>
      <c r="Q304" s="2" t="s">
        <v>299</v>
      </c>
    </row>
    <row r="305" spans="1:17" x14ac:dyDescent="0.25">
      <c r="A305" t="s">
        <v>997</v>
      </c>
      <c r="B305" s="2" t="s">
        <v>998</v>
      </c>
      <c r="C305" s="3">
        <v>606</v>
      </c>
      <c r="D305" s="2" t="s">
        <v>7</v>
      </c>
      <c r="E305" s="2" t="s">
        <v>8</v>
      </c>
      <c r="F305" s="2" t="s">
        <v>43</v>
      </c>
      <c r="G305" s="2" t="s">
        <v>44</v>
      </c>
      <c r="H305" s="2" t="s">
        <v>11</v>
      </c>
      <c r="I305" s="2" t="s">
        <v>999</v>
      </c>
      <c r="J305" s="2" t="s">
        <v>1000</v>
      </c>
      <c r="K305" s="2">
        <v>0</v>
      </c>
      <c r="L305" s="2">
        <v>0.49647852925899999</v>
      </c>
      <c r="M305" s="2">
        <f t="shared" si="6"/>
        <v>1</v>
      </c>
      <c r="N305" s="2"/>
      <c r="O305" s="2">
        <v>50</v>
      </c>
      <c r="P305" s="2" t="s">
        <v>298</v>
      </c>
      <c r="Q305" s="2" t="s">
        <v>299</v>
      </c>
    </row>
    <row r="306" spans="1:17" x14ac:dyDescent="0.25">
      <c r="A306" t="s">
        <v>451</v>
      </c>
      <c r="B306" s="2" t="s">
        <v>1001</v>
      </c>
      <c r="C306" s="3">
        <v>1212</v>
      </c>
      <c r="D306" s="2" t="s">
        <v>7</v>
      </c>
      <c r="E306" s="2" t="s">
        <v>322</v>
      </c>
      <c r="F306" s="2" t="s">
        <v>322</v>
      </c>
      <c r="G306" s="2" t="s">
        <v>323</v>
      </c>
      <c r="H306" s="2" t="s">
        <v>323</v>
      </c>
      <c r="I306" s="2" t="s">
        <v>453</v>
      </c>
      <c r="J306" s="2" t="s">
        <v>454</v>
      </c>
      <c r="K306" s="2">
        <v>0</v>
      </c>
      <c r="L306" s="2">
        <v>0.49692150045099998</v>
      </c>
      <c r="M306" s="2">
        <f t="shared" si="6"/>
        <v>1</v>
      </c>
      <c r="N306" s="2"/>
      <c r="O306" s="2">
        <v>50</v>
      </c>
      <c r="P306" s="2" t="s">
        <v>298</v>
      </c>
      <c r="Q306" s="2" t="s">
        <v>299</v>
      </c>
    </row>
    <row r="307" spans="1:17" x14ac:dyDescent="0.25">
      <c r="A307" t="s">
        <v>1002</v>
      </c>
      <c r="B307" s="2" t="s">
        <v>1003</v>
      </c>
      <c r="C307" s="3">
        <v>106</v>
      </c>
      <c r="D307" s="2" t="s">
        <v>7</v>
      </c>
      <c r="E307" s="2" t="s">
        <v>8</v>
      </c>
      <c r="F307" s="2" t="s">
        <v>43</v>
      </c>
      <c r="G307" s="2" t="s">
        <v>82</v>
      </c>
      <c r="H307" s="2" t="s">
        <v>11</v>
      </c>
      <c r="I307" s="2" t="s">
        <v>1004</v>
      </c>
      <c r="J307" s="2" t="s">
        <v>1005</v>
      </c>
      <c r="K307" s="2">
        <v>0</v>
      </c>
      <c r="L307" s="2">
        <v>0.49908874379099999</v>
      </c>
      <c r="M307" s="2">
        <f t="shared" si="6"/>
        <v>1</v>
      </c>
      <c r="N307" s="2"/>
      <c r="O307" s="2">
        <v>50</v>
      </c>
      <c r="P307" s="2" t="s">
        <v>298</v>
      </c>
      <c r="Q307" s="2" t="s">
        <v>299</v>
      </c>
    </row>
    <row r="308" spans="1:17" x14ac:dyDescent="0.25">
      <c r="A308" t="s">
        <v>1006</v>
      </c>
      <c r="B308" s="2" t="s">
        <v>1007</v>
      </c>
      <c r="C308" s="3">
        <v>214</v>
      </c>
      <c r="D308" s="2" t="s">
        <v>7</v>
      </c>
      <c r="E308" s="2" t="s">
        <v>8</v>
      </c>
      <c r="F308" s="2" t="s">
        <v>43</v>
      </c>
      <c r="G308" s="2" t="s">
        <v>44</v>
      </c>
      <c r="H308" s="2" t="s">
        <v>11</v>
      </c>
      <c r="I308" s="2" t="s">
        <v>1008</v>
      </c>
      <c r="J308" s="2" t="s">
        <v>1009</v>
      </c>
      <c r="K308" s="2">
        <v>0</v>
      </c>
      <c r="L308" s="2">
        <v>0.50118812814400004</v>
      </c>
      <c r="M308" s="2">
        <f t="shared" si="6"/>
        <v>1</v>
      </c>
      <c r="N308" s="2"/>
      <c r="O308" s="2">
        <v>50</v>
      </c>
      <c r="P308" s="2" t="s">
        <v>298</v>
      </c>
      <c r="Q308" s="2" t="s">
        <v>299</v>
      </c>
    </row>
    <row r="309" spans="1:17" x14ac:dyDescent="0.25">
      <c r="A309" t="s">
        <v>628</v>
      </c>
      <c r="B309" s="2" t="s">
        <v>1010</v>
      </c>
      <c r="C309" s="3">
        <v>1018</v>
      </c>
      <c r="D309" s="2" t="s">
        <v>7</v>
      </c>
      <c r="E309" s="2" t="s">
        <v>8</v>
      </c>
      <c r="F309" s="2" t="s">
        <v>43</v>
      </c>
      <c r="G309" s="2" t="s">
        <v>44</v>
      </c>
      <c r="H309" s="2" t="s">
        <v>11</v>
      </c>
      <c r="I309" s="2" t="s">
        <v>630</v>
      </c>
      <c r="J309" s="2" t="s">
        <v>631</v>
      </c>
      <c r="K309" s="2">
        <v>0</v>
      </c>
      <c r="L309" s="2">
        <v>0.50132102041899995</v>
      </c>
      <c r="M309" s="2">
        <f t="shared" si="6"/>
        <v>1</v>
      </c>
      <c r="N309" s="2"/>
      <c r="O309" s="2">
        <v>50</v>
      </c>
      <c r="P309" s="2" t="s">
        <v>298</v>
      </c>
      <c r="Q309" s="2" t="s">
        <v>299</v>
      </c>
    </row>
    <row r="310" spans="1:17" x14ac:dyDescent="0.25">
      <c r="A310" t="s">
        <v>1011</v>
      </c>
      <c r="B310" s="2" t="s">
        <v>1012</v>
      </c>
      <c r="C310" s="3">
        <v>1004</v>
      </c>
      <c r="D310" s="2" t="s">
        <v>7</v>
      </c>
      <c r="E310" s="2" t="s">
        <v>8</v>
      </c>
      <c r="F310" s="2" t="s">
        <v>43</v>
      </c>
      <c r="G310" s="2" t="s">
        <v>44</v>
      </c>
      <c r="H310" s="2" t="s">
        <v>11</v>
      </c>
      <c r="I310" s="2" t="s">
        <v>1013</v>
      </c>
      <c r="J310" s="2" t="s">
        <v>1014</v>
      </c>
      <c r="K310" s="2">
        <v>0</v>
      </c>
      <c r="L310" s="2">
        <v>0.50227797300400001</v>
      </c>
      <c r="M310" s="2">
        <f t="shared" si="6"/>
        <v>1</v>
      </c>
      <c r="N310" s="2"/>
      <c r="O310" s="2">
        <v>50</v>
      </c>
      <c r="P310" s="2" t="s">
        <v>298</v>
      </c>
      <c r="Q310" s="2" t="s">
        <v>299</v>
      </c>
    </row>
    <row r="311" spans="1:17" x14ac:dyDescent="0.25">
      <c r="A311" t="s">
        <v>1015</v>
      </c>
      <c r="B311" s="2" t="s">
        <v>1016</v>
      </c>
      <c r="C311" s="3">
        <v>1084</v>
      </c>
      <c r="D311" s="2" t="s">
        <v>7</v>
      </c>
      <c r="E311" s="2" t="s">
        <v>8</v>
      </c>
      <c r="F311" s="2" t="s">
        <v>43</v>
      </c>
      <c r="G311" s="2" t="s">
        <v>44</v>
      </c>
      <c r="H311" s="2" t="s">
        <v>11</v>
      </c>
      <c r="I311" s="2" t="s">
        <v>1017</v>
      </c>
      <c r="J311" s="2" t="s">
        <v>1018</v>
      </c>
      <c r="K311" s="2">
        <v>0</v>
      </c>
      <c r="L311" s="2">
        <v>0.50550479679000004</v>
      </c>
      <c r="M311" s="2">
        <f t="shared" si="6"/>
        <v>1</v>
      </c>
      <c r="N311" s="2"/>
      <c r="O311" s="2">
        <v>50</v>
      </c>
      <c r="P311" s="2" t="s">
        <v>298</v>
      </c>
      <c r="Q311" s="2" t="s">
        <v>299</v>
      </c>
    </row>
    <row r="312" spans="1:17" x14ac:dyDescent="0.25">
      <c r="A312" t="s">
        <v>1019</v>
      </c>
      <c r="B312" s="2" t="s">
        <v>1020</v>
      </c>
      <c r="C312" s="3">
        <v>787</v>
      </c>
      <c r="D312" s="2" t="s">
        <v>7</v>
      </c>
      <c r="E312" s="2" t="s">
        <v>8</v>
      </c>
      <c r="F312" s="2" t="s">
        <v>43</v>
      </c>
      <c r="G312" s="2" t="s">
        <v>44</v>
      </c>
      <c r="H312" s="2" t="s">
        <v>11</v>
      </c>
      <c r="I312" s="2" t="s">
        <v>1021</v>
      </c>
      <c r="J312" s="2" t="s">
        <v>1022</v>
      </c>
      <c r="K312" s="2">
        <v>0</v>
      </c>
      <c r="L312" s="2">
        <v>0.51188594786599995</v>
      </c>
      <c r="M312" s="2">
        <f t="shared" si="6"/>
        <v>1</v>
      </c>
      <c r="N312" s="2"/>
      <c r="O312" s="2">
        <v>50</v>
      </c>
      <c r="P312" s="2" t="s">
        <v>298</v>
      </c>
      <c r="Q312" s="2" t="s">
        <v>299</v>
      </c>
    </row>
    <row r="313" spans="1:17" x14ac:dyDescent="0.25">
      <c r="A313" t="s">
        <v>1023</v>
      </c>
      <c r="B313" s="2" t="s">
        <v>1024</v>
      </c>
      <c r="C313" s="3">
        <v>796</v>
      </c>
      <c r="D313" s="2" t="s">
        <v>7</v>
      </c>
      <c r="E313" s="2" t="s">
        <v>8</v>
      </c>
      <c r="F313" s="2" t="s">
        <v>43</v>
      </c>
      <c r="G313" s="2" t="s">
        <v>44</v>
      </c>
      <c r="H313" s="2" t="s">
        <v>11</v>
      </c>
      <c r="I313" s="2" t="s">
        <v>1025</v>
      </c>
      <c r="J313" s="2" t="s">
        <v>1026</v>
      </c>
      <c r="K313" s="2">
        <v>0</v>
      </c>
      <c r="L313" s="2">
        <v>0.51728581550599995</v>
      </c>
      <c r="M313" s="2">
        <f t="shared" si="6"/>
        <v>1</v>
      </c>
      <c r="N313" s="2"/>
      <c r="O313" s="2">
        <v>50</v>
      </c>
      <c r="P313" s="2" t="s">
        <v>298</v>
      </c>
      <c r="Q313" s="2" t="s">
        <v>299</v>
      </c>
    </row>
    <row r="314" spans="1:17" x14ac:dyDescent="0.25">
      <c r="A314" t="s">
        <v>442</v>
      </c>
      <c r="B314" s="2" t="s">
        <v>1027</v>
      </c>
      <c r="C314" s="3">
        <v>596</v>
      </c>
      <c r="D314" s="2" t="s">
        <v>7</v>
      </c>
      <c r="E314" s="2" t="s">
        <v>8</v>
      </c>
      <c r="F314" s="2" t="s">
        <v>43</v>
      </c>
      <c r="G314" s="2" t="s">
        <v>44</v>
      </c>
      <c r="H314" s="2" t="s">
        <v>11</v>
      </c>
      <c r="I314" s="2" t="s">
        <v>444</v>
      </c>
      <c r="J314" s="2" t="s">
        <v>445</v>
      </c>
      <c r="K314" s="2">
        <v>0</v>
      </c>
      <c r="L314" s="2">
        <v>0.51932445878699995</v>
      </c>
      <c r="M314" s="2">
        <f t="shared" si="6"/>
        <v>1</v>
      </c>
      <c r="N314" s="2"/>
      <c r="O314" s="2">
        <v>50</v>
      </c>
      <c r="P314" s="2" t="s">
        <v>298</v>
      </c>
      <c r="Q314" s="2" t="s">
        <v>299</v>
      </c>
    </row>
    <row r="315" spans="1:17" x14ac:dyDescent="0.25">
      <c r="A315" t="s">
        <v>1028</v>
      </c>
      <c r="B315" s="2" t="s">
        <v>1029</v>
      </c>
      <c r="C315" s="3">
        <v>314</v>
      </c>
      <c r="D315" s="2" t="s">
        <v>7</v>
      </c>
      <c r="E315" s="2" t="s">
        <v>8</v>
      </c>
      <c r="F315" s="2" t="s">
        <v>43</v>
      </c>
      <c r="G315" s="2" t="s">
        <v>82</v>
      </c>
      <c r="H315" s="2" t="s">
        <v>11</v>
      </c>
      <c r="I315" s="2" t="s">
        <v>1030</v>
      </c>
      <c r="J315" s="2" t="s">
        <v>528</v>
      </c>
      <c r="K315" s="2">
        <v>1</v>
      </c>
      <c r="L315" s="2">
        <v>17.312634031799998</v>
      </c>
      <c r="M315" s="2"/>
      <c r="N315" s="2"/>
      <c r="O315" s="2"/>
      <c r="P315" s="2" t="s">
        <v>14</v>
      </c>
      <c r="Q315" s="2" t="s">
        <v>15</v>
      </c>
    </row>
    <row r="316" spans="1:17" x14ac:dyDescent="0.25">
      <c r="A316" t="s">
        <v>1031</v>
      </c>
      <c r="B316" s="2" t="s">
        <v>1032</v>
      </c>
      <c r="C316" s="3">
        <v>1378</v>
      </c>
      <c r="D316" s="2" t="s">
        <v>7</v>
      </c>
      <c r="E316" s="2" t="s">
        <v>322</v>
      </c>
      <c r="F316" s="2" t="s">
        <v>322</v>
      </c>
      <c r="G316" s="2" t="s">
        <v>323</v>
      </c>
      <c r="H316" s="2" t="s">
        <v>323</v>
      </c>
      <c r="I316" s="2" t="s">
        <v>1033</v>
      </c>
      <c r="J316" s="2" t="s">
        <v>1034</v>
      </c>
      <c r="K316" s="2">
        <v>0</v>
      </c>
      <c r="L316" s="2">
        <v>0.51985745108500003</v>
      </c>
      <c r="M316" s="2">
        <f t="shared" ref="M316:M320" si="7">+IF(L316&lt;=4,1,IF(L316&lt;=7,2,IF(L316&lt;=15,3,IF(L316&lt;=25,4,5))))</f>
        <v>1</v>
      </c>
      <c r="N316" s="2"/>
      <c r="O316" s="2">
        <v>50</v>
      </c>
      <c r="P316" s="2" t="s">
        <v>298</v>
      </c>
      <c r="Q316" s="2" t="s">
        <v>299</v>
      </c>
    </row>
    <row r="317" spans="1:17" x14ac:dyDescent="0.25">
      <c r="A317" t="s">
        <v>1035</v>
      </c>
      <c r="B317" s="2" t="s">
        <v>1036</v>
      </c>
      <c r="C317" s="3">
        <v>1042</v>
      </c>
      <c r="D317" s="2" t="s">
        <v>7</v>
      </c>
      <c r="E317" s="2" t="s">
        <v>8</v>
      </c>
      <c r="F317" s="2" t="s">
        <v>43</v>
      </c>
      <c r="G317" s="2" t="s">
        <v>44</v>
      </c>
      <c r="H317" s="2" t="s">
        <v>11</v>
      </c>
      <c r="I317" s="2" t="s">
        <v>1037</v>
      </c>
      <c r="J317" s="2" t="s">
        <v>1038</v>
      </c>
      <c r="K317" s="2">
        <v>0</v>
      </c>
      <c r="L317" s="2">
        <v>0.522752672034</v>
      </c>
      <c r="M317" s="2">
        <f t="shared" si="7"/>
        <v>1</v>
      </c>
      <c r="N317" s="2"/>
      <c r="O317" s="2">
        <v>50</v>
      </c>
      <c r="P317" s="2" t="s">
        <v>298</v>
      </c>
      <c r="Q317" s="2" t="s">
        <v>299</v>
      </c>
    </row>
    <row r="318" spans="1:17" x14ac:dyDescent="0.25">
      <c r="A318" t="s">
        <v>1039</v>
      </c>
      <c r="B318" s="2" t="s">
        <v>1040</v>
      </c>
      <c r="C318" s="3">
        <v>1265</v>
      </c>
      <c r="D318" s="2" t="s">
        <v>7</v>
      </c>
      <c r="E318" s="2" t="s">
        <v>322</v>
      </c>
      <c r="F318" s="2" t="s">
        <v>322</v>
      </c>
      <c r="G318" s="2" t="s">
        <v>323</v>
      </c>
      <c r="H318" s="2" t="s">
        <v>323</v>
      </c>
      <c r="I318" s="2" t="s">
        <v>1041</v>
      </c>
      <c r="J318" s="2" t="s">
        <v>1042</v>
      </c>
      <c r="K318" s="2">
        <v>0</v>
      </c>
      <c r="L318" s="2">
        <v>0.52321024725200005</v>
      </c>
      <c r="M318" s="2">
        <f t="shared" si="7"/>
        <v>1</v>
      </c>
      <c r="N318" s="2"/>
      <c r="O318" s="2">
        <v>50</v>
      </c>
      <c r="P318" s="2" t="s">
        <v>298</v>
      </c>
      <c r="Q318" s="2" t="s">
        <v>299</v>
      </c>
    </row>
    <row r="319" spans="1:17" x14ac:dyDescent="0.25">
      <c r="A319" t="s">
        <v>388</v>
      </c>
      <c r="B319" s="2" t="s">
        <v>1043</v>
      </c>
      <c r="C319" s="3">
        <v>559</v>
      </c>
      <c r="D319" s="2" t="s">
        <v>7</v>
      </c>
      <c r="E319" s="2" t="s">
        <v>8</v>
      </c>
      <c r="F319" s="2" t="s">
        <v>43</v>
      </c>
      <c r="G319" s="2" t="s">
        <v>44</v>
      </c>
      <c r="H319" s="2" t="s">
        <v>11</v>
      </c>
      <c r="I319" s="2" t="s">
        <v>269</v>
      </c>
      <c r="J319" s="2" t="s">
        <v>390</v>
      </c>
      <c r="K319" s="2">
        <v>1</v>
      </c>
      <c r="L319" s="2">
        <v>0.52326351092300005</v>
      </c>
      <c r="M319" s="2">
        <f t="shared" si="7"/>
        <v>1</v>
      </c>
      <c r="N319" s="2"/>
      <c r="O319" s="2">
        <v>50</v>
      </c>
      <c r="P319" s="2" t="s">
        <v>298</v>
      </c>
      <c r="Q319" s="2" t="s">
        <v>299</v>
      </c>
    </row>
    <row r="320" spans="1:17" x14ac:dyDescent="0.25">
      <c r="A320" t="s">
        <v>1044</v>
      </c>
      <c r="B320" s="2" t="s">
        <v>1045</v>
      </c>
      <c r="C320" s="3">
        <v>572</v>
      </c>
      <c r="D320" s="2" t="s">
        <v>7</v>
      </c>
      <c r="E320" s="2" t="s">
        <v>8</v>
      </c>
      <c r="F320" s="2" t="s">
        <v>43</v>
      </c>
      <c r="G320" s="2" t="s">
        <v>44</v>
      </c>
      <c r="H320" s="2" t="s">
        <v>11</v>
      </c>
      <c r="I320" s="2" t="s">
        <v>1046</v>
      </c>
      <c r="J320" s="2" t="s">
        <v>1047</v>
      </c>
      <c r="K320" s="2">
        <v>1</v>
      </c>
      <c r="L320" s="2">
        <v>0.52623032516099999</v>
      </c>
      <c r="M320" s="2">
        <f t="shared" si="7"/>
        <v>1</v>
      </c>
      <c r="N320" s="2"/>
      <c r="O320" s="2">
        <v>50</v>
      </c>
      <c r="P320" s="2" t="s">
        <v>298</v>
      </c>
      <c r="Q320" s="2" t="s">
        <v>299</v>
      </c>
    </row>
    <row r="321" spans="1:17" x14ac:dyDescent="0.25">
      <c r="A321" t="s">
        <v>1048</v>
      </c>
      <c r="B321" s="2" t="s">
        <v>1049</v>
      </c>
      <c r="C321" s="3">
        <v>320</v>
      </c>
      <c r="D321" s="2" t="s">
        <v>7</v>
      </c>
      <c r="E321" s="2" t="s">
        <v>8</v>
      </c>
      <c r="F321" s="2" t="s">
        <v>43</v>
      </c>
      <c r="G321" s="2" t="s">
        <v>44</v>
      </c>
      <c r="H321" s="2" t="s">
        <v>11</v>
      </c>
      <c r="I321" s="2" t="s">
        <v>1050</v>
      </c>
      <c r="J321" s="2" t="s">
        <v>1051</v>
      </c>
      <c r="K321" s="2">
        <v>0</v>
      </c>
      <c r="L321" s="2">
        <v>9.6237254066499993</v>
      </c>
      <c r="M321" s="2"/>
      <c r="N321" s="2"/>
      <c r="O321" s="2"/>
      <c r="P321" s="2" t="s">
        <v>14</v>
      </c>
      <c r="Q321" s="2" t="s">
        <v>15</v>
      </c>
    </row>
    <row r="322" spans="1:17" x14ac:dyDescent="0.25">
      <c r="A322" t="s">
        <v>1052</v>
      </c>
      <c r="B322" s="2" t="s">
        <v>1053</v>
      </c>
      <c r="C322" s="3">
        <v>140</v>
      </c>
      <c r="D322" s="2" t="s">
        <v>7</v>
      </c>
      <c r="E322" s="2" t="s">
        <v>8</v>
      </c>
      <c r="F322" s="2" t="s">
        <v>43</v>
      </c>
      <c r="G322" s="2" t="s">
        <v>82</v>
      </c>
      <c r="H322" s="2" t="s">
        <v>11</v>
      </c>
      <c r="I322" s="2" t="s">
        <v>1054</v>
      </c>
      <c r="J322" s="2" t="s">
        <v>1055</v>
      </c>
      <c r="K322" s="2">
        <v>0</v>
      </c>
      <c r="L322" s="2">
        <v>0.52830387912099996</v>
      </c>
      <c r="M322" s="2">
        <f t="shared" ref="M322:M347" si="8">+IF(L322&lt;=4,1,IF(L322&lt;=7,2,IF(L322&lt;=15,3,IF(L322&lt;=25,4,5))))</f>
        <v>1</v>
      </c>
      <c r="N322" s="2"/>
      <c r="O322" s="2">
        <v>50</v>
      </c>
      <c r="P322" s="2" t="s">
        <v>298</v>
      </c>
      <c r="Q322" s="2" t="s">
        <v>299</v>
      </c>
    </row>
    <row r="323" spans="1:17" x14ac:dyDescent="0.25">
      <c r="A323" t="s">
        <v>992</v>
      </c>
      <c r="B323" s="2" t="s">
        <v>1056</v>
      </c>
      <c r="C323" s="3">
        <v>892</v>
      </c>
      <c r="D323" s="2" t="s">
        <v>7</v>
      </c>
      <c r="E323" s="2" t="s">
        <v>8</v>
      </c>
      <c r="F323" s="2" t="s">
        <v>43</v>
      </c>
      <c r="G323" s="2" t="s">
        <v>44</v>
      </c>
      <c r="H323" s="2" t="s">
        <v>11</v>
      </c>
      <c r="I323" s="2" t="s">
        <v>994</v>
      </c>
      <c r="J323" s="2" t="s">
        <v>995</v>
      </c>
      <c r="K323" s="2">
        <v>0</v>
      </c>
      <c r="L323" s="2">
        <v>0.52883168529500002</v>
      </c>
      <c r="M323" s="2">
        <f t="shared" si="8"/>
        <v>1</v>
      </c>
      <c r="N323" s="2"/>
      <c r="O323" s="2">
        <v>50</v>
      </c>
      <c r="P323" s="2" t="s">
        <v>298</v>
      </c>
      <c r="Q323" s="2" t="s">
        <v>299</v>
      </c>
    </row>
    <row r="324" spans="1:17" x14ac:dyDescent="0.25">
      <c r="A324" t="s">
        <v>1057</v>
      </c>
      <c r="B324" s="2" t="s">
        <v>1058</v>
      </c>
      <c r="C324" s="3">
        <v>833</v>
      </c>
      <c r="D324" s="2" t="s">
        <v>7</v>
      </c>
      <c r="E324" s="2" t="s">
        <v>8</v>
      </c>
      <c r="F324" s="2" t="s">
        <v>43</v>
      </c>
      <c r="G324" s="2" t="s">
        <v>44</v>
      </c>
      <c r="H324" s="2" t="s">
        <v>11</v>
      </c>
      <c r="I324" s="2" t="s">
        <v>1059</v>
      </c>
      <c r="J324" s="2" t="s">
        <v>1060</v>
      </c>
      <c r="K324" s="2">
        <v>0</v>
      </c>
      <c r="L324" s="2">
        <v>0.52979280729400002</v>
      </c>
      <c r="M324" s="2">
        <f t="shared" si="8"/>
        <v>1</v>
      </c>
      <c r="N324" s="2"/>
      <c r="O324" s="2">
        <v>50</v>
      </c>
      <c r="P324" s="2" t="s">
        <v>298</v>
      </c>
      <c r="Q324" s="2" t="s">
        <v>299</v>
      </c>
    </row>
    <row r="325" spans="1:17" x14ac:dyDescent="0.25">
      <c r="A325" t="s">
        <v>416</v>
      </c>
      <c r="B325" s="2" t="s">
        <v>1061</v>
      </c>
      <c r="C325" s="3">
        <v>428</v>
      </c>
      <c r="D325" s="2" t="s">
        <v>7</v>
      </c>
      <c r="E325" s="2" t="s">
        <v>8</v>
      </c>
      <c r="F325" s="2" t="s">
        <v>43</v>
      </c>
      <c r="G325" s="2" t="s">
        <v>44</v>
      </c>
      <c r="H325" s="2" t="s">
        <v>11</v>
      </c>
      <c r="I325" s="2" t="s">
        <v>418</v>
      </c>
      <c r="J325" s="2" t="s">
        <v>419</v>
      </c>
      <c r="K325" s="2">
        <v>0</v>
      </c>
      <c r="L325" s="2">
        <v>0.53063734885299996</v>
      </c>
      <c r="M325" s="2">
        <f t="shared" si="8"/>
        <v>1</v>
      </c>
      <c r="N325" s="2"/>
      <c r="O325" s="2">
        <v>50</v>
      </c>
      <c r="P325" s="2" t="s">
        <v>298</v>
      </c>
      <c r="Q325" s="2" t="s">
        <v>299</v>
      </c>
    </row>
    <row r="326" spans="1:17" x14ac:dyDescent="0.25">
      <c r="A326" t="s">
        <v>628</v>
      </c>
      <c r="B326" s="2" t="s">
        <v>1062</v>
      </c>
      <c r="C326" s="3">
        <v>213</v>
      </c>
      <c r="D326" s="2" t="s">
        <v>7</v>
      </c>
      <c r="E326" s="2" t="s">
        <v>8</v>
      </c>
      <c r="F326" s="2" t="s">
        <v>43</v>
      </c>
      <c r="G326" s="2" t="s">
        <v>44</v>
      </c>
      <c r="H326" s="2" t="s">
        <v>11</v>
      </c>
      <c r="I326" s="2" t="s">
        <v>630</v>
      </c>
      <c r="J326" s="2" t="s">
        <v>631</v>
      </c>
      <c r="K326" s="2">
        <v>0</v>
      </c>
      <c r="L326" s="2">
        <v>0.53720287621399998</v>
      </c>
      <c r="M326" s="2">
        <f t="shared" si="8"/>
        <v>1</v>
      </c>
      <c r="N326" s="2"/>
      <c r="O326" s="2">
        <v>50</v>
      </c>
      <c r="P326" s="2" t="s">
        <v>298</v>
      </c>
      <c r="Q326" s="2" t="s">
        <v>299</v>
      </c>
    </row>
    <row r="327" spans="1:17" x14ac:dyDescent="0.25">
      <c r="A327" t="s">
        <v>1015</v>
      </c>
      <c r="B327" s="2" t="s">
        <v>1063</v>
      </c>
      <c r="C327" s="3">
        <v>1083</v>
      </c>
      <c r="D327" s="2" t="s">
        <v>7</v>
      </c>
      <c r="E327" s="2" t="s">
        <v>8</v>
      </c>
      <c r="F327" s="2" t="s">
        <v>43</v>
      </c>
      <c r="G327" s="2" t="s">
        <v>44</v>
      </c>
      <c r="H327" s="2" t="s">
        <v>11</v>
      </c>
      <c r="I327" s="2" t="s">
        <v>1017</v>
      </c>
      <c r="J327" s="2" t="s">
        <v>1018</v>
      </c>
      <c r="K327" s="2">
        <v>0</v>
      </c>
      <c r="L327" s="2">
        <v>0.53836468444100005</v>
      </c>
      <c r="M327" s="2">
        <f t="shared" si="8"/>
        <v>1</v>
      </c>
      <c r="N327" s="2"/>
      <c r="O327" s="2">
        <v>50</v>
      </c>
      <c r="P327" s="2" t="s">
        <v>298</v>
      </c>
      <c r="Q327" s="2" t="s">
        <v>299</v>
      </c>
    </row>
    <row r="328" spans="1:17" x14ac:dyDescent="0.25">
      <c r="A328" t="s">
        <v>1064</v>
      </c>
      <c r="B328" s="2" t="s">
        <v>1065</v>
      </c>
      <c r="C328" s="3">
        <v>779</v>
      </c>
      <c r="D328" s="2" t="s">
        <v>7</v>
      </c>
      <c r="E328" s="2" t="s">
        <v>8</v>
      </c>
      <c r="F328" s="2" t="s">
        <v>43</v>
      </c>
      <c r="G328" s="2" t="s">
        <v>44</v>
      </c>
      <c r="H328" s="2" t="s">
        <v>11</v>
      </c>
      <c r="I328" s="2" t="s">
        <v>1066</v>
      </c>
      <c r="J328" s="2" t="s">
        <v>1067</v>
      </c>
      <c r="K328" s="2">
        <v>1</v>
      </c>
      <c r="L328" s="2">
        <v>0.53970269537600002</v>
      </c>
      <c r="M328" s="2">
        <f t="shared" si="8"/>
        <v>1</v>
      </c>
      <c r="N328" s="2"/>
      <c r="O328" s="2">
        <v>50</v>
      </c>
      <c r="P328" s="2" t="s">
        <v>298</v>
      </c>
      <c r="Q328" s="2" t="s">
        <v>299</v>
      </c>
    </row>
    <row r="329" spans="1:17" x14ac:dyDescent="0.25">
      <c r="A329" t="s">
        <v>1068</v>
      </c>
      <c r="B329" s="2" t="s">
        <v>1069</v>
      </c>
      <c r="C329" s="3">
        <v>899</v>
      </c>
      <c r="D329" s="2" t="s">
        <v>7</v>
      </c>
      <c r="E329" s="2" t="s">
        <v>8</v>
      </c>
      <c r="F329" s="2" t="s">
        <v>43</v>
      </c>
      <c r="G329" s="2" t="s">
        <v>44</v>
      </c>
      <c r="H329" s="2" t="s">
        <v>11</v>
      </c>
      <c r="I329" s="2" t="s">
        <v>1070</v>
      </c>
      <c r="J329" s="2" t="s">
        <v>1071</v>
      </c>
      <c r="K329" s="2">
        <v>0</v>
      </c>
      <c r="L329" s="2">
        <v>0.54300300714799998</v>
      </c>
      <c r="M329" s="2">
        <f t="shared" si="8"/>
        <v>1</v>
      </c>
      <c r="N329" s="2"/>
      <c r="O329" s="2">
        <v>50</v>
      </c>
      <c r="P329" s="2" t="s">
        <v>298</v>
      </c>
      <c r="Q329" s="2" t="s">
        <v>299</v>
      </c>
    </row>
    <row r="330" spans="1:17" x14ac:dyDescent="0.25">
      <c r="A330" t="s">
        <v>1072</v>
      </c>
      <c r="B330" s="2" t="s">
        <v>1073</v>
      </c>
      <c r="C330" s="3">
        <v>721</v>
      </c>
      <c r="D330" s="2" t="s">
        <v>7</v>
      </c>
      <c r="E330" s="2" t="s">
        <v>8</v>
      </c>
      <c r="F330" s="2" t="s">
        <v>43</v>
      </c>
      <c r="G330" s="2" t="s">
        <v>44</v>
      </c>
      <c r="H330" s="2" t="s">
        <v>11</v>
      </c>
      <c r="I330" s="2" t="s">
        <v>1074</v>
      </c>
      <c r="J330" s="2" t="s">
        <v>1075</v>
      </c>
      <c r="K330" s="2">
        <v>0</v>
      </c>
      <c r="L330" s="2">
        <v>0.54549302250200005</v>
      </c>
      <c r="M330" s="2">
        <f t="shared" si="8"/>
        <v>1</v>
      </c>
      <c r="N330" s="2"/>
      <c r="O330" s="2">
        <v>50</v>
      </c>
      <c r="P330" s="2" t="s">
        <v>298</v>
      </c>
      <c r="Q330" s="2" t="s">
        <v>299</v>
      </c>
    </row>
    <row r="331" spans="1:17" x14ac:dyDescent="0.25">
      <c r="A331" t="s">
        <v>1076</v>
      </c>
      <c r="B331" s="2" t="s">
        <v>1077</v>
      </c>
      <c r="C331" s="3">
        <v>1143</v>
      </c>
      <c r="D331" s="2" t="s">
        <v>7</v>
      </c>
      <c r="E331" s="2" t="s">
        <v>322</v>
      </c>
      <c r="F331" s="2" t="s">
        <v>322</v>
      </c>
      <c r="G331" s="2" t="s">
        <v>323</v>
      </c>
      <c r="H331" s="2" t="s">
        <v>323</v>
      </c>
      <c r="I331" s="2" t="s">
        <v>1078</v>
      </c>
      <c r="J331" s="2" t="s">
        <v>1079</v>
      </c>
      <c r="K331" s="2">
        <v>0</v>
      </c>
      <c r="L331" s="2">
        <v>0.55033571956100003</v>
      </c>
      <c r="M331" s="2">
        <f t="shared" si="8"/>
        <v>1</v>
      </c>
      <c r="N331" s="2"/>
      <c r="O331" s="2">
        <v>50</v>
      </c>
      <c r="P331" s="2" t="s">
        <v>298</v>
      </c>
      <c r="Q331" s="2" t="s">
        <v>299</v>
      </c>
    </row>
    <row r="332" spans="1:17" x14ac:dyDescent="0.25">
      <c r="A332" t="s">
        <v>1080</v>
      </c>
      <c r="B332" s="2" t="s">
        <v>1081</v>
      </c>
      <c r="C332" s="3">
        <v>1100</v>
      </c>
      <c r="D332" s="2" t="s">
        <v>7</v>
      </c>
      <c r="E332" s="2" t="s">
        <v>8</v>
      </c>
      <c r="F332" s="2" t="s">
        <v>43</v>
      </c>
      <c r="G332" s="2" t="s">
        <v>82</v>
      </c>
      <c r="H332" s="2" t="s">
        <v>11</v>
      </c>
      <c r="I332" s="2" t="s">
        <v>1082</v>
      </c>
      <c r="J332" s="2" t="s">
        <v>1083</v>
      </c>
      <c r="K332" s="2">
        <v>0</v>
      </c>
      <c r="L332" s="2">
        <v>0.55076699696200004</v>
      </c>
      <c r="M332" s="2">
        <f t="shared" si="8"/>
        <v>1</v>
      </c>
      <c r="N332" s="2"/>
      <c r="O332" s="2">
        <v>50</v>
      </c>
      <c r="P332" s="2" t="s">
        <v>298</v>
      </c>
      <c r="Q332" s="2" t="s">
        <v>299</v>
      </c>
    </row>
    <row r="333" spans="1:17" x14ac:dyDescent="0.25">
      <c r="A333" t="s">
        <v>1084</v>
      </c>
      <c r="B333" s="2" t="s">
        <v>1085</v>
      </c>
      <c r="C333" s="3">
        <v>476</v>
      </c>
      <c r="D333" s="2" t="s">
        <v>7</v>
      </c>
      <c r="E333" s="2" t="s">
        <v>8</v>
      </c>
      <c r="F333" s="2" t="s">
        <v>43</v>
      </c>
      <c r="G333" s="2" t="s">
        <v>44</v>
      </c>
      <c r="H333" s="2" t="s">
        <v>11</v>
      </c>
      <c r="I333" s="2" t="s">
        <v>1086</v>
      </c>
      <c r="J333" s="2" t="s">
        <v>1087</v>
      </c>
      <c r="K333" s="2">
        <v>0</v>
      </c>
      <c r="L333" s="2">
        <v>0.55114412155000003</v>
      </c>
      <c r="M333" s="2">
        <f t="shared" si="8"/>
        <v>1</v>
      </c>
      <c r="N333" s="2"/>
      <c r="O333" s="2">
        <v>50</v>
      </c>
      <c r="P333" s="2" t="s">
        <v>298</v>
      </c>
      <c r="Q333" s="2" t="s">
        <v>299</v>
      </c>
    </row>
    <row r="334" spans="1:17" x14ac:dyDescent="0.25">
      <c r="A334" t="s">
        <v>1088</v>
      </c>
      <c r="B334" s="2" t="s">
        <v>1089</v>
      </c>
      <c r="C334" s="3">
        <v>499</v>
      </c>
      <c r="D334" s="2" t="s">
        <v>7</v>
      </c>
      <c r="E334" s="2" t="s">
        <v>8</v>
      </c>
      <c r="F334" s="2" t="s">
        <v>43</v>
      </c>
      <c r="G334" s="2" t="s">
        <v>44</v>
      </c>
      <c r="H334" s="2" t="s">
        <v>11</v>
      </c>
      <c r="I334" s="2" t="s">
        <v>1090</v>
      </c>
      <c r="J334" s="2" t="s">
        <v>1091</v>
      </c>
      <c r="K334" s="2">
        <v>0</v>
      </c>
      <c r="L334" s="2">
        <v>0.55584148420699997</v>
      </c>
      <c r="M334" s="2">
        <f t="shared" si="8"/>
        <v>1</v>
      </c>
      <c r="N334" s="2"/>
      <c r="O334" s="2">
        <v>50</v>
      </c>
      <c r="P334" s="2" t="s">
        <v>298</v>
      </c>
      <c r="Q334" s="2" t="s">
        <v>299</v>
      </c>
    </row>
    <row r="335" spans="1:17" x14ac:dyDescent="0.25">
      <c r="A335" t="s">
        <v>1092</v>
      </c>
      <c r="B335" s="2" t="s">
        <v>1093</v>
      </c>
      <c r="C335" s="3">
        <v>170</v>
      </c>
      <c r="D335" s="2" t="s">
        <v>7</v>
      </c>
      <c r="E335" s="2" t="s">
        <v>8</v>
      </c>
      <c r="F335" s="2" t="s">
        <v>43</v>
      </c>
      <c r="G335" s="2" t="s">
        <v>44</v>
      </c>
      <c r="H335" s="2" t="s">
        <v>11</v>
      </c>
      <c r="I335" s="2" t="s">
        <v>1094</v>
      </c>
      <c r="J335" s="2" t="s">
        <v>1095</v>
      </c>
      <c r="K335" s="2">
        <v>1</v>
      </c>
      <c r="L335" s="2">
        <v>0.555939796998</v>
      </c>
      <c r="M335" s="2">
        <f t="shared" si="8"/>
        <v>1</v>
      </c>
      <c r="N335" s="2"/>
      <c r="O335" s="2">
        <v>50</v>
      </c>
      <c r="P335" s="2" t="s">
        <v>298</v>
      </c>
      <c r="Q335" s="2" t="s">
        <v>299</v>
      </c>
    </row>
    <row r="336" spans="1:17" x14ac:dyDescent="0.25">
      <c r="A336" t="s">
        <v>1096</v>
      </c>
      <c r="B336" s="2" t="s">
        <v>1097</v>
      </c>
      <c r="C336" s="3">
        <v>778</v>
      </c>
      <c r="D336" s="2" t="s">
        <v>7</v>
      </c>
      <c r="E336" s="2" t="s">
        <v>8</v>
      </c>
      <c r="F336" s="2" t="s">
        <v>43</v>
      </c>
      <c r="G336" s="2" t="s">
        <v>44</v>
      </c>
      <c r="H336" s="2" t="s">
        <v>11</v>
      </c>
      <c r="I336" s="2" t="s">
        <v>1098</v>
      </c>
      <c r="J336" s="2" t="s">
        <v>1099</v>
      </c>
      <c r="K336" s="2">
        <v>0</v>
      </c>
      <c r="L336" s="2">
        <v>0.555947132397</v>
      </c>
      <c r="M336" s="2">
        <f t="shared" si="8"/>
        <v>1</v>
      </c>
      <c r="N336" s="2"/>
      <c r="O336" s="2">
        <v>50</v>
      </c>
      <c r="P336" s="2" t="s">
        <v>298</v>
      </c>
      <c r="Q336" s="2" t="s">
        <v>299</v>
      </c>
    </row>
    <row r="337" spans="1:17" x14ac:dyDescent="0.25">
      <c r="A337" t="s">
        <v>380</v>
      </c>
      <c r="B337" s="2" t="s">
        <v>1100</v>
      </c>
      <c r="C337" s="3">
        <v>750</v>
      </c>
      <c r="D337" s="2" t="s">
        <v>7</v>
      </c>
      <c r="E337" s="2" t="s">
        <v>8</v>
      </c>
      <c r="F337" s="2" t="s">
        <v>43</v>
      </c>
      <c r="G337" s="2" t="s">
        <v>44</v>
      </c>
      <c r="H337" s="2" t="s">
        <v>11</v>
      </c>
      <c r="I337" s="2" t="s">
        <v>382</v>
      </c>
      <c r="J337" s="2" t="s">
        <v>383</v>
      </c>
      <c r="K337" s="2">
        <v>0</v>
      </c>
      <c r="L337" s="2">
        <v>0.55794546524400002</v>
      </c>
      <c r="M337" s="2">
        <f t="shared" si="8"/>
        <v>1</v>
      </c>
      <c r="N337" s="2"/>
      <c r="O337" s="2">
        <v>50</v>
      </c>
      <c r="P337" s="2" t="s">
        <v>298</v>
      </c>
      <c r="Q337" s="2" t="s">
        <v>299</v>
      </c>
    </row>
    <row r="338" spans="1:17" x14ac:dyDescent="0.25">
      <c r="A338" t="s">
        <v>984</v>
      </c>
      <c r="B338" s="2" t="s">
        <v>1101</v>
      </c>
      <c r="C338" s="3">
        <v>914</v>
      </c>
      <c r="D338" s="2" t="s">
        <v>7</v>
      </c>
      <c r="E338" s="2" t="s">
        <v>8</v>
      </c>
      <c r="F338" s="2" t="s">
        <v>43</v>
      </c>
      <c r="G338" s="2" t="s">
        <v>44</v>
      </c>
      <c r="H338" s="2" t="s">
        <v>11</v>
      </c>
      <c r="I338" s="2" t="s">
        <v>986</v>
      </c>
      <c r="J338" s="2" t="s">
        <v>987</v>
      </c>
      <c r="K338" s="2">
        <v>0</v>
      </c>
      <c r="L338" s="2">
        <v>0.55875783061600004</v>
      </c>
      <c r="M338" s="2">
        <f t="shared" si="8"/>
        <v>1</v>
      </c>
      <c r="N338" s="2"/>
      <c r="O338" s="2">
        <v>50</v>
      </c>
      <c r="P338" s="2" t="s">
        <v>298</v>
      </c>
      <c r="Q338" s="2" t="s">
        <v>299</v>
      </c>
    </row>
    <row r="339" spans="1:17" x14ac:dyDescent="0.25">
      <c r="A339" t="s">
        <v>1102</v>
      </c>
      <c r="B339" s="2" t="s">
        <v>1103</v>
      </c>
      <c r="C339" s="3">
        <v>118</v>
      </c>
      <c r="D339" s="2" t="s">
        <v>7</v>
      </c>
      <c r="E339" s="2" t="s">
        <v>8</v>
      </c>
      <c r="F339" s="2" t="s">
        <v>43</v>
      </c>
      <c r="G339" s="2" t="s">
        <v>44</v>
      </c>
      <c r="H339" s="2" t="s">
        <v>11</v>
      </c>
      <c r="I339" s="2" t="s">
        <v>1104</v>
      </c>
      <c r="J339" s="2" t="s">
        <v>1105</v>
      </c>
      <c r="K339" s="2">
        <v>1</v>
      </c>
      <c r="L339" s="2">
        <v>0.55910984362500005</v>
      </c>
      <c r="M339" s="2">
        <f t="shared" si="8"/>
        <v>1</v>
      </c>
      <c r="N339" s="2"/>
      <c r="O339" s="2">
        <v>50</v>
      </c>
      <c r="P339" s="2" t="s">
        <v>298</v>
      </c>
      <c r="Q339" s="2" t="s">
        <v>299</v>
      </c>
    </row>
    <row r="340" spans="1:17" x14ac:dyDescent="0.25">
      <c r="A340" t="s">
        <v>1106</v>
      </c>
      <c r="B340" s="2" t="s">
        <v>1107</v>
      </c>
      <c r="C340" s="3">
        <v>788</v>
      </c>
      <c r="D340" s="2" t="s">
        <v>7</v>
      </c>
      <c r="E340" s="2" t="s">
        <v>8</v>
      </c>
      <c r="F340" s="2" t="s">
        <v>43</v>
      </c>
      <c r="G340" s="2" t="s">
        <v>44</v>
      </c>
      <c r="H340" s="2" t="s">
        <v>11</v>
      </c>
      <c r="I340" s="2" t="s">
        <v>1108</v>
      </c>
      <c r="J340" s="2" t="s">
        <v>1109</v>
      </c>
      <c r="K340" s="2">
        <v>0</v>
      </c>
      <c r="L340" s="2">
        <v>0.56024543145799999</v>
      </c>
      <c r="M340" s="2">
        <f t="shared" si="8"/>
        <v>1</v>
      </c>
      <c r="N340" s="2"/>
      <c r="O340" s="2">
        <v>50</v>
      </c>
      <c r="P340" s="2" t="s">
        <v>298</v>
      </c>
      <c r="Q340" s="2" t="s">
        <v>299</v>
      </c>
    </row>
    <row r="341" spans="1:17" x14ac:dyDescent="0.25">
      <c r="A341" t="s">
        <v>1110</v>
      </c>
      <c r="B341" s="2" t="s">
        <v>1111</v>
      </c>
      <c r="C341" s="3">
        <v>907</v>
      </c>
      <c r="D341" s="2" t="s">
        <v>7</v>
      </c>
      <c r="E341" s="2" t="s">
        <v>8</v>
      </c>
      <c r="F341" s="2" t="s">
        <v>43</v>
      </c>
      <c r="G341" s="2" t="s">
        <v>44</v>
      </c>
      <c r="H341" s="2" t="s">
        <v>11</v>
      </c>
      <c r="I341" s="2" t="s">
        <v>1112</v>
      </c>
      <c r="J341" s="2" t="s">
        <v>1113</v>
      </c>
      <c r="K341" s="2">
        <v>0</v>
      </c>
      <c r="L341" s="2">
        <v>0.56435338097700005</v>
      </c>
      <c r="M341" s="2">
        <f t="shared" si="8"/>
        <v>1</v>
      </c>
      <c r="N341" s="2"/>
      <c r="O341" s="2">
        <v>50</v>
      </c>
      <c r="P341" s="2" t="s">
        <v>298</v>
      </c>
      <c r="Q341" s="2" t="s">
        <v>299</v>
      </c>
    </row>
    <row r="342" spans="1:17" x14ac:dyDescent="0.25">
      <c r="A342" t="s">
        <v>1114</v>
      </c>
      <c r="B342" s="2" t="s">
        <v>1115</v>
      </c>
      <c r="C342" s="3">
        <v>356</v>
      </c>
      <c r="D342" s="2" t="s">
        <v>7</v>
      </c>
      <c r="E342" s="2" t="s">
        <v>8</v>
      </c>
      <c r="F342" s="2" t="s">
        <v>43</v>
      </c>
      <c r="G342" s="2" t="s">
        <v>44</v>
      </c>
      <c r="H342" s="2" t="s">
        <v>11</v>
      </c>
      <c r="I342" s="2" t="s">
        <v>1116</v>
      </c>
      <c r="J342" s="2" t="s">
        <v>1117</v>
      </c>
      <c r="K342" s="2">
        <v>0</v>
      </c>
      <c r="L342" s="2">
        <v>0.56460924970799997</v>
      </c>
      <c r="M342" s="2">
        <f t="shared" si="8"/>
        <v>1</v>
      </c>
      <c r="N342" s="2"/>
      <c r="O342" s="2">
        <v>50</v>
      </c>
      <c r="P342" s="2" t="s">
        <v>298</v>
      </c>
      <c r="Q342" s="2" t="s">
        <v>299</v>
      </c>
    </row>
    <row r="343" spans="1:17" x14ac:dyDescent="0.25">
      <c r="A343" t="s">
        <v>1118</v>
      </c>
      <c r="B343" s="2" t="s">
        <v>1119</v>
      </c>
      <c r="C343" s="3">
        <v>1203</v>
      </c>
      <c r="D343" s="2" t="s">
        <v>7</v>
      </c>
      <c r="E343" s="2" t="s">
        <v>322</v>
      </c>
      <c r="F343" s="2" t="s">
        <v>322</v>
      </c>
      <c r="G343" s="2" t="s">
        <v>323</v>
      </c>
      <c r="H343" s="2" t="s">
        <v>323</v>
      </c>
      <c r="I343" s="2" t="s">
        <v>1120</v>
      </c>
      <c r="J343" s="2" t="s">
        <v>1121</v>
      </c>
      <c r="K343" s="2">
        <v>0</v>
      </c>
      <c r="L343" s="2">
        <v>0.56641394890399999</v>
      </c>
      <c r="M343" s="2">
        <f t="shared" si="8"/>
        <v>1</v>
      </c>
      <c r="N343" s="2"/>
      <c r="O343" s="2">
        <v>50</v>
      </c>
      <c r="P343" s="2" t="s">
        <v>298</v>
      </c>
      <c r="Q343" s="2" t="s">
        <v>299</v>
      </c>
    </row>
    <row r="344" spans="1:17" x14ac:dyDescent="0.25">
      <c r="A344" t="s">
        <v>670</v>
      </c>
      <c r="B344" s="2" t="s">
        <v>1122</v>
      </c>
      <c r="C344" s="3">
        <v>1137</v>
      </c>
      <c r="D344" s="2" t="s">
        <v>7</v>
      </c>
      <c r="E344" s="2" t="s">
        <v>322</v>
      </c>
      <c r="F344" s="2" t="s">
        <v>322</v>
      </c>
      <c r="G344" s="2" t="s">
        <v>323</v>
      </c>
      <c r="H344" s="2" t="s">
        <v>323</v>
      </c>
      <c r="I344" s="2" t="s">
        <v>672</v>
      </c>
      <c r="J344" s="2" t="s">
        <v>673</v>
      </c>
      <c r="K344" s="2">
        <v>0</v>
      </c>
      <c r="L344" s="2">
        <v>0.56759199147100003</v>
      </c>
      <c r="M344" s="2">
        <f t="shared" si="8"/>
        <v>1</v>
      </c>
      <c r="N344" s="2"/>
      <c r="O344" s="2">
        <v>50</v>
      </c>
      <c r="P344" s="2" t="s">
        <v>298</v>
      </c>
      <c r="Q344" s="2" t="s">
        <v>299</v>
      </c>
    </row>
    <row r="345" spans="1:17" x14ac:dyDescent="0.25">
      <c r="A345" t="s">
        <v>1123</v>
      </c>
      <c r="B345" s="2" t="s">
        <v>1124</v>
      </c>
      <c r="C345" s="3">
        <v>764</v>
      </c>
      <c r="D345" s="2" t="s">
        <v>7</v>
      </c>
      <c r="E345" s="2" t="s">
        <v>8</v>
      </c>
      <c r="F345" s="2" t="s">
        <v>43</v>
      </c>
      <c r="G345" s="2" t="s">
        <v>44</v>
      </c>
      <c r="H345" s="2" t="s">
        <v>11</v>
      </c>
      <c r="I345" s="2" t="s">
        <v>1125</v>
      </c>
      <c r="J345" s="2" t="s">
        <v>1126</v>
      </c>
      <c r="K345" s="2">
        <v>0</v>
      </c>
      <c r="L345" s="2">
        <v>0.56861404772699997</v>
      </c>
      <c r="M345" s="2">
        <f t="shared" si="8"/>
        <v>1</v>
      </c>
      <c r="N345" s="2"/>
      <c r="O345" s="2">
        <v>50</v>
      </c>
      <c r="P345" s="2" t="s">
        <v>298</v>
      </c>
      <c r="Q345" s="2" t="s">
        <v>299</v>
      </c>
    </row>
    <row r="346" spans="1:17" x14ac:dyDescent="0.25">
      <c r="A346" t="s">
        <v>724</v>
      </c>
      <c r="B346" s="2" t="s">
        <v>1127</v>
      </c>
      <c r="C346" s="3">
        <v>810</v>
      </c>
      <c r="D346" s="2" t="s">
        <v>7</v>
      </c>
      <c r="E346" s="2" t="s">
        <v>8</v>
      </c>
      <c r="F346" s="2" t="s">
        <v>43</v>
      </c>
      <c r="G346" s="2" t="s">
        <v>44</v>
      </c>
      <c r="H346" s="2" t="s">
        <v>11</v>
      </c>
      <c r="I346" s="2" t="s">
        <v>726</v>
      </c>
      <c r="J346" s="2" t="s">
        <v>727</v>
      </c>
      <c r="K346" s="2">
        <v>0</v>
      </c>
      <c r="L346" s="2">
        <v>0.56957321358599999</v>
      </c>
      <c r="M346" s="2">
        <f t="shared" si="8"/>
        <v>1</v>
      </c>
      <c r="N346" s="2"/>
      <c r="O346" s="2">
        <v>50</v>
      </c>
      <c r="P346" s="2" t="s">
        <v>298</v>
      </c>
      <c r="Q346" s="2" t="s">
        <v>299</v>
      </c>
    </row>
    <row r="347" spans="1:17" x14ac:dyDescent="0.25">
      <c r="A347" t="s">
        <v>670</v>
      </c>
      <c r="B347" s="2" t="s">
        <v>1128</v>
      </c>
      <c r="C347" s="3">
        <v>1292</v>
      </c>
      <c r="D347" s="2" t="s">
        <v>7</v>
      </c>
      <c r="E347" s="2" t="s">
        <v>322</v>
      </c>
      <c r="F347" s="2" t="s">
        <v>322</v>
      </c>
      <c r="G347" s="2" t="s">
        <v>323</v>
      </c>
      <c r="H347" s="2" t="s">
        <v>323</v>
      </c>
      <c r="I347" s="2" t="s">
        <v>672</v>
      </c>
      <c r="J347" s="2" t="s">
        <v>673</v>
      </c>
      <c r="K347" s="2">
        <v>0</v>
      </c>
      <c r="L347" s="2">
        <v>0.57229716369999994</v>
      </c>
      <c r="M347" s="2">
        <f t="shared" si="8"/>
        <v>1</v>
      </c>
      <c r="N347" s="2"/>
      <c r="O347" s="2">
        <v>50</v>
      </c>
      <c r="P347" s="2" t="s">
        <v>298</v>
      </c>
      <c r="Q347" s="2" t="s">
        <v>299</v>
      </c>
    </row>
    <row r="348" spans="1:17" x14ac:dyDescent="0.25">
      <c r="A348" t="s">
        <v>1129</v>
      </c>
      <c r="B348" s="2" t="s">
        <v>1130</v>
      </c>
      <c r="C348" s="3">
        <v>347</v>
      </c>
      <c r="D348" s="2" t="s">
        <v>7</v>
      </c>
      <c r="E348" s="2" t="s">
        <v>8</v>
      </c>
      <c r="F348" s="2" t="s">
        <v>43</v>
      </c>
      <c r="G348" s="2" t="s">
        <v>82</v>
      </c>
      <c r="H348" s="2" t="s">
        <v>11</v>
      </c>
      <c r="I348" s="2" t="s">
        <v>1131</v>
      </c>
      <c r="J348" s="2" t="s">
        <v>1132</v>
      </c>
      <c r="K348" s="2">
        <v>0</v>
      </c>
      <c r="L348" s="2">
        <v>16.8234642902</v>
      </c>
      <c r="M348" s="2"/>
      <c r="N348" s="2"/>
      <c r="O348" s="2"/>
      <c r="P348" s="2" t="s">
        <v>14</v>
      </c>
      <c r="Q348" s="2" t="s">
        <v>15</v>
      </c>
    </row>
    <row r="349" spans="1:17" x14ac:dyDescent="0.25">
      <c r="A349" t="s">
        <v>1133</v>
      </c>
      <c r="B349" s="2" t="s">
        <v>1134</v>
      </c>
      <c r="C349" s="3">
        <v>1053</v>
      </c>
      <c r="D349" s="2" t="s">
        <v>7</v>
      </c>
      <c r="E349" s="2" t="s">
        <v>8</v>
      </c>
      <c r="F349" s="2" t="s">
        <v>43</v>
      </c>
      <c r="G349" s="2" t="s">
        <v>44</v>
      </c>
      <c r="H349" s="2" t="s">
        <v>11</v>
      </c>
      <c r="I349" s="2" t="s">
        <v>1135</v>
      </c>
      <c r="J349" s="2" t="s">
        <v>1136</v>
      </c>
      <c r="K349" s="2">
        <v>0</v>
      </c>
      <c r="L349" s="2">
        <v>0.57587363619200005</v>
      </c>
      <c r="M349" s="2">
        <f t="shared" ref="M349:M412" si="9">+IF(L349&lt;=4,1,IF(L349&lt;=7,2,IF(L349&lt;=15,3,IF(L349&lt;=25,4,5))))</f>
        <v>1</v>
      </c>
      <c r="N349" s="2"/>
      <c r="O349" s="2">
        <v>50</v>
      </c>
      <c r="P349" s="2" t="s">
        <v>298</v>
      </c>
      <c r="Q349" s="2" t="s">
        <v>299</v>
      </c>
    </row>
    <row r="350" spans="1:17" x14ac:dyDescent="0.25">
      <c r="A350" t="s">
        <v>754</v>
      </c>
      <c r="B350" s="2" t="s">
        <v>1137</v>
      </c>
      <c r="C350" s="3">
        <v>1193</v>
      </c>
      <c r="D350" s="2" t="s">
        <v>7</v>
      </c>
      <c r="E350" s="2" t="s">
        <v>322</v>
      </c>
      <c r="F350" s="2" t="s">
        <v>322</v>
      </c>
      <c r="G350" s="2" t="s">
        <v>323</v>
      </c>
      <c r="H350" s="2" t="s">
        <v>323</v>
      </c>
      <c r="I350" s="2" t="s">
        <v>756</v>
      </c>
      <c r="J350" s="2" t="s">
        <v>757</v>
      </c>
      <c r="K350" s="2">
        <v>0</v>
      </c>
      <c r="L350" s="2">
        <v>0.57591909680599995</v>
      </c>
      <c r="M350" s="2">
        <f t="shared" si="9"/>
        <v>1</v>
      </c>
      <c r="N350" s="2"/>
      <c r="O350" s="2">
        <v>50</v>
      </c>
      <c r="P350" s="2" t="s">
        <v>298</v>
      </c>
      <c r="Q350" s="2" t="s">
        <v>299</v>
      </c>
    </row>
    <row r="351" spans="1:17" x14ac:dyDescent="0.25">
      <c r="A351" t="s">
        <v>1138</v>
      </c>
      <c r="B351" s="2" t="s">
        <v>1139</v>
      </c>
      <c r="C351" s="3">
        <v>389</v>
      </c>
      <c r="D351" s="2" t="s">
        <v>7</v>
      </c>
      <c r="E351" s="2" t="s">
        <v>8</v>
      </c>
      <c r="F351" s="2" t="s">
        <v>43</v>
      </c>
      <c r="G351" s="2" t="s">
        <v>44</v>
      </c>
      <c r="H351" s="2" t="s">
        <v>11</v>
      </c>
      <c r="I351" s="2" t="s">
        <v>1140</v>
      </c>
      <c r="J351" s="2" t="s">
        <v>1141</v>
      </c>
      <c r="K351" s="2">
        <v>0</v>
      </c>
      <c r="L351" s="2">
        <v>0.57600569622300002</v>
      </c>
      <c r="M351" s="2">
        <f t="shared" si="9"/>
        <v>1</v>
      </c>
      <c r="N351" s="2"/>
      <c r="O351" s="2">
        <v>50</v>
      </c>
      <c r="P351" s="2" t="s">
        <v>298</v>
      </c>
      <c r="Q351" s="2" t="s">
        <v>299</v>
      </c>
    </row>
    <row r="352" spans="1:17" x14ac:dyDescent="0.25">
      <c r="A352" t="s">
        <v>1142</v>
      </c>
      <c r="B352" s="2" t="s">
        <v>1143</v>
      </c>
      <c r="C352" s="3">
        <v>932</v>
      </c>
      <c r="D352" s="2" t="s">
        <v>7</v>
      </c>
      <c r="E352" s="2" t="s">
        <v>8</v>
      </c>
      <c r="F352" s="2" t="s">
        <v>43</v>
      </c>
      <c r="G352" s="2" t="s">
        <v>44</v>
      </c>
      <c r="H352" s="2" t="s">
        <v>11</v>
      </c>
      <c r="I352" s="2" t="s">
        <v>1144</v>
      </c>
      <c r="J352" s="2" t="s">
        <v>1145</v>
      </c>
      <c r="K352" s="2">
        <v>0</v>
      </c>
      <c r="L352" s="2">
        <v>0.57665366724800005</v>
      </c>
      <c r="M352" s="2">
        <f t="shared" si="9"/>
        <v>1</v>
      </c>
      <c r="N352" s="2"/>
      <c r="O352" s="2">
        <v>50</v>
      </c>
      <c r="P352" s="2" t="s">
        <v>298</v>
      </c>
      <c r="Q352" s="2" t="s">
        <v>299</v>
      </c>
    </row>
    <row r="353" spans="1:17" x14ac:dyDescent="0.25">
      <c r="A353" t="s">
        <v>1146</v>
      </c>
      <c r="B353" s="2" t="s">
        <v>1147</v>
      </c>
      <c r="C353" s="3">
        <v>954</v>
      </c>
      <c r="D353" s="2" t="s">
        <v>7</v>
      </c>
      <c r="E353" s="2" t="s">
        <v>8</v>
      </c>
      <c r="F353" s="2" t="s">
        <v>43</v>
      </c>
      <c r="G353" s="2" t="s">
        <v>44</v>
      </c>
      <c r="H353" s="2" t="s">
        <v>11</v>
      </c>
      <c r="I353" s="2" t="s">
        <v>1148</v>
      </c>
      <c r="J353" s="2" t="s">
        <v>1149</v>
      </c>
      <c r="K353" s="2">
        <v>0</v>
      </c>
      <c r="L353" s="2">
        <v>0.57838730144399997</v>
      </c>
      <c r="M353" s="2">
        <f t="shared" si="9"/>
        <v>1</v>
      </c>
      <c r="N353" s="2"/>
      <c r="O353" s="2">
        <v>50</v>
      </c>
      <c r="P353" s="2" t="s">
        <v>298</v>
      </c>
      <c r="Q353" s="2" t="s">
        <v>299</v>
      </c>
    </row>
    <row r="354" spans="1:17" x14ac:dyDescent="0.25">
      <c r="A354" t="s">
        <v>1150</v>
      </c>
      <c r="B354" s="2" t="s">
        <v>1151</v>
      </c>
      <c r="C354" s="3">
        <v>215</v>
      </c>
      <c r="D354" s="2" t="s">
        <v>7</v>
      </c>
      <c r="E354" s="2" t="s">
        <v>8</v>
      </c>
      <c r="F354" s="2" t="s">
        <v>43</v>
      </c>
      <c r="G354" s="2" t="s">
        <v>44</v>
      </c>
      <c r="H354" s="2" t="s">
        <v>11</v>
      </c>
      <c r="I354" s="2" t="s">
        <v>1152</v>
      </c>
      <c r="J354" s="2" t="s">
        <v>1153</v>
      </c>
      <c r="K354" s="2">
        <v>0</v>
      </c>
      <c r="L354" s="2">
        <v>0.58013832156599998</v>
      </c>
      <c r="M354" s="2">
        <f t="shared" si="9"/>
        <v>1</v>
      </c>
      <c r="N354" s="2"/>
      <c r="O354" s="2">
        <v>50</v>
      </c>
      <c r="P354" s="2" t="s">
        <v>298</v>
      </c>
      <c r="Q354" s="2" t="s">
        <v>299</v>
      </c>
    </row>
    <row r="355" spans="1:17" x14ac:dyDescent="0.25">
      <c r="A355" t="s">
        <v>720</v>
      </c>
      <c r="B355" s="2" t="s">
        <v>1154</v>
      </c>
      <c r="C355" s="3">
        <v>1209</v>
      </c>
      <c r="D355" s="2" t="s">
        <v>7</v>
      </c>
      <c r="E355" s="2" t="s">
        <v>322</v>
      </c>
      <c r="F355" s="2" t="s">
        <v>322</v>
      </c>
      <c r="G355" s="2" t="s">
        <v>348</v>
      </c>
      <c r="H355" s="2" t="s">
        <v>323</v>
      </c>
      <c r="I355" s="2" t="s">
        <v>722</v>
      </c>
      <c r="J355" s="2" t="s">
        <v>723</v>
      </c>
      <c r="K355" s="2">
        <v>0</v>
      </c>
      <c r="L355" s="2">
        <v>0.58152011930400005</v>
      </c>
      <c r="M355" s="2">
        <f t="shared" si="9"/>
        <v>1</v>
      </c>
      <c r="N355" s="2"/>
      <c r="O355" s="2">
        <v>50</v>
      </c>
      <c r="P355" s="2" t="s">
        <v>298</v>
      </c>
      <c r="Q355" s="2" t="s">
        <v>299</v>
      </c>
    </row>
    <row r="356" spans="1:17" x14ac:dyDescent="0.25">
      <c r="A356" t="s">
        <v>1155</v>
      </c>
      <c r="B356" s="2" t="s">
        <v>1156</v>
      </c>
      <c r="C356" s="3">
        <v>708</v>
      </c>
      <c r="D356" s="2" t="s">
        <v>7</v>
      </c>
      <c r="E356" s="2" t="s">
        <v>8</v>
      </c>
      <c r="F356" s="2" t="s">
        <v>43</v>
      </c>
      <c r="G356" s="2" t="s">
        <v>44</v>
      </c>
      <c r="H356" s="2" t="s">
        <v>11</v>
      </c>
      <c r="I356" s="2" t="s">
        <v>1157</v>
      </c>
      <c r="J356" s="2" t="s">
        <v>1158</v>
      </c>
      <c r="K356" s="2">
        <v>0</v>
      </c>
      <c r="L356" s="2">
        <v>0.58256279079600004</v>
      </c>
      <c r="M356" s="2">
        <f t="shared" si="9"/>
        <v>1</v>
      </c>
      <c r="N356" s="2"/>
      <c r="O356" s="2">
        <v>50</v>
      </c>
      <c r="P356" s="2" t="s">
        <v>298</v>
      </c>
      <c r="Q356" s="2" t="s">
        <v>299</v>
      </c>
    </row>
    <row r="357" spans="1:17" x14ac:dyDescent="0.25">
      <c r="A357" t="s">
        <v>1159</v>
      </c>
      <c r="B357" s="2" t="s">
        <v>1160</v>
      </c>
      <c r="C357" s="3">
        <v>729</v>
      </c>
      <c r="D357" s="2" t="s">
        <v>7</v>
      </c>
      <c r="E357" s="2" t="s">
        <v>8</v>
      </c>
      <c r="F357" s="2" t="s">
        <v>43</v>
      </c>
      <c r="G357" s="2" t="s">
        <v>82</v>
      </c>
      <c r="H357" s="2" t="s">
        <v>11</v>
      </c>
      <c r="I357" s="2" t="s">
        <v>1161</v>
      </c>
      <c r="J357" s="2" t="s">
        <v>1162</v>
      </c>
      <c r="K357" s="2">
        <v>0</v>
      </c>
      <c r="L357" s="2">
        <v>0.58373561052900003</v>
      </c>
      <c r="M357" s="2">
        <f t="shared" si="9"/>
        <v>1</v>
      </c>
      <c r="N357" s="2"/>
      <c r="O357" s="2">
        <v>50</v>
      </c>
      <c r="P357" s="2" t="s">
        <v>298</v>
      </c>
      <c r="Q357" s="2" t="s">
        <v>299</v>
      </c>
    </row>
    <row r="358" spans="1:17" x14ac:dyDescent="0.25">
      <c r="A358" t="s">
        <v>1088</v>
      </c>
      <c r="B358" s="2" t="s">
        <v>1163</v>
      </c>
      <c r="C358" s="3">
        <v>498</v>
      </c>
      <c r="D358" s="2" t="s">
        <v>7</v>
      </c>
      <c r="E358" s="2" t="s">
        <v>8</v>
      </c>
      <c r="F358" s="2" t="s">
        <v>43</v>
      </c>
      <c r="G358" s="2" t="s">
        <v>44</v>
      </c>
      <c r="H358" s="2" t="s">
        <v>11</v>
      </c>
      <c r="I358" s="2" t="s">
        <v>1090</v>
      </c>
      <c r="J358" s="2" t="s">
        <v>1091</v>
      </c>
      <c r="K358" s="2">
        <v>0</v>
      </c>
      <c r="L358" s="2">
        <v>0.58554435730200005</v>
      </c>
      <c r="M358" s="2">
        <f t="shared" si="9"/>
        <v>1</v>
      </c>
      <c r="N358" s="2"/>
      <c r="O358" s="2">
        <v>50</v>
      </c>
      <c r="P358" s="2" t="s">
        <v>298</v>
      </c>
      <c r="Q358" s="2" t="s">
        <v>299</v>
      </c>
    </row>
    <row r="359" spans="1:17" x14ac:dyDescent="0.25">
      <c r="A359" t="s">
        <v>459</v>
      </c>
      <c r="B359" s="2" t="s">
        <v>1164</v>
      </c>
      <c r="C359" s="3">
        <v>1150</v>
      </c>
      <c r="D359" s="2" t="s">
        <v>7</v>
      </c>
      <c r="E359" s="2" t="s">
        <v>322</v>
      </c>
      <c r="F359" s="2" t="s">
        <v>322</v>
      </c>
      <c r="G359" s="2" t="s">
        <v>323</v>
      </c>
      <c r="H359" s="2" t="s">
        <v>323</v>
      </c>
      <c r="I359" s="2" t="s">
        <v>461</v>
      </c>
      <c r="J359" s="2" t="s">
        <v>462</v>
      </c>
      <c r="K359" s="2">
        <v>0</v>
      </c>
      <c r="L359" s="2">
        <v>0.58842816458000002</v>
      </c>
      <c r="M359" s="2">
        <f t="shared" si="9"/>
        <v>1</v>
      </c>
      <c r="N359" s="2"/>
      <c r="O359" s="2">
        <v>50</v>
      </c>
      <c r="P359" s="2" t="s">
        <v>298</v>
      </c>
      <c r="Q359" s="2" t="s">
        <v>299</v>
      </c>
    </row>
    <row r="360" spans="1:17" x14ac:dyDescent="0.25">
      <c r="A360" t="s">
        <v>300</v>
      </c>
      <c r="B360" s="2" t="s">
        <v>1165</v>
      </c>
      <c r="C360" s="3">
        <v>794</v>
      </c>
      <c r="D360" s="2" t="s">
        <v>7</v>
      </c>
      <c r="E360" s="2" t="s">
        <v>8</v>
      </c>
      <c r="F360" s="2" t="s">
        <v>43</v>
      </c>
      <c r="G360" s="2" t="s">
        <v>44</v>
      </c>
      <c r="H360" s="2" t="s">
        <v>11</v>
      </c>
      <c r="I360" s="2" t="s">
        <v>302</v>
      </c>
      <c r="J360" s="2" t="s">
        <v>303</v>
      </c>
      <c r="K360" s="2">
        <v>0</v>
      </c>
      <c r="L360" s="2">
        <v>0.590849187351</v>
      </c>
      <c r="M360" s="2">
        <f t="shared" si="9"/>
        <v>1</v>
      </c>
      <c r="N360" s="2"/>
      <c r="O360" s="2">
        <v>50</v>
      </c>
      <c r="P360" s="2" t="s">
        <v>298</v>
      </c>
      <c r="Q360" s="2" t="s">
        <v>299</v>
      </c>
    </row>
    <row r="361" spans="1:17" x14ac:dyDescent="0.25">
      <c r="A361" t="s">
        <v>1166</v>
      </c>
      <c r="B361" s="2" t="s">
        <v>1167</v>
      </c>
      <c r="C361" s="3">
        <v>303</v>
      </c>
      <c r="D361" s="2" t="s">
        <v>7</v>
      </c>
      <c r="E361" s="2" t="s">
        <v>8</v>
      </c>
      <c r="F361" s="2" t="s">
        <v>43</v>
      </c>
      <c r="G361" s="2" t="s">
        <v>44</v>
      </c>
      <c r="H361" s="2" t="s">
        <v>11</v>
      </c>
      <c r="I361" s="2" t="s">
        <v>1168</v>
      </c>
      <c r="J361" s="2" t="s">
        <v>1169</v>
      </c>
      <c r="K361" s="2">
        <v>1</v>
      </c>
      <c r="L361" s="2">
        <v>0.59205570107899996</v>
      </c>
      <c r="M361" s="2">
        <f t="shared" si="9"/>
        <v>1</v>
      </c>
      <c r="N361" s="2"/>
      <c r="O361" s="2">
        <v>50</v>
      </c>
      <c r="P361" s="2" t="s">
        <v>298</v>
      </c>
      <c r="Q361" s="2" t="s">
        <v>299</v>
      </c>
    </row>
    <row r="362" spans="1:17" x14ac:dyDescent="0.25">
      <c r="A362" t="s">
        <v>1170</v>
      </c>
      <c r="B362" s="2" t="s">
        <v>1171</v>
      </c>
      <c r="C362" s="3">
        <v>1179</v>
      </c>
      <c r="D362" s="2" t="s">
        <v>7</v>
      </c>
      <c r="E362" s="2" t="s">
        <v>322</v>
      </c>
      <c r="F362" s="2" t="s">
        <v>322</v>
      </c>
      <c r="G362" s="2" t="s">
        <v>323</v>
      </c>
      <c r="H362" s="2" t="s">
        <v>323</v>
      </c>
      <c r="I362" s="2" t="s">
        <v>1172</v>
      </c>
      <c r="J362" s="2" t="s">
        <v>1173</v>
      </c>
      <c r="K362" s="2">
        <v>0</v>
      </c>
      <c r="L362" s="2">
        <v>0.59719230610399998</v>
      </c>
      <c r="M362" s="2">
        <f t="shared" si="9"/>
        <v>1</v>
      </c>
      <c r="N362" s="2"/>
      <c r="O362" s="2">
        <v>50</v>
      </c>
      <c r="P362" s="2" t="s">
        <v>298</v>
      </c>
      <c r="Q362" s="2" t="s">
        <v>299</v>
      </c>
    </row>
    <row r="363" spans="1:17" x14ac:dyDescent="0.25">
      <c r="A363" t="s">
        <v>1174</v>
      </c>
      <c r="B363" s="2" t="s">
        <v>1175</v>
      </c>
      <c r="C363" s="3">
        <v>1221</v>
      </c>
      <c r="D363" s="2" t="s">
        <v>7</v>
      </c>
      <c r="E363" s="2" t="s">
        <v>322</v>
      </c>
      <c r="F363" s="2" t="s">
        <v>322</v>
      </c>
      <c r="G363" s="2" t="s">
        <v>323</v>
      </c>
      <c r="H363" s="2" t="s">
        <v>323</v>
      </c>
      <c r="I363" s="2" t="s">
        <v>1176</v>
      </c>
      <c r="J363" s="2" t="s">
        <v>1177</v>
      </c>
      <c r="K363" s="2">
        <v>0</v>
      </c>
      <c r="L363" s="2">
        <v>0.59787982412700003</v>
      </c>
      <c r="M363" s="2">
        <f t="shared" si="9"/>
        <v>1</v>
      </c>
      <c r="N363" s="2"/>
      <c r="O363" s="2">
        <v>50</v>
      </c>
      <c r="P363" s="2" t="s">
        <v>298</v>
      </c>
      <c r="Q363" s="2" t="s">
        <v>299</v>
      </c>
    </row>
    <row r="364" spans="1:17" x14ac:dyDescent="0.25">
      <c r="A364" t="s">
        <v>1178</v>
      </c>
      <c r="B364" s="2" t="s">
        <v>1179</v>
      </c>
      <c r="C364" s="3">
        <v>438</v>
      </c>
      <c r="D364" s="2" t="s">
        <v>7</v>
      </c>
      <c r="E364" s="2" t="s">
        <v>8</v>
      </c>
      <c r="F364" s="2" t="s">
        <v>43</v>
      </c>
      <c r="G364" s="2" t="s">
        <v>44</v>
      </c>
      <c r="H364" s="2" t="s">
        <v>11</v>
      </c>
      <c r="I364" s="2" t="s">
        <v>1180</v>
      </c>
      <c r="J364" s="2" t="s">
        <v>1181</v>
      </c>
      <c r="K364" s="2">
        <v>0</v>
      </c>
      <c r="L364" s="2">
        <v>0.59976831280300003</v>
      </c>
      <c r="M364" s="2">
        <f t="shared" si="9"/>
        <v>1</v>
      </c>
      <c r="N364" s="2"/>
      <c r="O364" s="2">
        <v>50</v>
      </c>
      <c r="P364" s="2" t="s">
        <v>298</v>
      </c>
      <c r="Q364" s="2" t="s">
        <v>299</v>
      </c>
    </row>
    <row r="365" spans="1:17" x14ac:dyDescent="0.25">
      <c r="A365" t="s">
        <v>1182</v>
      </c>
      <c r="B365" s="2" t="s">
        <v>1183</v>
      </c>
      <c r="C365" s="3">
        <v>1339</v>
      </c>
      <c r="D365" s="2" t="s">
        <v>7</v>
      </c>
      <c r="E365" s="2" t="s">
        <v>322</v>
      </c>
      <c r="F365" s="2" t="s">
        <v>322</v>
      </c>
      <c r="G365" s="2" t="s">
        <v>323</v>
      </c>
      <c r="H365" s="2" t="s">
        <v>323</v>
      </c>
      <c r="I365" s="2" t="s">
        <v>1184</v>
      </c>
      <c r="J365" s="2" t="s">
        <v>1185</v>
      </c>
      <c r="K365" s="2">
        <v>0</v>
      </c>
      <c r="L365" s="2">
        <v>0.59981453542499996</v>
      </c>
      <c r="M365" s="2">
        <f t="shared" si="9"/>
        <v>1</v>
      </c>
      <c r="N365" s="2"/>
      <c r="O365" s="2">
        <v>50</v>
      </c>
      <c r="P365" s="2" t="s">
        <v>298</v>
      </c>
      <c r="Q365" s="2" t="s">
        <v>299</v>
      </c>
    </row>
    <row r="366" spans="1:17" x14ac:dyDescent="0.25">
      <c r="A366" t="s">
        <v>1186</v>
      </c>
      <c r="B366" s="2" t="s">
        <v>1187</v>
      </c>
      <c r="C366" s="3">
        <v>146</v>
      </c>
      <c r="D366" s="2" t="s">
        <v>7</v>
      </c>
      <c r="E366" s="2" t="s">
        <v>8</v>
      </c>
      <c r="F366" s="2" t="s">
        <v>43</v>
      </c>
      <c r="G366" s="2" t="s">
        <v>82</v>
      </c>
      <c r="H366" s="2" t="s">
        <v>11</v>
      </c>
      <c r="I366" s="2" t="s">
        <v>1188</v>
      </c>
      <c r="J366" s="2" t="s">
        <v>1189</v>
      </c>
      <c r="K366" s="2">
        <v>0</v>
      </c>
      <c r="L366" s="2">
        <v>0.60133778018700001</v>
      </c>
      <c r="M366" s="2">
        <f t="shared" si="9"/>
        <v>1</v>
      </c>
      <c r="N366" s="2"/>
      <c r="O366" s="2">
        <v>50</v>
      </c>
      <c r="P366" s="2" t="s">
        <v>298</v>
      </c>
      <c r="Q366" s="2" t="s">
        <v>299</v>
      </c>
    </row>
    <row r="367" spans="1:17" x14ac:dyDescent="0.25">
      <c r="A367" t="s">
        <v>1190</v>
      </c>
      <c r="B367" s="2" t="s">
        <v>1191</v>
      </c>
      <c r="C367" s="3">
        <v>1360</v>
      </c>
      <c r="D367" s="2" t="s">
        <v>7</v>
      </c>
      <c r="E367" s="2" t="s">
        <v>322</v>
      </c>
      <c r="F367" s="2" t="s">
        <v>322</v>
      </c>
      <c r="G367" s="2" t="s">
        <v>323</v>
      </c>
      <c r="H367" s="2" t="s">
        <v>323</v>
      </c>
      <c r="I367" s="2" t="s">
        <v>475</v>
      </c>
      <c r="J367" s="2" t="s">
        <v>1192</v>
      </c>
      <c r="K367" s="2">
        <v>1</v>
      </c>
      <c r="L367" s="2">
        <v>0.60243555233599999</v>
      </c>
      <c r="M367" s="2">
        <f t="shared" si="9"/>
        <v>1</v>
      </c>
      <c r="N367" s="2"/>
      <c r="O367" s="2">
        <v>50</v>
      </c>
      <c r="P367" s="2" t="s">
        <v>298</v>
      </c>
      <c r="Q367" s="2" t="s">
        <v>299</v>
      </c>
    </row>
    <row r="368" spans="1:17" x14ac:dyDescent="0.25">
      <c r="A368" t="s">
        <v>1039</v>
      </c>
      <c r="B368" s="2" t="s">
        <v>1193</v>
      </c>
      <c r="C368" s="3">
        <v>1267</v>
      </c>
      <c r="D368" s="2" t="s">
        <v>7</v>
      </c>
      <c r="E368" s="2" t="s">
        <v>322</v>
      </c>
      <c r="F368" s="2" t="s">
        <v>322</v>
      </c>
      <c r="G368" s="2" t="s">
        <v>323</v>
      </c>
      <c r="H368" s="2" t="s">
        <v>323</v>
      </c>
      <c r="I368" s="2" t="s">
        <v>1041</v>
      </c>
      <c r="J368" s="2" t="s">
        <v>1042</v>
      </c>
      <c r="K368" s="2">
        <v>0</v>
      </c>
      <c r="L368" s="2">
        <v>0.60409070141999999</v>
      </c>
      <c r="M368" s="2">
        <f t="shared" si="9"/>
        <v>1</v>
      </c>
      <c r="N368" s="2"/>
      <c r="O368" s="2">
        <v>50</v>
      </c>
      <c r="P368" s="2" t="s">
        <v>298</v>
      </c>
      <c r="Q368" s="2" t="s">
        <v>299</v>
      </c>
    </row>
    <row r="369" spans="1:17" x14ac:dyDescent="0.25">
      <c r="A369" t="s">
        <v>1194</v>
      </c>
      <c r="B369" s="2" t="s">
        <v>1195</v>
      </c>
      <c r="C369" s="3">
        <v>672</v>
      </c>
      <c r="D369" s="2" t="s">
        <v>7</v>
      </c>
      <c r="E369" s="2" t="s">
        <v>8</v>
      </c>
      <c r="F369" s="2" t="s">
        <v>43</v>
      </c>
      <c r="G369" s="2" t="s">
        <v>44</v>
      </c>
      <c r="H369" s="2" t="s">
        <v>11</v>
      </c>
      <c r="I369" s="2" t="s">
        <v>1196</v>
      </c>
      <c r="J369" s="2" t="s">
        <v>1197</v>
      </c>
      <c r="K369" s="2">
        <v>0</v>
      </c>
      <c r="L369" s="2">
        <v>0.60815239733799997</v>
      </c>
      <c r="M369" s="2">
        <f t="shared" si="9"/>
        <v>1</v>
      </c>
      <c r="N369" s="2"/>
      <c r="O369" s="2">
        <v>50</v>
      </c>
      <c r="P369" s="2" t="s">
        <v>298</v>
      </c>
      <c r="Q369" s="2" t="s">
        <v>299</v>
      </c>
    </row>
    <row r="370" spans="1:17" x14ac:dyDescent="0.25">
      <c r="A370" t="s">
        <v>1198</v>
      </c>
      <c r="B370" s="2" t="s">
        <v>1199</v>
      </c>
      <c r="C370" s="3">
        <v>216</v>
      </c>
      <c r="D370" s="2" t="s">
        <v>7</v>
      </c>
      <c r="E370" s="2" t="s">
        <v>8</v>
      </c>
      <c r="F370" s="2" t="s">
        <v>43</v>
      </c>
      <c r="G370" s="2" t="s">
        <v>44</v>
      </c>
      <c r="H370" s="2" t="s">
        <v>11</v>
      </c>
      <c r="I370" s="2" t="s">
        <v>1200</v>
      </c>
      <c r="J370" s="2" t="s">
        <v>1201</v>
      </c>
      <c r="K370" s="2">
        <v>0</v>
      </c>
      <c r="L370" s="2">
        <v>0.60836994836699998</v>
      </c>
      <c r="M370" s="2">
        <f t="shared" si="9"/>
        <v>1</v>
      </c>
      <c r="N370" s="2"/>
      <c r="O370" s="2">
        <v>50</v>
      </c>
      <c r="P370" s="2" t="s">
        <v>298</v>
      </c>
      <c r="Q370" s="2" t="s">
        <v>299</v>
      </c>
    </row>
    <row r="371" spans="1:17" x14ac:dyDescent="0.25">
      <c r="A371" t="s">
        <v>825</v>
      </c>
      <c r="B371" s="2" t="s">
        <v>1202</v>
      </c>
      <c r="C371" s="3">
        <v>1174</v>
      </c>
      <c r="D371" s="2" t="s">
        <v>7</v>
      </c>
      <c r="E371" s="2" t="s">
        <v>322</v>
      </c>
      <c r="F371" s="2" t="s">
        <v>322</v>
      </c>
      <c r="G371" s="2" t="s">
        <v>323</v>
      </c>
      <c r="H371" s="2" t="s">
        <v>323</v>
      </c>
      <c r="I371" s="2" t="s">
        <v>827</v>
      </c>
      <c r="J371" s="2" t="s">
        <v>828</v>
      </c>
      <c r="K371" s="2">
        <v>0</v>
      </c>
      <c r="L371" s="2">
        <v>0.60905857403899999</v>
      </c>
      <c r="M371" s="2">
        <f t="shared" si="9"/>
        <v>1</v>
      </c>
      <c r="N371" s="2"/>
      <c r="O371" s="2">
        <v>50</v>
      </c>
      <c r="P371" s="2" t="s">
        <v>298</v>
      </c>
      <c r="Q371" s="2" t="s">
        <v>299</v>
      </c>
    </row>
    <row r="372" spans="1:17" x14ac:dyDescent="0.25">
      <c r="A372" t="s">
        <v>1203</v>
      </c>
      <c r="B372" s="2" t="s">
        <v>1204</v>
      </c>
      <c r="C372" s="3">
        <v>544</v>
      </c>
      <c r="D372" s="2" t="s">
        <v>7</v>
      </c>
      <c r="E372" s="2" t="s">
        <v>8</v>
      </c>
      <c r="F372" s="2" t="s">
        <v>43</v>
      </c>
      <c r="G372" s="2" t="s">
        <v>44</v>
      </c>
      <c r="H372" s="2" t="s">
        <v>11</v>
      </c>
      <c r="I372" s="2" t="s">
        <v>457</v>
      </c>
      <c r="J372" s="2" t="s">
        <v>1205</v>
      </c>
      <c r="K372" s="2">
        <v>1</v>
      </c>
      <c r="L372" s="2">
        <v>0.61061152807100005</v>
      </c>
      <c r="M372" s="2">
        <f t="shared" si="9"/>
        <v>1</v>
      </c>
      <c r="N372" s="2"/>
      <c r="O372" s="2">
        <v>50</v>
      </c>
      <c r="P372" s="2" t="s">
        <v>298</v>
      </c>
      <c r="Q372" s="2" t="s">
        <v>299</v>
      </c>
    </row>
    <row r="373" spans="1:17" x14ac:dyDescent="0.25">
      <c r="A373" t="s">
        <v>1206</v>
      </c>
      <c r="B373" s="2" t="s">
        <v>1207</v>
      </c>
      <c r="C373" s="3">
        <v>966</v>
      </c>
      <c r="D373" s="2" t="s">
        <v>7</v>
      </c>
      <c r="E373" s="2" t="s">
        <v>8</v>
      </c>
      <c r="F373" s="2" t="s">
        <v>43</v>
      </c>
      <c r="G373" s="2" t="s">
        <v>44</v>
      </c>
      <c r="H373" s="2" t="s">
        <v>11</v>
      </c>
      <c r="I373" s="2" t="s">
        <v>1208</v>
      </c>
      <c r="J373" s="2" t="s">
        <v>1209</v>
      </c>
      <c r="K373" s="2">
        <v>0</v>
      </c>
      <c r="L373" s="2">
        <v>0.61316598666199995</v>
      </c>
      <c r="M373" s="2">
        <f t="shared" si="9"/>
        <v>1</v>
      </c>
      <c r="N373" s="2"/>
      <c r="O373" s="2">
        <v>50</v>
      </c>
      <c r="P373" s="2" t="s">
        <v>298</v>
      </c>
      <c r="Q373" s="2" t="s">
        <v>299</v>
      </c>
    </row>
    <row r="374" spans="1:17" x14ac:dyDescent="0.25">
      <c r="A374" t="s">
        <v>1210</v>
      </c>
      <c r="B374" s="2" t="s">
        <v>1211</v>
      </c>
      <c r="C374" s="3">
        <v>962</v>
      </c>
      <c r="D374" s="2" t="s">
        <v>7</v>
      </c>
      <c r="E374" s="2" t="s">
        <v>8</v>
      </c>
      <c r="F374" s="2" t="s">
        <v>43</v>
      </c>
      <c r="G374" s="2" t="s">
        <v>44</v>
      </c>
      <c r="H374" s="2" t="s">
        <v>11</v>
      </c>
      <c r="I374" s="2" t="s">
        <v>1212</v>
      </c>
      <c r="J374" s="2" t="s">
        <v>1213</v>
      </c>
      <c r="K374" s="2">
        <v>0</v>
      </c>
      <c r="L374" s="2">
        <v>0.61344182317899998</v>
      </c>
      <c r="M374" s="2">
        <f t="shared" si="9"/>
        <v>1</v>
      </c>
      <c r="N374" s="2"/>
      <c r="O374" s="2">
        <v>50</v>
      </c>
      <c r="P374" s="2" t="s">
        <v>298</v>
      </c>
      <c r="Q374" s="2" t="s">
        <v>299</v>
      </c>
    </row>
    <row r="375" spans="1:17" x14ac:dyDescent="0.25">
      <c r="A375" t="s">
        <v>821</v>
      </c>
      <c r="B375" s="2" t="s">
        <v>1214</v>
      </c>
      <c r="C375" s="3">
        <v>1247</v>
      </c>
      <c r="D375" s="2" t="s">
        <v>7</v>
      </c>
      <c r="E375" s="2" t="s">
        <v>322</v>
      </c>
      <c r="F375" s="2" t="s">
        <v>322</v>
      </c>
      <c r="G375" s="2" t="s">
        <v>323</v>
      </c>
      <c r="H375" s="2" t="s">
        <v>323</v>
      </c>
      <c r="I375" s="2" t="s">
        <v>823</v>
      </c>
      <c r="J375" s="2" t="s">
        <v>824</v>
      </c>
      <c r="K375" s="2">
        <v>0</v>
      </c>
      <c r="L375" s="2">
        <v>0.61440885244400001</v>
      </c>
      <c r="M375" s="2">
        <f t="shared" si="9"/>
        <v>1</v>
      </c>
      <c r="N375" s="2"/>
      <c r="O375" s="2">
        <v>50</v>
      </c>
      <c r="P375" s="2" t="s">
        <v>298</v>
      </c>
      <c r="Q375" s="2" t="s">
        <v>299</v>
      </c>
    </row>
    <row r="376" spans="1:17" x14ac:dyDescent="0.25">
      <c r="A376" t="s">
        <v>1215</v>
      </c>
      <c r="B376" s="2" t="s">
        <v>1216</v>
      </c>
      <c r="C376" s="3">
        <v>1031</v>
      </c>
      <c r="D376" s="2" t="s">
        <v>7</v>
      </c>
      <c r="E376" s="2" t="s">
        <v>8</v>
      </c>
      <c r="F376" s="2" t="s">
        <v>43</v>
      </c>
      <c r="G376" s="2" t="s">
        <v>82</v>
      </c>
      <c r="H376" s="2" t="s">
        <v>11</v>
      </c>
      <c r="I376" s="2" t="s">
        <v>1217</v>
      </c>
      <c r="J376" s="2" t="s">
        <v>1218</v>
      </c>
      <c r="K376" s="2">
        <v>0</v>
      </c>
      <c r="L376" s="2">
        <v>0.61503682801299997</v>
      </c>
      <c r="M376" s="2">
        <f t="shared" si="9"/>
        <v>1</v>
      </c>
      <c r="N376" s="2"/>
      <c r="O376" s="2">
        <v>50</v>
      </c>
      <c r="P376" s="2" t="s">
        <v>298</v>
      </c>
      <c r="Q376" s="2" t="s">
        <v>299</v>
      </c>
    </row>
    <row r="377" spans="1:17" x14ac:dyDescent="0.25">
      <c r="A377" t="s">
        <v>1219</v>
      </c>
      <c r="B377" s="2" t="s">
        <v>1220</v>
      </c>
      <c r="C377" s="3">
        <v>712</v>
      </c>
      <c r="D377" s="2" t="s">
        <v>7</v>
      </c>
      <c r="E377" s="2" t="s">
        <v>8</v>
      </c>
      <c r="F377" s="2" t="s">
        <v>43</v>
      </c>
      <c r="G377" s="2" t="s">
        <v>44</v>
      </c>
      <c r="H377" s="2" t="s">
        <v>11</v>
      </c>
      <c r="I377" s="2" t="s">
        <v>1221</v>
      </c>
      <c r="J377" s="2" t="s">
        <v>1222</v>
      </c>
      <c r="K377" s="2">
        <v>0</v>
      </c>
      <c r="L377" s="2">
        <v>0.61514971373000005</v>
      </c>
      <c r="M377" s="2">
        <f t="shared" si="9"/>
        <v>1</v>
      </c>
      <c r="N377" s="2"/>
      <c r="O377" s="2">
        <v>50</v>
      </c>
      <c r="P377" s="2" t="s">
        <v>298</v>
      </c>
      <c r="Q377" s="2" t="s">
        <v>299</v>
      </c>
    </row>
    <row r="378" spans="1:17" x14ac:dyDescent="0.25">
      <c r="A378" t="s">
        <v>1223</v>
      </c>
      <c r="B378" s="2" t="s">
        <v>1224</v>
      </c>
      <c r="C378" s="3">
        <v>1040</v>
      </c>
      <c r="D378" s="2" t="s">
        <v>7</v>
      </c>
      <c r="E378" s="2" t="s">
        <v>8</v>
      </c>
      <c r="F378" s="2" t="s">
        <v>43</v>
      </c>
      <c r="G378" s="2" t="s">
        <v>44</v>
      </c>
      <c r="H378" s="2" t="s">
        <v>11</v>
      </c>
      <c r="I378" s="2" t="s">
        <v>699</v>
      </c>
      <c r="J378" s="2" t="s">
        <v>1225</v>
      </c>
      <c r="K378" s="2">
        <v>1</v>
      </c>
      <c r="L378" s="2">
        <v>0.61592906826299998</v>
      </c>
      <c r="M378" s="2">
        <f t="shared" si="9"/>
        <v>1</v>
      </c>
      <c r="N378" s="2"/>
      <c r="O378" s="2">
        <v>50</v>
      </c>
      <c r="P378" s="2" t="s">
        <v>298</v>
      </c>
      <c r="Q378" s="2" t="s">
        <v>299</v>
      </c>
    </row>
    <row r="379" spans="1:17" x14ac:dyDescent="0.25">
      <c r="A379" t="s">
        <v>1226</v>
      </c>
      <c r="B379" s="2" t="s">
        <v>1227</v>
      </c>
      <c r="C379" s="3">
        <v>412</v>
      </c>
      <c r="D379" s="2" t="s">
        <v>7</v>
      </c>
      <c r="E379" s="2" t="s">
        <v>8</v>
      </c>
      <c r="F379" s="2" t="s">
        <v>43</v>
      </c>
      <c r="G379" s="2" t="s">
        <v>44</v>
      </c>
      <c r="H379" s="2" t="s">
        <v>11</v>
      </c>
      <c r="I379" s="2" t="s">
        <v>1228</v>
      </c>
      <c r="J379" s="2" t="s">
        <v>1229</v>
      </c>
      <c r="K379" s="2">
        <v>0</v>
      </c>
      <c r="L379" s="2">
        <v>0.619254980894</v>
      </c>
      <c r="M379" s="2">
        <f t="shared" si="9"/>
        <v>1</v>
      </c>
      <c r="N379" s="2"/>
      <c r="O379" s="2">
        <v>50</v>
      </c>
      <c r="P379" s="2" t="s">
        <v>298</v>
      </c>
      <c r="Q379" s="2" t="s">
        <v>299</v>
      </c>
    </row>
    <row r="380" spans="1:17" x14ac:dyDescent="0.25">
      <c r="A380" t="s">
        <v>1138</v>
      </c>
      <c r="B380" s="2" t="s">
        <v>1230</v>
      </c>
      <c r="C380" s="3">
        <v>390</v>
      </c>
      <c r="D380" s="2" t="s">
        <v>7</v>
      </c>
      <c r="E380" s="2" t="s">
        <v>8</v>
      </c>
      <c r="F380" s="2" t="s">
        <v>43</v>
      </c>
      <c r="G380" s="2" t="s">
        <v>44</v>
      </c>
      <c r="H380" s="2" t="s">
        <v>11</v>
      </c>
      <c r="I380" s="2" t="s">
        <v>1140</v>
      </c>
      <c r="J380" s="2" t="s">
        <v>1141</v>
      </c>
      <c r="K380" s="2">
        <v>0</v>
      </c>
      <c r="L380" s="2">
        <v>0.61979057608499999</v>
      </c>
      <c r="M380" s="2">
        <f t="shared" si="9"/>
        <v>1</v>
      </c>
      <c r="N380" s="2"/>
      <c r="O380" s="2">
        <v>50</v>
      </c>
      <c r="P380" s="2" t="s">
        <v>298</v>
      </c>
      <c r="Q380" s="2" t="s">
        <v>299</v>
      </c>
    </row>
    <row r="381" spans="1:17" x14ac:dyDescent="0.25">
      <c r="A381" t="s">
        <v>1231</v>
      </c>
      <c r="B381" s="2" t="s">
        <v>1232</v>
      </c>
      <c r="C381" s="3">
        <v>388</v>
      </c>
      <c r="D381" s="2" t="s">
        <v>7</v>
      </c>
      <c r="E381" s="2" t="s">
        <v>8</v>
      </c>
      <c r="F381" s="2" t="s">
        <v>43</v>
      </c>
      <c r="G381" s="2" t="s">
        <v>44</v>
      </c>
      <c r="H381" s="2" t="s">
        <v>11</v>
      </c>
      <c r="I381" s="2" t="s">
        <v>1233</v>
      </c>
      <c r="J381" s="2" t="s">
        <v>1234</v>
      </c>
      <c r="K381" s="2">
        <v>0</v>
      </c>
      <c r="L381" s="2">
        <v>0.62134699877199995</v>
      </c>
      <c r="M381" s="2">
        <f t="shared" si="9"/>
        <v>1</v>
      </c>
      <c r="N381" s="2"/>
      <c r="O381" s="2">
        <v>50</v>
      </c>
      <c r="P381" s="2" t="s">
        <v>298</v>
      </c>
      <c r="Q381" s="2" t="s">
        <v>299</v>
      </c>
    </row>
    <row r="382" spans="1:17" x14ac:dyDescent="0.25">
      <c r="A382" t="s">
        <v>1235</v>
      </c>
      <c r="B382" s="2" t="s">
        <v>1236</v>
      </c>
      <c r="C382" s="3">
        <v>403</v>
      </c>
      <c r="D382" s="2" t="s">
        <v>7</v>
      </c>
      <c r="E382" s="2" t="s">
        <v>8</v>
      </c>
      <c r="F382" s="2" t="s">
        <v>43</v>
      </c>
      <c r="G382" s="2" t="s">
        <v>44</v>
      </c>
      <c r="H382" s="2" t="s">
        <v>11</v>
      </c>
      <c r="I382" s="2" t="s">
        <v>1237</v>
      </c>
      <c r="J382" s="2" t="s">
        <v>1238</v>
      </c>
      <c r="K382" s="2">
        <v>0</v>
      </c>
      <c r="L382" s="2">
        <v>0.62347586939099997</v>
      </c>
      <c r="M382" s="2">
        <f t="shared" si="9"/>
        <v>1</v>
      </c>
      <c r="N382" s="2"/>
      <c r="O382" s="2">
        <v>50</v>
      </c>
      <c r="P382" s="2" t="s">
        <v>298</v>
      </c>
      <c r="Q382" s="2" t="s">
        <v>299</v>
      </c>
    </row>
    <row r="383" spans="1:17" x14ac:dyDescent="0.25">
      <c r="A383" t="s">
        <v>391</v>
      </c>
      <c r="B383" s="2" t="s">
        <v>1239</v>
      </c>
      <c r="C383" s="3">
        <v>217</v>
      </c>
      <c r="D383" s="2" t="s">
        <v>7</v>
      </c>
      <c r="E383" s="2" t="s">
        <v>8</v>
      </c>
      <c r="F383" s="2" t="s">
        <v>43</v>
      </c>
      <c r="G383" s="2" t="s">
        <v>44</v>
      </c>
      <c r="H383" s="2" t="s">
        <v>11</v>
      </c>
      <c r="I383" s="2" t="s">
        <v>393</v>
      </c>
      <c r="J383" s="2" t="s">
        <v>394</v>
      </c>
      <c r="K383" s="2">
        <v>0</v>
      </c>
      <c r="L383" s="2">
        <v>0.62383386959200005</v>
      </c>
      <c r="M383" s="2">
        <f t="shared" si="9"/>
        <v>1</v>
      </c>
      <c r="N383" s="2"/>
      <c r="O383" s="2">
        <v>50</v>
      </c>
      <c r="P383" s="2" t="s">
        <v>298</v>
      </c>
      <c r="Q383" s="2" t="s">
        <v>299</v>
      </c>
    </row>
    <row r="384" spans="1:17" x14ac:dyDescent="0.25">
      <c r="A384" t="s">
        <v>1194</v>
      </c>
      <c r="B384" s="2" t="s">
        <v>1240</v>
      </c>
      <c r="C384" s="3">
        <v>671</v>
      </c>
      <c r="D384" s="2" t="s">
        <v>7</v>
      </c>
      <c r="E384" s="2" t="s">
        <v>8</v>
      </c>
      <c r="F384" s="2" t="s">
        <v>43</v>
      </c>
      <c r="G384" s="2" t="s">
        <v>44</v>
      </c>
      <c r="H384" s="2" t="s">
        <v>11</v>
      </c>
      <c r="I384" s="2" t="s">
        <v>1196</v>
      </c>
      <c r="J384" s="2" t="s">
        <v>1197</v>
      </c>
      <c r="K384" s="2">
        <v>0</v>
      </c>
      <c r="L384" s="2">
        <v>0.62481856174299999</v>
      </c>
      <c r="M384" s="2">
        <f t="shared" si="9"/>
        <v>1</v>
      </c>
      <c r="N384" s="2"/>
      <c r="O384" s="2">
        <v>50</v>
      </c>
      <c r="P384" s="2" t="s">
        <v>298</v>
      </c>
      <c r="Q384" s="2" t="s">
        <v>299</v>
      </c>
    </row>
    <row r="385" spans="1:17" x14ac:dyDescent="0.25">
      <c r="A385" t="s">
        <v>1072</v>
      </c>
      <c r="B385" s="2" t="s">
        <v>1241</v>
      </c>
      <c r="C385" s="3">
        <v>720</v>
      </c>
      <c r="D385" s="2" t="s">
        <v>7</v>
      </c>
      <c r="E385" s="2" t="s">
        <v>8</v>
      </c>
      <c r="F385" s="2" t="s">
        <v>43</v>
      </c>
      <c r="G385" s="2" t="s">
        <v>44</v>
      </c>
      <c r="H385" s="2" t="s">
        <v>11</v>
      </c>
      <c r="I385" s="2" t="s">
        <v>1074</v>
      </c>
      <c r="J385" s="2" t="s">
        <v>1075</v>
      </c>
      <c r="K385" s="2">
        <v>0</v>
      </c>
      <c r="L385" s="2">
        <v>0.6256809753</v>
      </c>
      <c r="M385" s="2">
        <f t="shared" si="9"/>
        <v>1</v>
      </c>
      <c r="N385" s="2"/>
      <c r="O385" s="2">
        <v>50</v>
      </c>
      <c r="P385" s="2" t="s">
        <v>298</v>
      </c>
      <c r="Q385" s="2" t="s">
        <v>299</v>
      </c>
    </row>
    <row r="386" spans="1:17" x14ac:dyDescent="0.25">
      <c r="A386" t="s">
        <v>1242</v>
      </c>
      <c r="B386" s="2" t="s">
        <v>1243</v>
      </c>
      <c r="C386" s="3">
        <v>665</v>
      </c>
      <c r="D386" s="2" t="s">
        <v>7</v>
      </c>
      <c r="E386" s="2" t="s">
        <v>8</v>
      </c>
      <c r="F386" s="2" t="s">
        <v>43</v>
      </c>
      <c r="G386" s="2" t="s">
        <v>82</v>
      </c>
      <c r="H386" s="2" t="s">
        <v>11</v>
      </c>
      <c r="I386" s="2" t="s">
        <v>240</v>
      </c>
      <c r="J386" s="2" t="s">
        <v>1244</v>
      </c>
      <c r="K386" s="2">
        <v>1</v>
      </c>
      <c r="L386" s="2">
        <v>0.629399424087</v>
      </c>
      <c r="M386" s="2">
        <f t="shared" si="9"/>
        <v>1</v>
      </c>
      <c r="N386" s="2"/>
      <c r="O386" s="2">
        <v>50</v>
      </c>
      <c r="P386" s="2" t="s">
        <v>298</v>
      </c>
      <c r="Q386" s="2" t="s">
        <v>299</v>
      </c>
    </row>
    <row r="387" spans="1:17" x14ac:dyDescent="0.25">
      <c r="A387" t="s">
        <v>352</v>
      </c>
      <c r="B387" s="2" t="s">
        <v>1245</v>
      </c>
      <c r="C387" s="3">
        <v>1026</v>
      </c>
      <c r="D387" s="2" t="s">
        <v>7</v>
      </c>
      <c r="E387" s="2" t="s">
        <v>8</v>
      </c>
      <c r="F387" s="2" t="s">
        <v>43</v>
      </c>
      <c r="G387" s="2" t="s">
        <v>44</v>
      </c>
      <c r="H387" s="2" t="s">
        <v>11</v>
      </c>
      <c r="I387" s="2" t="s">
        <v>354</v>
      </c>
      <c r="J387" s="2" t="s">
        <v>355</v>
      </c>
      <c r="K387" s="2">
        <v>0</v>
      </c>
      <c r="L387" s="2">
        <v>0.62965046058999996</v>
      </c>
      <c r="M387" s="2">
        <f t="shared" si="9"/>
        <v>1</v>
      </c>
      <c r="N387" s="2"/>
      <c r="O387" s="2">
        <v>50</v>
      </c>
      <c r="P387" s="2" t="s">
        <v>298</v>
      </c>
      <c r="Q387" s="2" t="s">
        <v>299</v>
      </c>
    </row>
    <row r="388" spans="1:17" x14ac:dyDescent="0.25">
      <c r="A388" t="s">
        <v>1118</v>
      </c>
      <c r="B388" s="2" t="s">
        <v>1246</v>
      </c>
      <c r="C388" s="3">
        <v>1202</v>
      </c>
      <c r="D388" s="2" t="s">
        <v>7</v>
      </c>
      <c r="E388" s="2" t="s">
        <v>322</v>
      </c>
      <c r="F388" s="2" t="s">
        <v>322</v>
      </c>
      <c r="G388" s="2" t="s">
        <v>323</v>
      </c>
      <c r="H388" s="2" t="s">
        <v>323</v>
      </c>
      <c r="I388" s="2" t="s">
        <v>1120</v>
      </c>
      <c r="J388" s="2" t="s">
        <v>1121</v>
      </c>
      <c r="K388" s="2">
        <v>0</v>
      </c>
      <c r="L388" s="2">
        <v>0.62982379663999999</v>
      </c>
      <c r="M388" s="2">
        <f t="shared" si="9"/>
        <v>1</v>
      </c>
      <c r="N388" s="2"/>
      <c r="O388" s="2">
        <v>50</v>
      </c>
      <c r="P388" s="2" t="s">
        <v>298</v>
      </c>
      <c r="Q388" s="2" t="s">
        <v>299</v>
      </c>
    </row>
    <row r="389" spans="1:17" x14ac:dyDescent="0.25">
      <c r="A389" t="s">
        <v>1247</v>
      </c>
      <c r="B389" s="2" t="s">
        <v>1248</v>
      </c>
      <c r="C389" s="3">
        <v>798</v>
      </c>
      <c r="D389" s="2" t="s">
        <v>7</v>
      </c>
      <c r="E389" s="2" t="s">
        <v>8</v>
      </c>
      <c r="F389" s="2" t="s">
        <v>43</v>
      </c>
      <c r="G389" s="2" t="s">
        <v>44</v>
      </c>
      <c r="H389" s="2" t="s">
        <v>11</v>
      </c>
      <c r="I389" s="2" t="s">
        <v>1249</v>
      </c>
      <c r="J389" s="2" t="s">
        <v>1250</v>
      </c>
      <c r="K389" s="2">
        <v>0</v>
      </c>
      <c r="L389" s="2">
        <v>0.63223728587500005</v>
      </c>
      <c r="M389" s="2">
        <f t="shared" si="9"/>
        <v>1</v>
      </c>
      <c r="N389" s="2"/>
      <c r="O389" s="2">
        <v>50</v>
      </c>
      <c r="P389" s="2" t="s">
        <v>298</v>
      </c>
      <c r="Q389" s="2" t="s">
        <v>299</v>
      </c>
    </row>
    <row r="390" spans="1:17" x14ac:dyDescent="0.25">
      <c r="A390" t="s">
        <v>185</v>
      </c>
      <c r="B390" s="2" t="s">
        <v>1251</v>
      </c>
      <c r="C390" s="3">
        <v>432</v>
      </c>
      <c r="D390" s="2" t="s">
        <v>7</v>
      </c>
      <c r="E390" s="2" t="s">
        <v>8</v>
      </c>
      <c r="F390" s="2" t="s">
        <v>43</v>
      </c>
      <c r="G390" s="2" t="s">
        <v>44</v>
      </c>
      <c r="H390" s="2" t="s">
        <v>11</v>
      </c>
      <c r="I390" s="2" t="s">
        <v>187</v>
      </c>
      <c r="J390" s="2" t="s">
        <v>188</v>
      </c>
      <c r="K390" s="2">
        <v>0</v>
      </c>
      <c r="L390" s="2">
        <v>0.63235981425700005</v>
      </c>
      <c r="M390" s="2">
        <f t="shared" si="9"/>
        <v>1</v>
      </c>
      <c r="N390" s="2"/>
      <c r="O390" s="2">
        <v>50</v>
      </c>
      <c r="P390" s="2" t="s">
        <v>298</v>
      </c>
      <c r="Q390" s="2" t="s">
        <v>299</v>
      </c>
    </row>
    <row r="391" spans="1:17" x14ac:dyDescent="0.25">
      <c r="A391" t="s">
        <v>1252</v>
      </c>
      <c r="B391" s="2" t="s">
        <v>1253</v>
      </c>
      <c r="C391" s="3">
        <v>422</v>
      </c>
      <c r="D391" s="2" t="s">
        <v>7</v>
      </c>
      <c r="E391" s="2" t="s">
        <v>8</v>
      </c>
      <c r="F391" s="2" t="s">
        <v>43</v>
      </c>
      <c r="G391" s="2" t="s">
        <v>44</v>
      </c>
      <c r="H391" s="2" t="s">
        <v>11</v>
      </c>
      <c r="I391" s="2" t="s">
        <v>1254</v>
      </c>
      <c r="J391" s="2" t="s">
        <v>1255</v>
      </c>
      <c r="K391" s="2">
        <v>0</v>
      </c>
      <c r="L391" s="2">
        <v>0.63462882036000001</v>
      </c>
      <c r="M391" s="2">
        <f t="shared" si="9"/>
        <v>1</v>
      </c>
      <c r="N391" s="2"/>
      <c r="O391" s="2">
        <v>50</v>
      </c>
      <c r="P391" s="2" t="s">
        <v>298</v>
      </c>
      <c r="Q391" s="2" t="s">
        <v>299</v>
      </c>
    </row>
    <row r="392" spans="1:17" x14ac:dyDescent="0.25">
      <c r="A392" t="s">
        <v>798</v>
      </c>
      <c r="B392" s="2" t="s">
        <v>1256</v>
      </c>
      <c r="C392" s="3">
        <v>1014</v>
      </c>
      <c r="D392" s="2" t="s">
        <v>7</v>
      </c>
      <c r="E392" s="2" t="s">
        <v>8</v>
      </c>
      <c r="F392" s="2" t="s">
        <v>43</v>
      </c>
      <c r="G392" s="2" t="s">
        <v>44</v>
      </c>
      <c r="H392" s="2" t="s">
        <v>11</v>
      </c>
      <c r="I392" s="2" t="s">
        <v>800</v>
      </c>
      <c r="J392" s="2" t="s">
        <v>801</v>
      </c>
      <c r="K392" s="2">
        <v>0</v>
      </c>
      <c r="L392" s="2">
        <v>0.63592747238199998</v>
      </c>
      <c r="M392" s="2">
        <f t="shared" si="9"/>
        <v>1</v>
      </c>
      <c r="N392" s="2"/>
      <c r="O392" s="2">
        <v>50</v>
      </c>
      <c r="P392" s="2" t="s">
        <v>298</v>
      </c>
      <c r="Q392" s="2" t="s">
        <v>299</v>
      </c>
    </row>
    <row r="393" spans="1:17" x14ac:dyDescent="0.25">
      <c r="A393" t="s">
        <v>628</v>
      </c>
      <c r="B393" s="2" t="s">
        <v>1257</v>
      </c>
      <c r="C393" s="3">
        <v>212</v>
      </c>
      <c r="D393" s="2" t="s">
        <v>7</v>
      </c>
      <c r="E393" s="2" t="s">
        <v>8</v>
      </c>
      <c r="F393" s="2" t="s">
        <v>43</v>
      </c>
      <c r="G393" s="2" t="s">
        <v>44</v>
      </c>
      <c r="H393" s="2" t="s">
        <v>11</v>
      </c>
      <c r="I393" s="2" t="s">
        <v>630</v>
      </c>
      <c r="J393" s="2" t="s">
        <v>631</v>
      </c>
      <c r="K393" s="2">
        <v>0</v>
      </c>
      <c r="L393" s="2">
        <v>0.63814595199000002</v>
      </c>
      <c r="M393" s="2">
        <f t="shared" si="9"/>
        <v>1</v>
      </c>
      <c r="N393" s="2"/>
      <c r="O393" s="2">
        <v>50</v>
      </c>
      <c r="P393" s="2" t="s">
        <v>298</v>
      </c>
      <c r="Q393" s="2" t="s">
        <v>299</v>
      </c>
    </row>
    <row r="394" spans="1:17" x14ac:dyDescent="0.25">
      <c r="A394" t="s">
        <v>1258</v>
      </c>
      <c r="B394" s="2" t="s">
        <v>1259</v>
      </c>
      <c r="C394" s="3">
        <v>570</v>
      </c>
      <c r="D394" s="2" t="s">
        <v>7</v>
      </c>
      <c r="E394" s="2" t="s">
        <v>8</v>
      </c>
      <c r="F394" s="2" t="s">
        <v>43</v>
      </c>
      <c r="G394" s="2" t="s">
        <v>44</v>
      </c>
      <c r="H394" s="2" t="s">
        <v>11</v>
      </c>
      <c r="I394" s="2" t="s">
        <v>1260</v>
      </c>
      <c r="J394" s="2" t="s">
        <v>1261</v>
      </c>
      <c r="K394" s="2">
        <v>0</v>
      </c>
      <c r="L394" s="2">
        <v>0.64176735167300003</v>
      </c>
      <c r="M394" s="2">
        <f t="shared" si="9"/>
        <v>1</v>
      </c>
      <c r="N394" s="2"/>
      <c r="O394" s="2">
        <v>50</v>
      </c>
      <c r="P394" s="2" t="s">
        <v>298</v>
      </c>
      <c r="Q394" s="2" t="s">
        <v>299</v>
      </c>
    </row>
    <row r="395" spans="1:17" x14ac:dyDescent="0.25">
      <c r="A395" t="s">
        <v>551</v>
      </c>
      <c r="B395" s="2" t="s">
        <v>1262</v>
      </c>
      <c r="C395" s="3">
        <v>1205</v>
      </c>
      <c r="D395" s="2" t="s">
        <v>7</v>
      </c>
      <c r="E395" s="2" t="s">
        <v>322</v>
      </c>
      <c r="F395" s="2" t="s">
        <v>322</v>
      </c>
      <c r="G395" s="2" t="s">
        <v>323</v>
      </c>
      <c r="H395" s="2" t="s">
        <v>323</v>
      </c>
      <c r="I395" s="2" t="s">
        <v>553</v>
      </c>
      <c r="J395" s="2" t="s">
        <v>554</v>
      </c>
      <c r="K395" s="2">
        <v>0</v>
      </c>
      <c r="L395" s="2">
        <v>0.64340887612200004</v>
      </c>
      <c r="M395" s="2">
        <f t="shared" si="9"/>
        <v>1</v>
      </c>
      <c r="N395" s="2"/>
      <c r="O395" s="2">
        <v>50</v>
      </c>
      <c r="P395" s="2" t="s">
        <v>298</v>
      </c>
      <c r="Q395" s="2" t="s">
        <v>299</v>
      </c>
    </row>
    <row r="396" spans="1:17" x14ac:dyDescent="0.25">
      <c r="A396" t="s">
        <v>670</v>
      </c>
      <c r="B396" s="2" t="s">
        <v>1263</v>
      </c>
      <c r="C396" s="3">
        <v>1326</v>
      </c>
      <c r="D396" s="2" t="s">
        <v>7</v>
      </c>
      <c r="E396" s="2" t="s">
        <v>322</v>
      </c>
      <c r="F396" s="2" t="s">
        <v>322</v>
      </c>
      <c r="G396" s="2" t="s">
        <v>323</v>
      </c>
      <c r="H396" s="2" t="s">
        <v>323</v>
      </c>
      <c r="I396" s="2" t="s">
        <v>672</v>
      </c>
      <c r="J396" s="2" t="s">
        <v>673</v>
      </c>
      <c r="K396" s="2">
        <v>0</v>
      </c>
      <c r="L396" s="2">
        <v>0.64345322524500004</v>
      </c>
      <c r="M396" s="2">
        <f t="shared" si="9"/>
        <v>1</v>
      </c>
      <c r="N396" s="2"/>
      <c r="O396" s="2">
        <v>50</v>
      </c>
      <c r="P396" s="2" t="s">
        <v>298</v>
      </c>
      <c r="Q396" s="2" t="s">
        <v>299</v>
      </c>
    </row>
    <row r="397" spans="1:17" x14ac:dyDescent="0.25">
      <c r="A397" t="s">
        <v>1264</v>
      </c>
      <c r="B397" s="2" t="s">
        <v>1265</v>
      </c>
      <c r="C397" s="3">
        <v>395</v>
      </c>
      <c r="D397" s="2" t="s">
        <v>7</v>
      </c>
      <c r="E397" s="2" t="s">
        <v>8</v>
      </c>
      <c r="F397" s="2" t="s">
        <v>43</v>
      </c>
      <c r="G397" s="2" t="s">
        <v>44</v>
      </c>
      <c r="H397" s="2" t="s">
        <v>11</v>
      </c>
      <c r="I397" s="2" t="s">
        <v>1266</v>
      </c>
      <c r="J397" s="2" t="s">
        <v>1267</v>
      </c>
      <c r="K397" s="2">
        <v>0</v>
      </c>
      <c r="L397" s="2">
        <v>0.64454852612400004</v>
      </c>
      <c r="M397" s="2">
        <f t="shared" si="9"/>
        <v>1</v>
      </c>
      <c r="N397" s="2"/>
      <c r="O397" s="2">
        <v>50</v>
      </c>
      <c r="P397" s="2" t="s">
        <v>298</v>
      </c>
      <c r="Q397" s="2" t="s">
        <v>299</v>
      </c>
    </row>
    <row r="398" spans="1:17" x14ac:dyDescent="0.25">
      <c r="A398" t="s">
        <v>900</v>
      </c>
      <c r="B398" s="2" t="s">
        <v>1268</v>
      </c>
      <c r="C398" s="3">
        <v>1073</v>
      </c>
      <c r="D398" s="2" t="s">
        <v>7</v>
      </c>
      <c r="E398" s="2" t="s">
        <v>8</v>
      </c>
      <c r="F398" s="2" t="s">
        <v>43</v>
      </c>
      <c r="G398" s="2" t="s">
        <v>44</v>
      </c>
      <c r="H398" s="2" t="s">
        <v>11</v>
      </c>
      <c r="I398" s="2" t="s">
        <v>902</v>
      </c>
      <c r="J398" s="2" t="s">
        <v>903</v>
      </c>
      <c r="K398" s="2">
        <v>0</v>
      </c>
      <c r="L398" s="2">
        <v>0.64683635952100005</v>
      </c>
      <c r="M398" s="2">
        <f t="shared" si="9"/>
        <v>1</v>
      </c>
      <c r="N398" s="2"/>
      <c r="O398" s="2">
        <v>50</v>
      </c>
      <c r="P398" s="2" t="s">
        <v>298</v>
      </c>
      <c r="Q398" s="2" t="s">
        <v>299</v>
      </c>
    </row>
    <row r="399" spans="1:17" x14ac:dyDescent="0.25">
      <c r="A399" t="s">
        <v>1269</v>
      </c>
      <c r="B399" s="2" t="s">
        <v>1270</v>
      </c>
      <c r="C399" s="3">
        <v>478</v>
      </c>
      <c r="D399" s="2" t="s">
        <v>7</v>
      </c>
      <c r="E399" s="2" t="s">
        <v>8</v>
      </c>
      <c r="F399" s="2" t="s">
        <v>43</v>
      </c>
      <c r="G399" s="2" t="s">
        <v>44</v>
      </c>
      <c r="H399" s="2" t="s">
        <v>11</v>
      </c>
      <c r="I399" s="2" t="s">
        <v>1271</v>
      </c>
      <c r="J399" s="2" t="s">
        <v>1272</v>
      </c>
      <c r="K399" s="2">
        <v>0</v>
      </c>
      <c r="L399" s="2">
        <v>0.64848382355400003</v>
      </c>
      <c r="M399" s="2">
        <f t="shared" si="9"/>
        <v>1</v>
      </c>
      <c r="N399" s="2"/>
      <c r="O399" s="2">
        <v>50</v>
      </c>
      <c r="P399" s="2" t="s">
        <v>298</v>
      </c>
      <c r="Q399" s="2" t="s">
        <v>299</v>
      </c>
    </row>
    <row r="400" spans="1:17" x14ac:dyDescent="0.25">
      <c r="A400" t="s">
        <v>806</v>
      </c>
      <c r="B400" s="2" t="s">
        <v>1273</v>
      </c>
      <c r="C400" s="3">
        <v>685</v>
      </c>
      <c r="D400" s="2" t="s">
        <v>7</v>
      </c>
      <c r="E400" s="2" t="s">
        <v>8</v>
      </c>
      <c r="F400" s="2" t="s">
        <v>43</v>
      </c>
      <c r="G400" s="2" t="s">
        <v>44</v>
      </c>
      <c r="H400" s="2" t="s">
        <v>11</v>
      </c>
      <c r="I400" s="2" t="s">
        <v>808</v>
      </c>
      <c r="J400" s="2" t="s">
        <v>809</v>
      </c>
      <c r="K400" s="2">
        <v>0</v>
      </c>
      <c r="L400" s="2">
        <v>0.64976190853299998</v>
      </c>
      <c r="M400" s="2">
        <f t="shared" si="9"/>
        <v>1</v>
      </c>
      <c r="N400" s="2"/>
      <c r="O400" s="2">
        <v>50</v>
      </c>
      <c r="P400" s="2" t="s">
        <v>298</v>
      </c>
      <c r="Q400" s="2" t="s">
        <v>299</v>
      </c>
    </row>
    <row r="401" spans="1:17" x14ac:dyDescent="0.25">
      <c r="A401" t="s">
        <v>294</v>
      </c>
      <c r="B401" s="2" t="s">
        <v>1274</v>
      </c>
      <c r="C401" s="3">
        <v>886</v>
      </c>
      <c r="D401" s="2" t="s">
        <v>7</v>
      </c>
      <c r="E401" s="2" t="s">
        <v>8</v>
      </c>
      <c r="F401" s="2" t="s">
        <v>43</v>
      </c>
      <c r="G401" s="2" t="s">
        <v>44</v>
      </c>
      <c r="H401" s="2" t="s">
        <v>11</v>
      </c>
      <c r="I401" s="2" t="s">
        <v>296</v>
      </c>
      <c r="J401" s="2" t="s">
        <v>297</v>
      </c>
      <c r="K401" s="2">
        <v>0</v>
      </c>
      <c r="L401" s="2">
        <v>0.65007461315600001</v>
      </c>
      <c r="M401" s="2">
        <f t="shared" si="9"/>
        <v>1</v>
      </c>
      <c r="N401" s="2"/>
      <c r="O401" s="2">
        <v>50</v>
      </c>
      <c r="P401" s="2" t="s">
        <v>298</v>
      </c>
      <c r="Q401" s="2" t="s">
        <v>299</v>
      </c>
    </row>
    <row r="402" spans="1:17" x14ac:dyDescent="0.25">
      <c r="A402" t="s">
        <v>1275</v>
      </c>
      <c r="B402" s="2" t="s">
        <v>1276</v>
      </c>
      <c r="C402" s="3">
        <v>647</v>
      </c>
      <c r="D402" s="2" t="s">
        <v>7</v>
      </c>
      <c r="E402" s="2" t="s">
        <v>8</v>
      </c>
      <c r="F402" s="2" t="s">
        <v>43</v>
      </c>
      <c r="G402" s="2" t="s">
        <v>44</v>
      </c>
      <c r="H402" s="2" t="s">
        <v>11</v>
      </c>
      <c r="I402" s="2" t="s">
        <v>1277</v>
      </c>
      <c r="J402" s="2" t="s">
        <v>1278</v>
      </c>
      <c r="K402" s="2">
        <v>0</v>
      </c>
      <c r="L402" s="2">
        <v>0.65081490453400004</v>
      </c>
      <c r="M402" s="2">
        <f t="shared" si="9"/>
        <v>1</v>
      </c>
      <c r="N402" s="2"/>
      <c r="O402" s="2">
        <v>50</v>
      </c>
      <c r="P402" s="2" t="s">
        <v>298</v>
      </c>
      <c r="Q402" s="2" t="s">
        <v>299</v>
      </c>
    </row>
    <row r="403" spans="1:17" x14ac:dyDescent="0.25">
      <c r="A403" t="s">
        <v>1279</v>
      </c>
      <c r="B403" s="2" t="s">
        <v>1280</v>
      </c>
      <c r="C403" s="3">
        <v>355</v>
      </c>
      <c r="D403" s="2" t="s">
        <v>7</v>
      </c>
      <c r="E403" s="2" t="s">
        <v>8</v>
      </c>
      <c r="F403" s="2" t="s">
        <v>43</v>
      </c>
      <c r="G403" s="2" t="s">
        <v>44</v>
      </c>
      <c r="H403" s="2" t="s">
        <v>11</v>
      </c>
      <c r="I403" s="2" t="s">
        <v>1281</v>
      </c>
      <c r="J403" s="2" t="s">
        <v>1282</v>
      </c>
      <c r="K403" s="2">
        <v>0</v>
      </c>
      <c r="L403" s="2">
        <v>0.65607985510800004</v>
      </c>
      <c r="M403" s="2">
        <f t="shared" si="9"/>
        <v>1</v>
      </c>
      <c r="N403" s="2"/>
      <c r="O403" s="2">
        <v>50</v>
      </c>
      <c r="P403" s="2" t="s">
        <v>298</v>
      </c>
      <c r="Q403" s="2" t="s">
        <v>299</v>
      </c>
    </row>
    <row r="404" spans="1:17" x14ac:dyDescent="0.25">
      <c r="A404" t="s">
        <v>1283</v>
      </c>
      <c r="B404" s="2" t="s">
        <v>1284</v>
      </c>
      <c r="C404" s="3">
        <v>400</v>
      </c>
      <c r="D404" s="2" t="s">
        <v>7</v>
      </c>
      <c r="E404" s="2" t="s">
        <v>8</v>
      </c>
      <c r="F404" s="2" t="s">
        <v>43</v>
      </c>
      <c r="G404" s="2" t="s">
        <v>82</v>
      </c>
      <c r="H404" s="2" t="s">
        <v>11</v>
      </c>
      <c r="I404" s="2" t="s">
        <v>1285</v>
      </c>
      <c r="J404" s="2" t="s">
        <v>1286</v>
      </c>
      <c r="K404" s="2">
        <v>0</v>
      </c>
      <c r="L404" s="2">
        <v>0.65613235989899998</v>
      </c>
      <c r="M404" s="2">
        <f t="shared" si="9"/>
        <v>1</v>
      </c>
      <c r="N404" s="2"/>
      <c r="O404" s="2">
        <v>50</v>
      </c>
      <c r="P404" s="2" t="s">
        <v>298</v>
      </c>
      <c r="Q404" s="2" t="s">
        <v>299</v>
      </c>
    </row>
    <row r="405" spans="1:17" x14ac:dyDescent="0.25">
      <c r="A405" t="s">
        <v>1287</v>
      </c>
      <c r="B405" s="2" t="s">
        <v>1288</v>
      </c>
      <c r="C405" s="3">
        <v>474</v>
      </c>
      <c r="D405" s="2" t="s">
        <v>7</v>
      </c>
      <c r="E405" s="2" t="s">
        <v>8</v>
      </c>
      <c r="F405" s="2" t="s">
        <v>43</v>
      </c>
      <c r="G405" s="2" t="s">
        <v>44</v>
      </c>
      <c r="H405" s="2" t="s">
        <v>11</v>
      </c>
      <c r="I405" s="2" t="s">
        <v>1289</v>
      </c>
      <c r="J405" s="2" t="s">
        <v>1290</v>
      </c>
      <c r="K405" s="2">
        <v>0</v>
      </c>
      <c r="L405" s="2">
        <v>0.65853178142500002</v>
      </c>
      <c r="M405" s="2">
        <f t="shared" si="9"/>
        <v>1</v>
      </c>
      <c r="N405" s="2"/>
      <c r="O405" s="2">
        <v>50</v>
      </c>
      <c r="P405" s="2" t="s">
        <v>298</v>
      </c>
      <c r="Q405" s="2" t="s">
        <v>299</v>
      </c>
    </row>
    <row r="406" spans="1:17" x14ac:dyDescent="0.25">
      <c r="A406" t="s">
        <v>711</v>
      </c>
      <c r="B406" s="2" t="s">
        <v>1291</v>
      </c>
      <c r="C406" s="3">
        <v>121</v>
      </c>
      <c r="D406" s="2" t="s">
        <v>7</v>
      </c>
      <c r="E406" s="2" t="s">
        <v>8</v>
      </c>
      <c r="F406" s="2" t="s">
        <v>43</v>
      </c>
      <c r="G406" s="2" t="s">
        <v>44</v>
      </c>
      <c r="H406" s="2" t="s">
        <v>11</v>
      </c>
      <c r="I406" s="2" t="s">
        <v>713</v>
      </c>
      <c r="J406" s="2" t="s">
        <v>714</v>
      </c>
      <c r="K406" s="2">
        <v>0</v>
      </c>
      <c r="L406" s="2">
        <v>0.65900095501300004</v>
      </c>
      <c r="M406" s="2">
        <f t="shared" si="9"/>
        <v>1</v>
      </c>
      <c r="N406" s="2"/>
      <c r="O406" s="2">
        <v>50</v>
      </c>
      <c r="P406" s="2" t="s">
        <v>298</v>
      </c>
      <c r="Q406" s="2" t="s">
        <v>299</v>
      </c>
    </row>
    <row r="407" spans="1:17" x14ac:dyDescent="0.25">
      <c r="A407" t="s">
        <v>628</v>
      </c>
      <c r="B407" s="2" t="s">
        <v>1292</v>
      </c>
      <c r="C407" s="3">
        <v>211</v>
      </c>
      <c r="D407" s="2" t="s">
        <v>7</v>
      </c>
      <c r="E407" s="2" t="s">
        <v>8</v>
      </c>
      <c r="F407" s="2" t="s">
        <v>43</v>
      </c>
      <c r="G407" s="2" t="s">
        <v>44</v>
      </c>
      <c r="H407" s="2" t="s">
        <v>11</v>
      </c>
      <c r="I407" s="2" t="s">
        <v>630</v>
      </c>
      <c r="J407" s="2" t="s">
        <v>631</v>
      </c>
      <c r="K407" s="2">
        <v>0</v>
      </c>
      <c r="L407" s="2">
        <v>0.659768597693</v>
      </c>
      <c r="M407" s="2">
        <f t="shared" si="9"/>
        <v>1</v>
      </c>
      <c r="N407" s="2"/>
      <c r="O407" s="2">
        <v>50</v>
      </c>
      <c r="P407" s="2" t="s">
        <v>298</v>
      </c>
      <c r="Q407" s="2" t="s">
        <v>299</v>
      </c>
    </row>
    <row r="408" spans="1:17" x14ac:dyDescent="0.25">
      <c r="A408" t="s">
        <v>1293</v>
      </c>
      <c r="B408" s="2" t="s">
        <v>1294</v>
      </c>
      <c r="C408" s="3">
        <v>747</v>
      </c>
      <c r="D408" s="2" t="s">
        <v>7</v>
      </c>
      <c r="E408" s="2" t="s">
        <v>8</v>
      </c>
      <c r="F408" s="2" t="s">
        <v>43</v>
      </c>
      <c r="G408" s="2" t="s">
        <v>44</v>
      </c>
      <c r="H408" s="2" t="s">
        <v>11</v>
      </c>
      <c r="I408" s="2" t="s">
        <v>1295</v>
      </c>
      <c r="J408" s="2" t="s">
        <v>1296</v>
      </c>
      <c r="K408" s="2">
        <v>0</v>
      </c>
      <c r="L408" s="2">
        <v>0.66082127509199995</v>
      </c>
      <c r="M408" s="2">
        <f t="shared" si="9"/>
        <v>1</v>
      </c>
      <c r="N408" s="2"/>
      <c r="O408" s="2">
        <v>50</v>
      </c>
      <c r="P408" s="2" t="s">
        <v>298</v>
      </c>
      <c r="Q408" s="2" t="s">
        <v>299</v>
      </c>
    </row>
    <row r="409" spans="1:17" x14ac:dyDescent="0.25">
      <c r="A409" t="s">
        <v>1297</v>
      </c>
      <c r="B409" s="2" t="s">
        <v>1298</v>
      </c>
      <c r="C409" s="3">
        <v>1207</v>
      </c>
      <c r="D409" s="2" t="s">
        <v>7</v>
      </c>
      <c r="E409" s="2" t="s">
        <v>322</v>
      </c>
      <c r="F409" s="2" t="s">
        <v>322</v>
      </c>
      <c r="G409" s="2" t="s">
        <v>323</v>
      </c>
      <c r="H409" s="2" t="s">
        <v>323</v>
      </c>
      <c r="I409" s="2" t="s">
        <v>1299</v>
      </c>
      <c r="J409" s="2" t="s">
        <v>1300</v>
      </c>
      <c r="K409" s="2">
        <v>0</v>
      </c>
      <c r="L409" s="2">
        <v>0.662055698656</v>
      </c>
      <c r="M409" s="2">
        <f t="shared" si="9"/>
        <v>1</v>
      </c>
      <c r="N409" s="2"/>
      <c r="O409" s="2">
        <v>50</v>
      </c>
      <c r="P409" s="2" t="s">
        <v>298</v>
      </c>
      <c r="Q409" s="2" t="s">
        <v>299</v>
      </c>
    </row>
    <row r="410" spans="1:17" x14ac:dyDescent="0.25">
      <c r="A410" t="s">
        <v>1301</v>
      </c>
      <c r="B410" s="2" t="s">
        <v>1302</v>
      </c>
      <c r="C410" s="3">
        <v>1045</v>
      </c>
      <c r="D410" s="2" t="s">
        <v>7</v>
      </c>
      <c r="E410" s="2" t="s">
        <v>8</v>
      </c>
      <c r="F410" s="2" t="s">
        <v>43</v>
      </c>
      <c r="G410" s="2" t="s">
        <v>44</v>
      </c>
      <c r="H410" s="2" t="s">
        <v>11</v>
      </c>
      <c r="I410" s="2" t="s">
        <v>1303</v>
      </c>
      <c r="J410" s="2" t="s">
        <v>1304</v>
      </c>
      <c r="K410" s="2">
        <v>0</v>
      </c>
      <c r="L410" s="2">
        <v>0.66331643014300001</v>
      </c>
      <c r="M410" s="2">
        <f t="shared" si="9"/>
        <v>1</v>
      </c>
      <c r="N410" s="2"/>
      <c r="O410" s="2">
        <v>50</v>
      </c>
      <c r="P410" s="2" t="s">
        <v>298</v>
      </c>
      <c r="Q410" s="2" t="s">
        <v>299</v>
      </c>
    </row>
    <row r="411" spans="1:17" x14ac:dyDescent="0.25">
      <c r="A411" t="s">
        <v>1305</v>
      </c>
      <c r="B411" s="2" t="s">
        <v>1306</v>
      </c>
      <c r="C411" s="3">
        <v>399</v>
      </c>
      <c r="D411" s="2" t="s">
        <v>7</v>
      </c>
      <c r="E411" s="2" t="s">
        <v>8</v>
      </c>
      <c r="F411" s="2" t="s">
        <v>43</v>
      </c>
      <c r="G411" s="2" t="s">
        <v>44</v>
      </c>
      <c r="H411" s="2" t="s">
        <v>11</v>
      </c>
      <c r="I411" s="2" t="s">
        <v>1307</v>
      </c>
      <c r="J411" s="2" t="s">
        <v>1308</v>
      </c>
      <c r="K411" s="2">
        <v>0</v>
      </c>
      <c r="L411" s="2">
        <v>0.66543951091599995</v>
      </c>
      <c r="M411" s="2">
        <f t="shared" si="9"/>
        <v>1</v>
      </c>
      <c r="N411" s="2"/>
      <c r="O411" s="2">
        <v>50</v>
      </c>
      <c r="P411" s="2" t="s">
        <v>298</v>
      </c>
      <c r="Q411" s="2" t="s">
        <v>299</v>
      </c>
    </row>
    <row r="412" spans="1:17" x14ac:dyDescent="0.25">
      <c r="A412" t="s">
        <v>508</v>
      </c>
      <c r="B412" s="2" t="s">
        <v>1309</v>
      </c>
      <c r="C412" s="3">
        <v>83</v>
      </c>
      <c r="D412" s="2" t="s">
        <v>7</v>
      </c>
      <c r="E412" s="2" t="s">
        <v>8</v>
      </c>
      <c r="F412" s="2" t="s">
        <v>43</v>
      </c>
      <c r="G412" s="2" t="s">
        <v>44</v>
      </c>
      <c r="H412" s="2" t="s">
        <v>11</v>
      </c>
      <c r="I412" s="2" t="s">
        <v>510</v>
      </c>
      <c r="J412" s="2" t="s">
        <v>511</v>
      </c>
      <c r="K412" s="2">
        <v>0</v>
      </c>
      <c r="L412" s="2">
        <v>0.67297305628299997</v>
      </c>
      <c r="M412" s="2">
        <f t="shared" si="9"/>
        <v>1</v>
      </c>
      <c r="N412" s="2"/>
      <c r="O412" s="2">
        <v>50</v>
      </c>
      <c r="P412" s="2" t="s">
        <v>298</v>
      </c>
      <c r="Q412" s="2" t="s">
        <v>299</v>
      </c>
    </row>
    <row r="413" spans="1:17" x14ac:dyDescent="0.25">
      <c r="A413" t="s">
        <v>1310</v>
      </c>
      <c r="B413" s="2" t="s">
        <v>1311</v>
      </c>
      <c r="C413" s="3">
        <v>162</v>
      </c>
      <c r="D413" s="2" t="s">
        <v>7</v>
      </c>
      <c r="E413" s="2" t="s">
        <v>8</v>
      </c>
      <c r="F413" s="2" t="s">
        <v>43</v>
      </c>
      <c r="G413" s="2" t="s">
        <v>44</v>
      </c>
      <c r="H413" s="2" t="s">
        <v>11</v>
      </c>
      <c r="I413" s="2" t="s">
        <v>1312</v>
      </c>
      <c r="J413" s="2" t="s">
        <v>1313</v>
      </c>
      <c r="K413" s="2">
        <v>0</v>
      </c>
      <c r="L413" s="2">
        <v>0.67379254754399998</v>
      </c>
      <c r="M413" s="2">
        <f t="shared" ref="M413:M476" si="10">+IF(L413&lt;=4,1,IF(L413&lt;=7,2,IF(L413&lt;=15,3,IF(L413&lt;=25,4,5))))</f>
        <v>1</v>
      </c>
      <c r="N413" s="2"/>
      <c r="O413" s="2">
        <v>50</v>
      </c>
      <c r="P413" s="2" t="s">
        <v>298</v>
      </c>
      <c r="Q413" s="2" t="s">
        <v>299</v>
      </c>
    </row>
    <row r="414" spans="1:17" x14ac:dyDescent="0.25">
      <c r="A414" t="s">
        <v>1314</v>
      </c>
      <c r="B414" s="2" t="s">
        <v>1315</v>
      </c>
      <c r="C414" s="3">
        <v>408</v>
      </c>
      <c r="D414" s="2" t="s">
        <v>7</v>
      </c>
      <c r="E414" s="2" t="s">
        <v>8</v>
      </c>
      <c r="F414" s="2" t="s">
        <v>43</v>
      </c>
      <c r="G414" s="2" t="s">
        <v>44</v>
      </c>
      <c r="H414" s="2" t="s">
        <v>11</v>
      </c>
      <c r="I414" s="2" t="s">
        <v>1316</v>
      </c>
      <c r="J414" s="2" t="s">
        <v>1317</v>
      </c>
      <c r="K414" s="2">
        <v>1</v>
      </c>
      <c r="L414" s="2">
        <v>0.67390298758900002</v>
      </c>
      <c r="M414" s="2">
        <f t="shared" si="10"/>
        <v>1</v>
      </c>
      <c r="N414" s="2"/>
      <c r="O414" s="2">
        <v>50</v>
      </c>
      <c r="P414" s="2" t="s">
        <v>298</v>
      </c>
      <c r="Q414" s="2" t="s">
        <v>299</v>
      </c>
    </row>
    <row r="415" spans="1:17" x14ac:dyDescent="0.25">
      <c r="A415" t="s">
        <v>1318</v>
      </c>
      <c r="B415" s="2" t="s">
        <v>1319</v>
      </c>
      <c r="C415" s="3">
        <v>700</v>
      </c>
      <c r="D415" s="2" t="s">
        <v>7</v>
      </c>
      <c r="E415" s="2" t="s">
        <v>8</v>
      </c>
      <c r="F415" s="2" t="s">
        <v>43</v>
      </c>
      <c r="G415" s="2" t="s">
        <v>44</v>
      </c>
      <c r="H415" s="2" t="s">
        <v>11</v>
      </c>
      <c r="I415" s="2" t="s">
        <v>1320</v>
      </c>
      <c r="J415" s="2" t="s">
        <v>1321</v>
      </c>
      <c r="K415" s="2">
        <v>0</v>
      </c>
      <c r="L415" s="2">
        <v>0.67543579530800002</v>
      </c>
      <c r="M415" s="2">
        <f t="shared" si="10"/>
        <v>1</v>
      </c>
      <c r="N415" s="2"/>
      <c r="O415" s="2">
        <v>50</v>
      </c>
      <c r="P415" s="2" t="s">
        <v>298</v>
      </c>
      <c r="Q415" s="2" t="s">
        <v>299</v>
      </c>
    </row>
    <row r="416" spans="1:17" x14ac:dyDescent="0.25">
      <c r="A416" t="s">
        <v>1322</v>
      </c>
      <c r="B416" s="2" t="s">
        <v>1323</v>
      </c>
      <c r="C416" s="3">
        <v>745</v>
      </c>
      <c r="D416" s="2" t="s">
        <v>7</v>
      </c>
      <c r="E416" s="2" t="s">
        <v>8</v>
      </c>
      <c r="F416" s="2" t="s">
        <v>43</v>
      </c>
      <c r="G416" s="2" t="s">
        <v>44</v>
      </c>
      <c r="H416" s="2" t="s">
        <v>11</v>
      </c>
      <c r="I416" s="2" t="s">
        <v>1324</v>
      </c>
      <c r="J416" s="2" t="s">
        <v>1325</v>
      </c>
      <c r="K416" s="2">
        <v>0</v>
      </c>
      <c r="L416" s="2">
        <v>0.67576929719000001</v>
      </c>
      <c r="M416" s="2">
        <f t="shared" si="10"/>
        <v>1</v>
      </c>
      <c r="N416" s="2"/>
      <c r="O416" s="2">
        <v>50</v>
      </c>
      <c r="P416" s="2" t="s">
        <v>298</v>
      </c>
      <c r="Q416" s="2" t="s">
        <v>299</v>
      </c>
    </row>
    <row r="417" spans="1:17" x14ac:dyDescent="0.25">
      <c r="A417" t="s">
        <v>1235</v>
      </c>
      <c r="B417" s="2" t="s">
        <v>1326</v>
      </c>
      <c r="C417" s="3">
        <v>401</v>
      </c>
      <c r="D417" s="2" t="s">
        <v>7</v>
      </c>
      <c r="E417" s="2" t="s">
        <v>8</v>
      </c>
      <c r="F417" s="2" t="s">
        <v>43</v>
      </c>
      <c r="G417" s="2" t="s">
        <v>44</v>
      </c>
      <c r="H417" s="2" t="s">
        <v>11</v>
      </c>
      <c r="I417" s="2" t="s">
        <v>1237</v>
      </c>
      <c r="J417" s="2" t="s">
        <v>1238</v>
      </c>
      <c r="K417" s="2">
        <v>0</v>
      </c>
      <c r="L417" s="2">
        <v>0.67677627610500002</v>
      </c>
      <c r="M417" s="2">
        <f t="shared" si="10"/>
        <v>1</v>
      </c>
      <c r="N417" s="2"/>
      <c r="O417" s="2">
        <v>50</v>
      </c>
      <c r="P417" s="2" t="s">
        <v>298</v>
      </c>
      <c r="Q417" s="2" t="s">
        <v>299</v>
      </c>
    </row>
    <row r="418" spans="1:17" x14ac:dyDescent="0.25">
      <c r="A418" t="s">
        <v>1327</v>
      </c>
      <c r="B418" s="2" t="s">
        <v>1328</v>
      </c>
      <c r="C418" s="3">
        <v>1080</v>
      </c>
      <c r="D418" s="2" t="s">
        <v>7</v>
      </c>
      <c r="E418" s="2" t="s">
        <v>8</v>
      </c>
      <c r="F418" s="2" t="s">
        <v>43</v>
      </c>
      <c r="G418" s="2" t="s">
        <v>44</v>
      </c>
      <c r="H418" s="2" t="s">
        <v>11</v>
      </c>
      <c r="I418" s="2" t="s">
        <v>1329</v>
      </c>
      <c r="J418" s="2" t="s">
        <v>1330</v>
      </c>
      <c r="K418" s="2">
        <v>0</v>
      </c>
      <c r="L418" s="2">
        <v>0.67783444577999996</v>
      </c>
      <c r="M418" s="2">
        <f t="shared" si="10"/>
        <v>1</v>
      </c>
      <c r="N418" s="2"/>
      <c r="O418" s="2">
        <v>50</v>
      </c>
      <c r="P418" s="2" t="s">
        <v>298</v>
      </c>
      <c r="Q418" s="2" t="s">
        <v>299</v>
      </c>
    </row>
    <row r="419" spans="1:17" x14ac:dyDescent="0.25">
      <c r="A419" t="s">
        <v>1331</v>
      </c>
      <c r="B419" s="2" t="s">
        <v>1332</v>
      </c>
      <c r="C419" s="3">
        <v>1062</v>
      </c>
      <c r="D419" s="2" t="s">
        <v>7</v>
      </c>
      <c r="E419" s="2" t="s">
        <v>8</v>
      </c>
      <c r="F419" s="2" t="s">
        <v>43</v>
      </c>
      <c r="G419" s="2" t="s">
        <v>44</v>
      </c>
      <c r="H419" s="2" t="s">
        <v>11</v>
      </c>
      <c r="I419" s="2" t="s">
        <v>1333</v>
      </c>
      <c r="J419" s="2" t="s">
        <v>1334</v>
      </c>
      <c r="K419" s="2">
        <v>0</v>
      </c>
      <c r="L419" s="2">
        <v>0.67884508017199996</v>
      </c>
      <c r="M419" s="2">
        <f t="shared" si="10"/>
        <v>1</v>
      </c>
      <c r="N419" s="2"/>
      <c r="O419" s="2">
        <v>50</v>
      </c>
      <c r="P419" s="2" t="s">
        <v>298</v>
      </c>
      <c r="Q419" s="2" t="s">
        <v>299</v>
      </c>
    </row>
    <row r="420" spans="1:17" x14ac:dyDescent="0.25">
      <c r="A420" t="s">
        <v>1287</v>
      </c>
      <c r="B420" s="2" t="s">
        <v>1335</v>
      </c>
      <c r="C420" s="3">
        <v>475</v>
      </c>
      <c r="D420" s="2" t="s">
        <v>7</v>
      </c>
      <c r="E420" s="2" t="s">
        <v>8</v>
      </c>
      <c r="F420" s="2" t="s">
        <v>43</v>
      </c>
      <c r="G420" s="2" t="s">
        <v>82</v>
      </c>
      <c r="H420" s="2" t="s">
        <v>11</v>
      </c>
      <c r="I420" s="2" t="s">
        <v>1289</v>
      </c>
      <c r="J420" s="2" t="s">
        <v>1290</v>
      </c>
      <c r="K420" s="2">
        <v>0</v>
      </c>
      <c r="L420" s="2">
        <v>0.68046420024800003</v>
      </c>
      <c r="M420" s="2">
        <f t="shared" si="10"/>
        <v>1</v>
      </c>
      <c r="N420" s="2"/>
      <c r="O420" s="2">
        <v>50</v>
      </c>
      <c r="P420" s="2" t="s">
        <v>298</v>
      </c>
      <c r="Q420" s="2" t="s">
        <v>299</v>
      </c>
    </row>
    <row r="421" spans="1:17" x14ac:dyDescent="0.25">
      <c r="A421" t="s">
        <v>1336</v>
      </c>
      <c r="B421" s="2" t="s">
        <v>1337</v>
      </c>
      <c r="C421" s="3">
        <v>569</v>
      </c>
      <c r="D421" s="2" t="s">
        <v>7</v>
      </c>
      <c r="E421" s="2" t="s">
        <v>8</v>
      </c>
      <c r="F421" s="2" t="s">
        <v>43</v>
      </c>
      <c r="G421" s="2" t="s">
        <v>44</v>
      </c>
      <c r="H421" s="2" t="s">
        <v>11</v>
      </c>
      <c r="I421" s="2" t="s">
        <v>1338</v>
      </c>
      <c r="J421" s="2" t="s">
        <v>1339</v>
      </c>
      <c r="K421" s="2">
        <v>0</v>
      </c>
      <c r="L421" s="2">
        <v>0.68182594806600005</v>
      </c>
      <c r="M421" s="2">
        <f t="shared" si="10"/>
        <v>1</v>
      </c>
      <c r="N421" s="2"/>
      <c r="O421" s="2">
        <v>50</v>
      </c>
      <c r="P421" s="2" t="s">
        <v>298</v>
      </c>
      <c r="Q421" s="2" t="s">
        <v>299</v>
      </c>
    </row>
    <row r="422" spans="1:17" x14ac:dyDescent="0.25">
      <c r="A422" t="s">
        <v>1340</v>
      </c>
      <c r="B422" s="2" t="s">
        <v>1341</v>
      </c>
      <c r="C422" s="3">
        <v>618</v>
      </c>
      <c r="D422" s="2" t="s">
        <v>7</v>
      </c>
      <c r="E422" s="2" t="s">
        <v>8</v>
      </c>
      <c r="F422" s="2" t="s">
        <v>43</v>
      </c>
      <c r="G422" s="2" t="s">
        <v>43</v>
      </c>
      <c r="H422" s="2" t="s">
        <v>11</v>
      </c>
      <c r="I422" s="2" t="s">
        <v>1342</v>
      </c>
      <c r="J422" s="2" t="s">
        <v>1343</v>
      </c>
      <c r="K422" s="2">
        <v>1</v>
      </c>
      <c r="L422" s="2">
        <v>0.68226194795200001</v>
      </c>
      <c r="M422" s="2">
        <f t="shared" si="10"/>
        <v>1</v>
      </c>
      <c r="N422" s="2"/>
      <c r="O422" s="2">
        <v>50</v>
      </c>
      <c r="P422" s="2" t="s">
        <v>298</v>
      </c>
      <c r="Q422" s="2" t="s">
        <v>299</v>
      </c>
    </row>
    <row r="423" spans="1:17" x14ac:dyDescent="0.25">
      <c r="A423" t="s">
        <v>1344</v>
      </c>
      <c r="B423" s="2" t="s">
        <v>1345</v>
      </c>
      <c r="C423" s="3">
        <v>1186</v>
      </c>
      <c r="D423" s="2" t="s">
        <v>7</v>
      </c>
      <c r="E423" s="2" t="s">
        <v>322</v>
      </c>
      <c r="F423" s="2" t="s">
        <v>322</v>
      </c>
      <c r="G423" s="2" t="s">
        <v>348</v>
      </c>
      <c r="H423" s="2" t="s">
        <v>323</v>
      </c>
      <c r="I423" s="2" t="s">
        <v>1346</v>
      </c>
      <c r="J423" s="2" t="s">
        <v>1347</v>
      </c>
      <c r="K423" s="2">
        <v>0</v>
      </c>
      <c r="L423" s="2">
        <v>0.68371288810899999</v>
      </c>
      <c r="M423" s="2">
        <f t="shared" si="10"/>
        <v>1</v>
      </c>
      <c r="N423" s="2"/>
      <c r="O423" s="2">
        <v>50</v>
      </c>
      <c r="P423" s="2" t="s">
        <v>298</v>
      </c>
      <c r="Q423" s="2" t="s">
        <v>299</v>
      </c>
    </row>
    <row r="424" spans="1:17" x14ac:dyDescent="0.25">
      <c r="A424" t="s">
        <v>459</v>
      </c>
      <c r="B424" s="2" t="s">
        <v>1348</v>
      </c>
      <c r="C424" s="3">
        <v>1151</v>
      </c>
      <c r="D424" s="2" t="s">
        <v>7</v>
      </c>
      <c r="E424" s="2" t="s">
        <v>322</v>
      </c>
      <c r="F424" s="2" t="s">
        <v>322</v>
      </c>
      <c r="G424" s="2" t="s">
        <v>323</v>
      </c>
      <c r="H424" s="2" t="s">
        <v>323</v>
      </c>
      <c r="I424" s="2" t="s">
        <v>461</v>
      </c>
      <c r="J424" s="2" t="s">
        <v>462</v>
      </c>
      <c r="K424" s="2">
        <v>0</v>
      </c>
      <c r="L424" s="2">
        <v>0.68581970501199996</v>
      </c>
      <c r="M424" s="2">
        <f t="shared" si="10"/>
        <v>1</v>
      </c>
      <c r="N424" s="2"/>
      <c r="O424" s="2">
        <v>50</v>
      </c>
      <c r="P424" s="2" t="s">
        <v>298</v>
      </c>
      <c r="Q424" s="2" t="s">
        <v>299</v>
      </c>
    </row>
    <row r="425" spans="1:17" x14ac:dyDescent="0.25">
      <c r="A425" t="s">
        <v>1310</v>
      </c>
      <c r="B425" s="2" t="s">
        <v>1349</v>
      </c>
      <c r="C425" s="3">
        <v>161</v>
      </c>
      <c r="D425" s="2" t="s">
        <v>7</v>
      </c>
      <c r="E425" s="2" t="s">
        <v>8</v>
      </c>
      <c r="F425" s="2" t="s">
        <v>43</v>
      </c>
      <c r="G425" s="2" t="s">
        <v>44</v>
      </c>
      <c r="H425" s="2" t="s">
        <v>11</v>
      </c>
      <c r="I425" s="2" t="s">
        <v>1312</v>
      </c>
      <c r="J425" s="2" t="s">
        <v>1313</v>
      </c>
      <c r="K425" s="2">
        <v>0</v>
      </c>
      <c r="L425" s="2">
        <v>0.68739824969899999</v>
      </c>
      <c r="M425" s="2">
        <f t="shared" si="10"/>
        <v>1</v>
      </c>
      <c r="N425" s="2"/>
      <c r="O425" s="2">
        <v>50</v>
      </c>
      <c r="P425" s="2" t="s">
        <v>298</v>
      </c>
      <c r="Q425" s="2" t="s">
        <v>299</v>
      </c>
    </row>
    <row r="426" spans="1:17" x14ac:dyDescent="0.25">
      <c r="A426" t="s">
        <v>1350</v>
      </c>
      <c r="B426" s="2" t="s">
        <v>1351</v>
      </c>
      <c r="C426" s="3">
        <v>1324</v>
      </c>
      <c r="D426" s="2" t="s">
        <v>7</v>
      </c>
      <c r="E426" s="2" t="s">
        <v>322</v>
      </c>
      <c r="F426" s="2" t="s">
        <v>322</v>
      </c>
      <c r="G426" s="2" t="s">
        <v>323</v>
      </c>
      <c r="H426" s="2" t="s">
        <v>323</v>
      </c>
      <c r="I426" s="2" t="s">
        <v>1352</v>
      </c>
      <c r="J426" s="2" t="s">
        <v>1353</v>
      </c>
      <c r="K426" s="2">
        <v>0</v>
      </c>
      <c r="L426" s="2">
        <v>0.68755484451299997</v>
      </c>
      <c r="M426" s="2">
        <f t="shared" si="10"/>
        <v>1</v>
      </c>
      <c r="N426" s="2"/>
      <c r="O426" s="2">
        <v>50</v>
      </c>
      <c r="P426" s="2" t="s">
        <v>298</v>
      </c>
      <c r="Q426" s="2" t="s">
        <v>299</v>
      </c>
    </row>
    <row r="427" spans="1:17" x14ac:dyDescent="0.25">
      <c r="A427" t="s">
        <v>1118</v>
      </c>
      <c r="B427" s="2" t="s">
        <v>1354</v>
      </c>
      <c r="C427" s="3">
        <v>1201</v>
      </c>
      <c r="D427" s="2" t="s">
        <v>7</v>
      </c>
      <c r="E427" s="2" t="s">
        <v>322</v>
      </c>
      <c r="F427" s="2" t="s">
        <v>322</v>
      </c>
      <c r="G427" s="2" t="s">
        <v>323</v>
      </c>
      <c r="H427" s="2" t="s">
        <v>323</v>
      </c>
      <c r="I427" s="2" t="s">
        <v>1120</v>
      </c>
      <c r="J427" s="2" t="s">
        <v>1121</v>
      </c>
      <c r="K427" s="2">
        <v>0</v>
      </c>
      <c r="L427" s="2">
        <v>0.68867529774799996</v>
      </c>
      <c r="M427" s="2">
        <f t="shared" si="10"/>
        <v>1</v>
      </c>
      <c r="N427" s="2"/>
      <c r="O427" s="2">
        <v>50</v>
      </c>
      <c r="P427" s="2" t="s">
        <v>298</v>
      </c>
      <c r="Q427" s="2" t="s">
        <v>299</v>
      </c>
    </row>
    <row r="428" spans="1:17" x14ac:dyDescent="0.25">
      <c r="A428" t="s">
        <v>1355</v>
      </c>
      <c r="B428" s="2" t="s">
        <v>1356</v>
      </c>
      <c r="C428" s="3">
        <v>663</v>
      </c>
      <c r="D428" s="2" t="s">
        <v>7</v>
      </c>
      <c r="E428" s="2" t="s">
        <v>8</v>
      </c>
      <c r="F428" s="2" t="s">
        <v>43</v>
      </c>
      <c r="G428" s="2" t="s">
        <v>44</v>
      </c>
      <c r="H428" s="2" t="s">
        <v>11</v>
      </c>
      <c r="I428" s="2" t="s">
        <v>1357</v>
      </c>
      <c r="J428" s="2" t="s">
        <v>1358</v>
      </c>
      <c r="K428" s="2">
        <v>0</v>
      </c>
      <c r="L428" s="2">
        <v>0.68883984299199996</v>
      </c>
      <c r="M428" s="2">
        <f t="shared" si="10"/>
        <v>1</v>
      </c>
      <c r="N428" s="2"/>
      <c r="O428" s="2">
        <v>50</v>
      </c>
      <c r="P428" s="2" t="s">
        <v>298</v>
      </c>
      <c r="Q428" s="2" t="s">
        <v>299</v>
      </c>
    </row>
    <row r="429" spans="1:17" x14ac:dyDescent="0.25">
      <c r="A429" t="s">
        <v>1359</v>
      </c>
      <c r="B429" s="2" t="s">
        <v>1360</v>
      </c>
      <c r="C429" s="3">
        <v>608</v>
      </c>
      <c r="D429" s="2" t="s">
        <v>7</v>
      </c>
      <c r="E429" s="2" t="s">
        <v>8</v>
      </c>
      <c r="F429" s="2" t="s">
        <v>43</v>
      </c>
      <c r="G429" s="2" t="s">
        <v>82</v>
      </c>
      <c r="H429" s="2" t="s">
        <v>11</v>
      </c>
      <c r="I429" s="2" t="s">
        <v>1361</v>
      </c>
      <c r="J429" s="2" t="s">
        <v>1362</v>
      </c>
      <c r="K429" s="2">
        <v>0</v>
      </c>
      <c r="L429" s="2">
        <v>0.69098660080200003</v>
      </c>
      <c r="M429" s="2">
        <f t="shared" si="10"/>
        <v>1</v>
      </c>
      <c r="N429" s="2"/>
      <c r="O429" s="2">
        <v>50</v>
      </c>
      <c r="P429" s="2" t="s">
        <v>298</v>
      </c>
      <c r="Q429" s="2" t="s">
        <v>299</v>
      </c>
    </row>
    <row r="430" spans="1:17" x14ac:dyDescent="0.25">
      <c r="A430" t="s">
        <v>1363</v>
      </c>
      <c r="B430" s="2" t="s">
        <v>1364</v>
      </c>
      <c r="C430" s="3">
        <v>832</v>
      </c>
      <c r="D430" s="2" t="s">
        <v>7</v>
      </c>
      <c r="E430" s="2" t="s">
        <v>8</v>
      </c>
      <c r="F430" s="2" t="s">
        <v>43</v>
      </c>
      <c r="G430" s="2" t="s">
        <v>44</v>
      </c>
      <c r="H430" s="2" t="s">
        <v>11</v>
      </c>
      <c r="I430" s="2" t="s">
        <v>1365</v>
      </c>
      <c r="J430" s="2" t="s">
        <v>1366</v>
      </c>
      <c r="K430" s="2">
        <v>0</v>
      </c>
      <c r="L430" s="2">
        <v>0.69171742842700001</v>
      </c>
      <c r="M430" s="2">
        <f t="shared" si="10"/>
        <v>1</v>
      </c>
      <c r="N430" s="2"/>
      <c r="O430" s="2">
        <v>50</v>
      </c>
      <c r="P430" s="2" t="s">
        <v>298</v>
      </c>
      <c r="Q430" s="2" t="s">
        <v>299</v>
      </c>
    </row>
    <row r="431" spans="1:17" x14ac:dyDescent="0.25">
      <c r="A431" t="s">
        <v>1367</v>
      </c>
      <c r="B431" s="2" t="s">
        <v>1368</v>
      </c>
      <c r="C431" s="3">
        <v>423</v>
      </c>
      <c r="D431" s="2" t="s">
        <v>7</v>
      </c>
      <c r="E431" s="2" t="s">
        <v>8</v>
      </c>
      <c r="F431" s="2" t="s">
        <v>43</v>
      </c>
      <c r="G431" s="2" t="s">
        <v>44</v>
      </c>
      <c r="H431" s="2" t="s">
        <v>11</v>
      </c>
      <c r="I431" s="2" t="s">
        <v>1369</v>
      </c>
      <c r="J431" s="2" t="s">
        <v>1370</v>
      </c>
      <c r="K431" s="2">
        <v>0</v>
      </c>
      <c r="L431" s="2">
        <v>0.69205450416100001</v>
      </c>
      <c r="M431" s="2">
        <f t="shared" si="10"/>
        <v>1</v>
      </c>
      <c r="N431" s="2"/>
      <c r="O431" s="2">
        <v>50</v>
      </c>
      <c r="P431" s="2" t="s">
        <v>298</v>
      </c>
      <c r="Q431" s="2" t="s">
        <v>299</v>
      </c>
    </row>
    <row r="432" spans="1:17" x14ac:dyDescent="0.25">
      <c r="A432" t="s">
        <v>420</v>
      </c>
      <c r="B432" s="2" t="s">
        <v>1371</v>
      </c>
      <c r="C432" s="3">
        <v>687</v>
      </c>
      <c r="D432" s="2" t="s">
        <v>7</v>
      </c>
      <c r="E432" s="2" t="s">
        <v>8</v>
      </c>
      <c r="F432" s="2" t="s">
        <v>43</v>
      </c>
      <c r="G432" s="2" t="s">
        <v>44</v>
      </c>
      <c r="H432" s="2" t="s">
        <v>11</v>
      </c>
      <c r="I432" s="2" t="s">
        <v>422</v>
      </c>
      <c r="J432" s="2" t="s">
        <v>423</v>
      </c>
      <c r="K432" s="2">
        <v>0</v>
      </c>
      <c r="L432" s="2">
        <v>0.69240743647900005</v>
      </c>
      <c r="M432" s="2">
        <f t="shared" si="10"/>
        <v>1</v>
      </c>
      <c r="N432" s="2"/>
      <c r="O432" s="2">
        <v>50</v>
      </c>
      <c r="P432" s="2" t="s">
        <v>298</v>
      </c>
      <c r="Q432" s="2" t="s">
        <v>299</v>
      </c>
    </row>
    <row r="433" spans="1:17" x14ac:dyDescent="0.25">
      <c r="A433" t="s">
        <v>1372</v>
      </c>
      <c r="B433" s="2" t="s">
        <v>1373</v>
      </c>
      <c r="C433" s="3">
        <v>902</v>
      </c>
      <c r="D433" s="2" t="s">
        <v>7</v>
      </c>
      <c r="E433" s="2" t="s">
        <v>8</v>
      </c>
      <c r="F433" s="2" t="s">
        <v>43</v>
      </c>
      <c r="G433" s="2" t="s">
        <v>44</v>
      </c>
      <c r="H433" s="2" t="s">
        <v>11</v>
      </c>
      <c r="I433" s="2" t="s">
        <v>1374</v>
      </c>
      <c r="J433" s="2" t="s">
        <v>1375</v>
      </c>
      <c r="K433" s="2">
        <v>0</v>
      </c>
      <c r="L433" s="2">
        <v>0.69254867628299999</v>
      </c>
      <c r="M433" s="2">
        <f t="shared" si="10"/>
        <v>1</v>
      </c>
      <c r="N433" s="2"/>
      <c r="O433" s="2">
        <v>50</v>
      </c>
      <c r="P433" s="2" t="s">
        <v>298</v>
      </c>
      <c r="Q433" s="2" t="s">
        <v>299</v>
      </c>
    </row>
    <row r="434" spans="1:17" x14ac:dyDescent="0.25">
      <c r="A434" t="s">
        <v>961</v>
      </c>
      <c r="B434" s="2" t="s">
        <v>1376</v>
      </c>
      <c r="C434" s="3">
        <v>643</v>
      </c>
      <c r="D434" s="2" t="s">
        <v>7</v>
      </c>
      <c r="E434" s="2" t="s">
        <v>8</v>
      </c>
      <c r="F434" s="2" t="s">
        <v>43</v>
      </c>
      <c r="G434" s="2" t="s">
        <v>44</v>
      </c>
      <c r="H434" s="2" t="s">
        <v>11</v>
      </c>
      <c r="I434" s="2" t="s">
        <v>963</v>
      </c>
      <c r="J434" s="2" t="s">
        <v>964</v>
      </c>
      <c r="K434" s="2">
        <v>0</v>
      </c>
      <c r="L434" s="2">
        <v>0.692901770857</v>
      </c>
      <c r="M434" s="2">
        <f t="shared" si="10"/>
        <v>1</v>
      </c>
      <c r="N434" s="2"/>
      <c r="O434" s="2">
        <v>50</v>
      </c>
      <c r="P434" s="2" t="s">
        <v>298</v>
      </c>
      <c r="Q434" s="2" t="s">
        <v>299</v>
      </c>
    </row>
    <row r="435" spans="1:17" x14ac:dyDescent="0.25">
      <c r="A435" t="s">
        <v>1377</v>
      </c>
      <c r="B435" s="2" t="s">
        <v>1378</v>
      </c>
      <c r="C435" s="3">
        <v>284</v>
      </c>
      <c r="D435" s="2" t="s">
        <v>7</v>
      </c>
      <c r="E435" s="2" t="s">
        <v>8</v>
      </c>
      <c r="F435" s="2" t="s">
        <v>43</v>
      </c>
      <c r="G435" s="2" t="s">
        <v>44</v>
      </c>
      <c r="H435" s="2" t="s">
        <v>11</v>
      </c>
      <c r="I435" s="2" t="s">
        <v>1379</v>
      </c>
      <c r="J435" s="2" t="s">
        <v>1380</v>
      </c>
      <c r="K435" s="2">
        <v>0</v>
      </c>
      <c r="L435" s="2">
        <v>0.69411504311899996</v>
      </c>
      <c r="M435" s="2">
        <f t="shared" si="10"/>
        <v>1</v>
      </c>
      <c r="N435" s="2"/>
      <c r="O435" s="2">
        <v>50</v>
      </c>
      <c r="P435" s="2" t="s">
        <v>298</v>
      </c>
      <c r="Q435" s="2" t="s">
        <v>299</v>
      </c>
    </row>
    <row r="436" spans="1:17" x14ac:dyDescent="0.25">
      <c r="A436" t="s">
        <v>1381</v>
      </c>
      <c r="B436" s="2" t="s">
        <v>1382</v>
      </c>
      <c r="C436" s="3">
        <v>109</v>
      </c>
      <c r="D436" s="2" t="s">
        <v>7</v>
      </c>
      <c r="E436" s="2" t="s">
        <v>8</v>
      </c>
      <c r="F436" s="2" t="s">
        <v>43</v>
      </c>
      <c r="G436" s="2" t="s">
        <v>44</v>
      </c>
      <c r="H436" s="2" t="s">
        <v>11</v>
      </c>
      <c r="I436" s="2" t="s">
        <v>1383</v>
      </c>
      <c r="J436" s="2" t="s">
        <v>1384</v>
      </c>
      <c r="K436" s="2">
        <v>0</v>
      </c>
      <c r="L436" s="2">
        <v>0.69505071915500005</v>
      </c>
      <c r="M436" s="2">
        <f t="shared" si="10"/>
        <v>1</v>
      </c>
      <c r="N436" s="2"/>
      <c r="O436" s="2">
        <v>50</v>
      </c>
      <c r="P436" s="2" t="s">
        <v>298</v>
      </c>
      <c r="Q436" s="2" t="s">
        <v>299</v>
      </c>
    </row>
    <row r="437" spans="1:17" x14ac:dyDescent="0.25">
      <c r="A437" t="s">
        <v>1385</v>
      </c>
      <c r="B437" s="2" t="s">
        <v>1386</v>
      </c>
      <c r="C437" s="3">
        <v>774</v>
      </c>
      <c r="D437" s="2" t="s">
        <v>7</v>
      </c>
      <c r="E437" s="2" t="s">
        <v>8</v>
      </c>
      <c r="F437" s="2" t="s">
        <v>43</v>
      </c>
      <c r="G437" s="2" t="s">
        <v>44</v>
      </c>
      <c r="H437" s="2" t="s">
        <v>11</v>
      </c>
      <c r="I437" s="2" t="s">
        <v>1387</v>
      </c>
      <c r="J437" s="2" t="s">
        <v>1388</v>
      </c>
      <c r="K437" s="2">
        <v>0</v>
      </c>
      <c r="L437" s="2">
        <v>0.69566479427500005</v>
      </c>
      <c r="M437" s="2">
        <f t="shared" si="10"/>
        <v>1</v>
      </c>
      <c r="N437" s="2"/>
      <c r="O437" s="2">
        <v>50</v>
      </c>
      <c r="P437" s="2" t="s">
        <v>298</v>
      </c>
      <c r="Q437" s="2" t="s">
        <v>299</v>
      </c>
    </row>
    <row r="438" spans="1:17" x14ac:dyDescent="0.25">
      <c r="A438" t="s">
        <v>895</v>
      </c>
      <c r="B438" s="2" t="s">
        <v>1389</v>
      </c>
      <c r="C438" s="3">
        <v>824</v>
      </c>
      <c r="D438" s="2" t="s">
        <v>7</v>
      </c>
      <c r="E438" s="2" t="s">
        <v>8</v>
      </c>
      <c r="F438" s="2" t="s">
        <v>43</v>
      </c>
      <c r="G438" s="2" t="s">
        <v>44</v>
      </c>
      <c r="H438" s="2" t="s">
        <v>11</v>
      </c>
      <c r="I438" s="2" t="s">
        <v>897</v>
      </c>
      <c r="J438" s="2" t="s">
        <v>898</v>
      </c>
      <c r="K438" s="2">
        <v>0</v>
      </c>
      <c r="L438" s="2">
        <v>0.706320210969</v>
      </c>
      <c r="M438" s="2">
        <f t="shared" si="10"/>
        <v>1</v>
      </c>
      <c r="N438" s="2"/>
      <c r="O438" s="2">
        <v>50</v>
      </c>
      <c r="P438" s="2" t="s">
        <v>298</v>
      </c>
      <c r="Q438" s="2" t="s">
        <v>299</v>
      </c>
    </row>
    <row r="439" spans="1:17" x14ac:dyDescent="0.25">
      <c r="A439" t="s">
        <v>1390</v>
      </c>
      <c r="B439" s="2" t="s">
        <v>1391</v>
      </c>
      <c r="C439" s="3">
        <v>1058</v>
      </c>
      <c r="D439" s="2" t="s">
        <v>7</v>
      </c>
      <c r="E439" s="2" t="s">
        <v>8</v>
      </c>
      <c r="F439" s="2" t="s">
        <v>43</v>
      </c>
      <c r="G439" s="2" t="s">
        <v>44</v>
      </c>
      <c r="H439" s="2" t="s">
        <v>11</v>
      </c>
      <c r="I439" s="2" t="s">
        <v>1392</v>
      </c>
      <c r="J439" s="2" t="s">
        <v>1393</v>
      </c>
      <c r="K439" s="2">
        <v>0</v>
      </c>
      <c r="L439" s="2">
        <v>0.70699971332400002</v>
      </c>
      <c r="M439" s="2">
        <f t="shared" si="10"/>
        <v>1</v>
      </c>
      <c r="N439" s="2"/>
      <c r="O439" s="2">
        <v>50</v>
      </c>
      <c r="P439" s="2" t="s">
        <v>298</v>
      </c>
      <c r="Q439" s="2" t="s">
        <v>299</v>
      </c>
    </row>
    <row r="440" spans="1:17" x14ac:dyDescent="0.25">
      <c r="A440" t="s">
        <v>1096</v>
      </c>
      <c r="B440" s="2" t="s">
        <v>1394</v>
      </c>
      <c r="C440" s="3">
        <v>111</v>
      </c>
      <c r="D440" s="2" t="s">
        <v>7</v>
      </c>
      <c r="E440" s="2" t="s">
        <v>8</v>
      </c>
      <c r="F440" s="2" t="s">
        <v>43</v>
      </c>
      <c r="G440" s="2" t="s">
        <v>44</v>
      </c>
      <c r="H440" s="2" t="s">
        <v>11</v>
      </c>
      <c r="I440" s="2" t="s">
        <v>1098</v>
      </c>
      <c r="J440" s="2" t="s">
        <v>1099</v>
      </c>
      <c r="K440" s="2">
        <v>0</v>
      </c>
      <c r="L440" s="2">
        <v>0.71272194607100003</v>
      </c>
      <c r="M440" s="2">
        <f t="shared" si="10"/>
        <v>1</v>
      </c>
      <c r="N440" s="2"/>
      <c r="O440" s="2">
        <v>50</v>
      </c>
      <c r="P440" s="2" t="s">
        <v>298</v>
      </c>
      <c r="Q440" s="2" t="s">
        <v>299</v>
      </c>
    </row>
    <row r="441" spans="1:17" x14ac:dyDescent="0.25">
      <c r="A441" t="s">
        <v>1395</v>
      </c>
      <c r="B441" s="2" t="s">
        <v>1396</v>
      </c>
      <c r="C441" s="3">
        <v>641</v>
      </c>
      <c r="D441" s="2" t="s">
        <v>7</v>
      </c>
      <c r="E441" s="2" t="s">
        <v>8</v>
      </c>
      <c r="F441" s="2" t="s">
        <v>43</v>
      </c>
      <c r="G441" s="2" t="s">
        <v>44</v>
      </c>
      <c r="H441" s="2" t="s">
        <v>11</v>
      </c>
      <c r="I441" s="2" t="s">
        <v>1397</v>
      </c>
      <c r="J441" s="2" t="s">
        <v>1398</v>
      </c>
      <c r="K441" s="2">
        <v>0</v>
      </c>
      <c r="L441" s="2">
        <v>0.71370794496500001</v>
      </c>
      <c r="M441" s="2">
        <f t="shared" si="10"/>
        <v>1</v>
      </c>
      <c r="N441" s="2"/>
      <c r="O441" s="2">
        <v>50</v>
      </c>
      <c r="P441" s="2" t="s">
        <v>298</v>
      </c>
      <c r="Q441" s="2" t="s">
        <v>299</v>
      </c>
    </row>
    <row r="442" spans="1:17" x14ac:dyDescent="0.25">
      <c r="A442" t="s">
        <v>1399</v>
      </c>
      <c r="B442" s="2" t="s">
        <v>1400</v>
      </c>
      <c r="C442" s="3">
        <v>735</v>
      </c>
      <c r="D442" s="2" t="s">
        <v>7</v>
      </c>
      <c r="E442" s="2" t="s">
        <v>8</v>
      </c>
      <c r="F442" s="2" t="s">
        <v>43</v>
      </c>
      <c r="G442" s="2" t="s">
        <v>82</v>
      </c>
      <c r="H442" s="2" t="s">
        <v>11</v>
      </c>
      <c r="I442" s="2" t="s">
        <v>1401</v>
      </c>
      <c r="J442" s="2" t="s">
        <v>1402</v>
      </c>
      <c r="K442" s="2">
        <v>0</v>
      </c>
      <c r="L442" s="2">
        <v>0.71762644116300001</v>
      </c>
      <c r="M442" s="2">
        <f t="shared" si="10"/>
        <v>1</v>
      </c>
      <c r="N442" s="2"/>
      <c r="O442" s="2">
        <v>50</v>
      </c>
      <c r="P442" s="2" t="s">
        <v>298</v>
      </c>
      <c r="Q442" s="2" t="s">
        <v>299</v>
      </c>
    </row>
    <row r="443" spans="1:17" x14ac:dyDescent="0.25">
      <c r="A443" t="s">
        <v>1403</v>
      </c>
      <c r="B443" s="2" t="s">
        <v>1404</v>
      </c>
      <c r="C443" s="3">
        <v>888</v>
      </c>
      <c r="D443" s="2" t="s">
        <v>7</v>
      </c>
      <c r="E443" s="2" t="s">
        <v>8</v>
      </c>
      <c r="F443" s="2" t="s">
        <v>43</v>
      </c>
      <c r="G443" s="2" t="s">
        <v>44</v>
      </c>
      <c r="H443" s="2" t="s">
        <v>11</v>
      </c>
      <c r="I443" s="2" t="s">
        <v>1405</v>
      </c>
      <c r="J443" s="2" t="s">
        <v>1406</v>
      </c>
      <c r="K443" s="2">
        <v>0</v>
      </c>
      <c r="L443" s="2">
        <v>0.71900195172400005</v>
      </c>
      <c r="M443" s="2">
        <f t="shared" si="10"/>
        <v>1</v>
      </c>
      <c r="N443" s="2"/>
      <c r="O443" s="2">
        <v>50</v>
      </c>
      <c r="P443" s="2" t="s">
        <v>298</v>
      </c>
      <c r="Q443" s="2" t="s">
        <v>299</v>
      </c>
    </row>
    <row r="444" spans="1:17" x14ac:dyDescent="0.25">
      <c r="A444" t="s">
        <v>572</v>
      </c>
      <c r="B444" s="2" t="s">
        <v>1407</v>
      </c>
      <c r="C444" s="3">
        <v>629</v>
      </c>
      <c r="D444" s="2" t="s">
        <v>7</v>
      </c>
      <c r="E444" s="2" t="s">
        <v>8</v>
      </c>
      <c r="F444" s="2" t="s">
        <v>43</v>
      </c>
      <c r="G444" s="2" t="s">
        <v>44</v>
      </c>
      <c r="H444" s="2" t="s">
        <v>11</v>
      </c>
      <c r="I444" s="2" t="s">
        <v>574</v>
      </c>
      <c r="J444" s="2" t="s">
        <v>575</v>
      </c>
      <c r="K444" s="2">
        <v>0</v>
      </c>
      <c r="L444" s="2">
        <v>0.72081711839200002</v>
      </c>
      <c r="M444" s="2">
        <f t="shared" si="10"/>
        <v>1</v>
      </c>
      <c r="N444" s="2"/>
      <c r="O444" s="2">
        <v>50</v>
      </c>
      <c r="P444" s="2" t="s">
        <v>298</v>
      </c>
      <c r="Q444" s="2" t="s">
        <v>299</v>
      </c>
    </row>
    <row r="445" spans="1:17" x14ac:dyDescent="0.25">
      <c r="A445" t="s">
        <v>1408</v>
      </c>
      <c r="B445" s="2" t="s">
        <v>1409</v>
      </c>
      <c r="C445" s="3">
        <v>1070</v>
      </c>
      <c r="D445" s="2" t="s">
        <v>7</v>
      </c>
      <c r="E445" s="2" t="s">
        <v>8</v>
      </c>
      <c r="F445" s="2" t="s">
        <v>43</v>
      </c>
      <c r="G445" s="2" t="s">
        <v>44</v>
      </c>
      <c r="H445" s="2" t="s">
        <v>11</v>
      </c>
      <c r="I445" s="2" t="s">
        <v>1410</v>
      </c>
      <c r="J445" s="2" t="s">
        <v>1411</v>
      </c>
      <c r="K445" s="2">
        <v>0</v>
      </c>
      <c r="L445" s="2">
        <v>0.72152680252500001</v>
      </c>
      <c r="M445" s="2">
        <f t="shared" si="10"/>
        <v>1</v>
      </c>
      <c r="N445" s="2"/>
      <c r="O445" s="2">
        <v>50</v>
      </c>
      <c r="P445" s="2" t="s">
        <v>298</v>
      </c>
      <c r="Q445" s="2" t="s">
        <v>299</v>
      </c>
    </row>
    <row r="446" spans="1:17" x14ac:dyDescent="0.25">
      <c r="A446" t="s">
        <v>1412</v>
      </c>
      <c r="B446" s="2" t="s">
        <v>1413</v>
      </c>
      <c r="C446" s="3">
        <v>189</v>
      </c>
      <c r="D446" s="2" t="s">
        <v>7</v>
      </c>
      <c r="E446" s="2" t="s">
        <v>8</v>
      </c>
      <c r="F446" s="2" t="s">
        <v>43</v>
      </c>
      <c r="G446" s="2" t="s">
        <v>44</v>
      </c>
      <c r="H446" s="2" t="s">
        <v>11</v>
      </c>
      <c r="I446" s="2" t="s">
        <v>1414</v>
      </c>
      <c r="J446" s="2" t="s">
        <v>1415</v>
      </c>
      <c r="K446" s="2">
        <v>0</v>
      </c>
      <c r="L446" s="2">
        <v>0.72226001085199998</v>
      </c>
      <c r="M446" s="2">
        <f t="shared" si="10"/>
        <v>1</v>
      </c>
      <c r="N446" s="2"/>
      <c r="O446" s="2">
        <v>50</v>
      </c>
      <c r="P446" s="2" t="s">
        <v>298</v>
      </c>
      <c r="Q446" s="2" t="s">
        <v>299</v>
      </c>
    </row>
    <row r="447" spans="1:17" x14ac:dyDescent="0.25">
      <c r="A447" t="s">
        <v>1182</v>
      </c>
      <c r="B447" s="2" t="s">
        <v>1416</v>
      </c>
      <c r="C447" s="3">
        <v>1338</v>
      </c>
      <c r="D447" s="2" t="s">
        <v>7</v>
      </c>
      <c r="E447" s="2" t="s">
        <v>322</v>
      </c>
      <c r="F447" s="2" t="s">
        <v>322</v>
      </c>
      <c r="G447" s="2" t="s">
        <v>323</v>
      </c>
      <c r="H447" s="2" t="s">
        <v>323</v>
      </c>
      <c r="I447" s="2" t="s">
        <v>1184</v>
      </c>
      <c r="J447" s="2" t="s">
        <v>1185</v>
      </c>
      <c r="K447" s="2">
        <v>0</v>
      </c>
      <c r="L447" s="2">
        <v>0.72319918674000006</v>
      </c>
      <c r="M447" s="2">
        <f t="shared" si="10"/>
        <v>1</v>
      </c>
      <c r="N447" s="2"/>
      <c r="O447" s="2">
        <v>50</v>
      </c>
      <c r="P447" s="2" t="s">
        <v>298</v>
      </c>
      <c r="Q447" s="2" t="s">
        <v>299</v>
      </c>
    </row>
    <row r="448" spans="1:17" x14ac:dyDescent="0.25">
      <c r="A448" t="s">
        <v>1417</v>
      </c>
      <c r="B448" s="2" t="s">
        <v>1418</v>
      </c>
      <c r="C448" s="3">
        <v>500</v>
      </c>
      <c r="D448" s="2" t="s">
        <v>7</v>
      </c>
      <c r="E448" s="2" t="s">
        <v>8</v>
      </c>
      <c r="F448" s="2" t="s">
        <v>43</v>
      </c>
      <c r="G448" s="2" t="s">
        <v>44</v>
      </c>
      <c r="H448" s="2" t="s">
        <v>11</v>
      </c>
      <c r="I448" s="2" t="s">
        <v>1419</v>
      </c>
      <c r="J448" s="2" t="s">
        <v>960</v>
      </c>
      <c r="K448" s="2">
        <v>1</v>
      </c>
      <c r="L448" s="2">
        <v>0.72573880025399995</v>
      </c>
      <c r="M448" s="2">
        <f t="shared" si="10"/>
        <v>1</v>
      </c>
      <c r="N448" s="2"/>
      <c r="O448" s="2">
        <v>50</v>
      </c>
      <c r="P448" s="2" t="s">
        <v>298</v>
      </c>
      <c r="Q448" s="2" t="s">
        <v>299</v>
      </c>
    </row>
    <row r="449" spans="1:17" x14ac:dyDescent="0.25">
      <c r="A449" t="s">
        <v>846</v>
      </c>
      <c r="B449" s="2" t="s">
        <v>1420</v>
      </c>
      <c r="C449" s="3">
        <v>715</v>
      </c>
      <c r="D449" s="2" t="s">
        <v>7</v>
      </c>
      <c r="E449" s="2" t="s">
        <v>8</v>
      </c>
      <c r="F449" s="2" t="s">
        <v>43</v>
      </c>
      <c r="G449" s="2" t="s">
        <v>44</v>
      </c>
      <c r="H449" s="2" t="s">
        <v>11</v>
      </c>
      <c r="I449" s="2" t="s">
        <v>848</v>
      </c>
      <c r="J449" s="2" t="s">
        <v>849</v>
      </c>
      <c r="K449" s="2">
        <v>0</v>
      </c>
      <c r="L449" s="2">
        <v>0.72822439666100003</v>
      </c>
      <c r="M449" s="2">
        <f t="shared" si="10"/>
        <v>1</v>
      </c>
      <c r="N449" s="2"/>
      <c r="O449" s="2">
        <v>50</v>
      </c>
      <c r="P449" s="2" t="s">
        <v>298</v>
      </c>
      <c r="Q449" s="2" t="s">
        <v>299</v>
      </c>
    </row>
    <row r="450" spans="1:17" x14ac:dyDescent="0.25">
      <c r="A450" t="s">
        <v>720</v>
      </c>
      <c r="B450" s="2" t="s">
        <v>1421</v>
      </c>
      <c r="C450" s="3">
        <v>1210</v>
      </c>
      <c r="D450" s="2" t="s">
        <v>7</v>
      </c>
      <c r="E450" s="2" t="s">
        <v>322</v>
      </c>
      <c r="F450" s="2" t="s">
        <v>322</v>
      </c>
      <c r="G450" s="2" t="s">
        <v>348</v>
      </c>
      <c r="H450" s="2" t="s">
        <v>323</v>
      </c>
      <c r="I450" s="2" t="s">
        <v>722</v>
      </c>
      <c r="J450" s="2" t="s">
        <v>723</v>
      </c>
      <c r="K450" s="2">
        <v>0</v>
      </c>
      <c r="L450" s="2">
        <v>0.72888871638300001</v>
      </c>
      <c r="M450" s="2">
        <f t="shared" si="10"/>
        <v>1</v>
      </c>
      <c r="N450" s="2"/>
      <c r="O450" s="2">
        <v>50</v>
      </c>
      <c r="P450" s="2" t="s">
        <v>298</v>
      </c>
      <c r="Q450" s="2" t="s">
        <v>299</v>
      </c>
    </row>
    <row r="451" spans="1:17" x14ac:dyDescent="0.25">
      <c r="A451" t="s">
        <v>1422</v>
      </c>
      <c r="B451" s="2" t="s">
        <v>1423</v>
      </c>
      <c r="C451" s="3">
        <v>485</v>
      </c>
      <c r="D451" s="2" t="s">
        <v>7</v>
      </c>
      <c r="E451" s="2" t="s">
        <v>8</v>
      </c>
      <c r="F451" s="2" t="s">
        <v>43</v>
      </c>
      <c r="G451" s="2" t="s">
        <v>44</v>
      </c>
      <c r="H451" s="2" t="s">
        <v>11</v>
      </c>
      <c r="I451" s="2" t="s">
        <v>1424</v>
      </c>
      <c r="J451" s="2" t="s">
        <v>1425</v>
      </c>
      <c r="K451" s="2">
        <v>0</v>
      </c>
      <c r="L451" s="2">
        <v>0.729687542917</v>
      </c>
      <c r="M451" s="2">
        <f t="shared" si="10"/>
        <v>1</v>
      </c>
      <c r="N451" s="2"/>
      <c r="O451" s="2">
        <v>50</v>
      </c>
      <c r="P451" s="2" t="s">
        <v>298</v>
      </c>
      <c r="Q451" s="2" t="s">
        <v>299</v>
      </c>
    </row>
    <row r="452" spans="1:17" x14ac:dyDescent="0.25">
      <c r="A452" t="s">
        <v>1426</v>
      </c>
      <c r="B452" s="2" t="s">
        <v>1427</v>
      </c>
      <c r="C452" s="3">
        <v>855</v>
      </c>
      <c r="D452" s="2" t="s">
        <v>7</v>
      </c>
      <c r="E452" s="2" t="s">
        <v>8</v>
      </c>
      <c r="F452" s="2" t="s">
        <v>43</v>
      </c>
      <c r="G452" s="2" t="s">
        <v>44</v>
      </c>
      <c r="H452" s="2" t="s">
        <v>11</v>
      </c>
      <c r="I452" s="2" t="s">
        <v>1428</v>
      </c>
      <c r="J452" s="2" t="s">
        <v>1429</v>
      </c>
      <c r="K452" s="2">
        <v>0</v>
      </c>
      <c r="L452" s="2">
        <v>0.73040633548</v>
      </c>
      <c r="M452" s="2">
        <f t="shared" si="10"/>
        <v>1</v>
      </c>
      <c r="N452" s="2"/>
      <c r="O452" s="2">
        <v>50</v>
      </c>
      <c r="P452" s="2" t="s">
        <v>298</v>
      </c>
      <c r="Q452" s="2" t="s">
        <v>299</v>
      </c>
    </row>
    <row r="453" spans="1:17" x14ac:dyDescent="0.25">
      <c r="A453" t="s">
        <v>1430</v>
      </c>
      <c r="B453" s="2" t="s">
        <v>1431</v>
      </c>
      <c r="C453" s="3">
        <v>547</v>
      </c>
      <c r="D453" s="2" t="s">
        <v>7</v>
      </c>
      <c r="E453" s="2" t="s">
        <v>8</v>
      </c>
      <c r="F453" s="2" t="s">
        <v>43</v>
      </c>
      <c r="G453" s="2" t="s">
        <v>44</v>
      </c>
      <c r="H453" s="2" t="s">
        <v>11</v>
      </c>
      <c r="I453" s="2" t="s">
        <v>1432</v>
      </c>
      <c r="J453" s="2" t="s">
        <v>458</v>
      </c>
      <c r="K453" s="2">
        <v>1</v>
      </c>
      <c r="L453" s="2">
        <v>0.73102584291499995</v>
      </c>
      <c r="M453" s="2">
        <f t="shared" si="10"/>
        <v>1</v>
      </c>
      <c r="N453" s="2"/>
      <c r="O453" s="2">
        <v>50</v>
      </c>
      <c r="P453" s="2" t="s">
        <v>298</v>
      </c>
      <c r="Q453" s="2" t="s">
        <v>299</v>
      </c>
    </row>
    <row r="454" spans="1:17" x14ac:dyDescent="0.25">
      <c r="A454" t="s">
        <v>1433</v>
      </c>
      <c r="B454" s="2" t="s">
        <v>1434</v>
      </c>
      <c r="C454" s="3">
        <v>411</v>
      </c>
      <c r="D454" s="2" t="s">
        <v>7</v>
      </c>
      <c r="E454" s="2" t="s">
        <v>8</v>
      </c>
      <c r="F454" s="2" t="s">
        <v>43</v>
      </c>
      <c r="G454" s="2" t="s">
        <v>44</v>
      </c>
      <c r="H454" s="2" t="s">
        <v>11</v>
      </c>
      <c r="I454" s="2" t="s">
        <v>1435</v>
      </c>
      <c r="J454" s="2" t="s">
        <v>1436</v>
      </c>
      <c r="K454" s="2">
        <v>0</v>
      </c>
      <c r="L454" s="2">
        <v>0.73369712792099995</v>
      </c>
      <c r="M454" s="2">
        <f t="shared" si="10"/>
        <v>1</v>
      </c>
      <c r="N454" s="2"/>
      <c r="O454" s="2">
        <v>50</v>
      </c>
      <c r="P454" s="2" t="s">
        <v>298</v>
      </c>
      <c r="Q454" s="2" t="s">
        <v>299</v>
      </c>
    </row>
    <row r="455" spans="1:17" x14ac:dyDescent="0.25">
      <c r="A455" t="s">
        <v>242</v>
      </c>
      <c r="B455" s="2" t="s">
        <v>1437</v>
      </c>
      <c r="C455" s="3">
        <v>415</v>
      </c>
      <c r="D455" s="2" t="s">
        <v>7</v>
      </c>
      <c r="E455" s="2" t="s">
        <v>8</v>
      </c>
      <c r="F455" s="2" t="s">
        <v>43</v>
      </c>
      <c r="G455" s="2" t="s">
        <v>44</v>
      </c>
      <c r="H455" s="2" t="s">
        <v>11</v>
      </c>
      <c r="I455" s="2" t="s">
        <v>244</v>
      </c>
      <c r="J455" s="2" t="s">
        <v>245</v>
      </c>
      <c r="K455" s="2">
        <v>0</v>
      </c>
      <c r="L455" s="2">
        <v>0.73444483718999998</v>
      </c>
      <c r="M455" s="2">
        <f t="shared" si="10"/>
        <v>1</v>
      </c>
      <c r="N455" s="2"/>
      <c r="O455" s="2">
        <v>50</v>
      </c>
      <c r="P455" s="2" t="s">
        <v>298</v>
      </c>
      <c r="Q455" s="2" t="s">
        <v>299</v>
      </c>
    </row>
    <row r="456" spans="1:17" x14ac:dyDescent="0.25">
      <c r="A456" t="s">
        <v>1438</v>
      </c>
      <c r="B456" s="2" t="s">
        <v>1439</v>
      </c>
      <c r="C456" s="3">
        <v>1144</v>
      </c>
      <c r="D456" s="2" t="s">
        <v>7</v>
      </c>
      <c r="E456" s="2" t="s">
        <v>322</v>
      </c>
      <c r="F456" s="2" t="s">
        <v>322</v>
      </c>
      <c r="G456" s="2" t="s">
        <v>323</v>
      </c>
      <c r="H456" s="2" t="s">
        <v>323</v>
      </c>
      <c r="I456" s="2" t="s">
        <v>1440</v>
      </c>
      <c r="J456" s="2" t="s">
        <v>1441</v>
      </c>
      <c r="K456" s="2">
        <v>0</v>
      </c>
      <c r="L456" s="2">
        <v>0.73551477340000004</v>
      </c>
      <c r="M456" s="2">
        <f t="shared" si="10"/>
        <v>1</v>
      </c>
      <c r="N456" s="2"/>
      <c r="O456" s="2">
        <v>50</v>
      </c>
      <c r="P456" s="2" t="s">
        <v>298</v>
      </c>
      <c r="Q456" s="2" t="s">
        <v>299</v>
      </c>
    </row>
    <row r="457" spans="1:17" x14ac:dyDescent="0.25">
      <c r="A457" t="s">
        <v>740</v>
      </c>
      <c r="B457" s="2" t="s">
        <v>1442</v>
      </c>
      <c r="C457" s="3">
        <v>1224</v>
      </c>
      <c r="D457" s="2" t="s">
        <v>7</v>
      </c>
      <c r="E457" s="2" t="s">
        <v>322</v>
      </c>
      <c r="F457" s="2" t="s">
        <v>322</v>
      </c>
      <c r="G457" s="2" t="s">
        <v>323</v>
      </c>
      <c r="H457" s="2" t="s">
        <v>323</v>
      </c>
      <c r="I457" s="2" t="s">
        <v>742</v>
      </c>
      <c r="J457" s="2" t="s">
        <v>743</v>
      </c>
      <c r="K457" s="2">
        <v>0</v>
      </c>
      <c r="L457" s="2">
        <v>0.73573159648399999</v>
      </c>
      <c r="M457" s="2">
        <f t="shared" si="10"/>
        <v>1</v>
      </c>
      <c r="N457" s="2"/>
      <c r="O457" s="2">
        <v>50</v>
      </c>
      <c r="P457" s="2" t="s">
        <v>298</v>
      </c>
      <c r="Q457" s="2" t="s">
        <v>299</v>
      </c>
    </row>
    <row r="458" spans="1:17" x14ac:dyDescent="0.25">
      <c r="A458" t="s">
        <v>1443</v>
      </c>
      <c r="B458" s="2" t="s">
        <v>1444</v>
      </c>
      <c r="C458" s="3">
        <v>351</v>
      </c>
      <c r="D458" s="2" t="s">
        <v>7</v>
      </c>
      <c r="E458" s="2" t="s">
        <v>8</v>
      </c>
      <c r="F458" s="2" t="s">
        <v>43</v>
      </c>
      <c r="G458" s="2" t="s">
        <v>44</v>
      </c>
      <c r="H458" s="2" t="s">
        <v>11</v>
      </c>
      <c r="I458" s="2" t="s">
        <v>1445</v>
      </c>
      <c r="J458" s="2" t="s">
        <v>1446</v>
      </c>
      <c r="K458" s="2">
        <v>0</v>
      </c>
      <c r="L458" s="2">
        <v>0.742952335804</v>
      </c>
      <c r="M458" s="2">
        <f t="shared" si="10"/>
        <v>1</v>
      </c>
      <c r="N458" s="2"/>
      <c r="O458" s="2">
        <v>50</v>
      </c>
      <c r="P458" s="2" t="s">
        <v>298</v>
      </c>
      <c r="Q458" s="2" t="s">
        <v>299</v>
      </c>
    </row>
    <row r="459" spans="1:17" x14ac:dyDescent="0.25">
      <c r="A459" t="s">
        <v>559</v>
      </c>
      <c r="B459" s="2" t="s">
        <v>1447</v>
      </c>
      <c r="C459" s="3">
        <v>1228</v>
      </c>
      <c r="D459" s="2" t="s">
        <v>7</v>
      </c>
      <c r="E459" s="2" t="s">
        <v>322</v>
      </c>
      <c r="F459" s="2" t="s">
        <v>322</v>
      </c>
      <c r="G459" s="2" t="s">
        <v>323</v>
      </c>
      <c r="H459" s="2" t="s">
        <v>323</v>
      </c>
      <c r="I459" s="2" t="s">
        <v>561</v>
      </c>
      <c r="J459" s="2" t="s">
        <v>562</v>
      </c>
      <c r="K459" s="2">
        <v>0</v>
      </c>
      <c r="L459" s="2">
        <v>0.74612782582100001</v>
      </c>
      <c r="M459" s="2">
        <f t="shared" si="10"/>
        <v>1</v>
      </c>
      <c r="N459" s="2"/>
      <c r="O459" s="2">
        <v>50</v>
      </c>
      <c r="P459" s="2" t="s">
        <v>298</v>
      </c>
      <c r="Q459" s="2" t="s">
        <v>299</v>
      </c>
    </row>
    <row r="460" spans="1:17" x14ac:dyDescent="0.25">
      <c r="A460" t="s">
        <v>1448</v>
      </c>
      <c r="B460" s="2" t="s">
        <v>1449</v>
      </c>
      <c r="C460" s="3">
        <v>612</v>
      </c>
      <c r="D460" s="2" t="s">
        <v>7</v>
      </c>
      <c r="E460" s="2" t="s">
        <v>8</v>
      </c>
      <c r="F460" s="2" t="s">
        <v>43</v>
      </c>
      <c r="G460" s="2" t="s">
        <v>43</v>
      </c>
      <c r="H460" s="2" t="s">
        <v>11</v>
      </c>
      <c r="I460" s="2" t="s">
        <v>1450</v>
      </c>
      <c r="J460" s="2" t="s">
        <v>1451</v>
      </c>
      <c r="K460" s="2">
        <v>0</v>
      </c>
      <c r="L460" s="2">
        <v>0.74900184145799997</v>
      </c>
      <c r="M460" s="2">
        <f t="shared" si="10"/>
        <v>1</v>
      </c>
      <c r="N460" s="2"/>
      <c r="O460" s="2">
        <v>50</v>
      </c>
      <c r="P460" s="2" t="s">
        <v>298</v>
      </c>
      <c r="Q460" s="2" t="s">
        <v>299</v>
      </c>
    </row>
    <row r="461" spans="1:17" x14ac:dyDescent="0.25">
      <c r="A461" t="s">
        <v>1452</v>
      </c>
      <c r="B461" s="2" t="s">
        <v>1453</v>
      </c>
      <c r="C461" s="3">
        <v>502</v>
      </c>
      <c r="D461" s="2" t="s">
        <v>7</v>
      </c>
      <c r="E461" s="2" t="s">
        <v>8</v>
      </c>
      <c r="F461" s="2" t="s">
        <v>43</v>
      </c>
      <c r="G461" s="2" t="s">
        <v>44</v>
      </c>
      <c r="H461" s="2" t="s">
        <v>11</v>
      </c>
      <c r="I461" s="2" t="s">
        <v>1454</v>
      </c>
      <c r="J461" s="2" t="s">
        <v>1455</v>
      </c>
      <c r="K461" s="2">
        <v>0</v>
      </c>
      <c r="L461" s="2">
        <v>0.75071085642500002</v>
      </c>
      <c r="M461" s="2">
        <f t="shared" si="10"/>
        <v>1</v>
      </c>
      <c r="N461" s="2"/>
      <c r="O461" s="2">
        <v>50</v>
      </c>
      <c r="P461" s="2" t="s">
        <v>298</v>
      </c>
      <c r="Q461" s="2" t="s">
        <v>299</v>
      </c>
    </row>
    <row r="462" spans="1:17" x14ac:dyDescent="0.25">
      <c r="A462" t="s">
        <v>1456</v>
      </c>
      <c r="B462" s="2" t="s">
        <v>1457</v>
      </c>
      <c r="C462" s="3">
        <v>528</v>
      </c>
      <c r="D462" s="2" t="s">
        <v>7</v>
      </c>
      <c r="E462" s="2" t="s">
        <v>8</v>
      </c>
      <c r="F462" s="2" t="s">
        <v>43</v>
      </c>
      <c r="G462" s="2" t="s">
        <v>44</v>
      </c>
      <c r="H462" s="2" t="s">
        <v>11</v>
      </c>
      <c r="I462" s="2" t="s">
        <v>1458</v>
      </c>
      <c r="J462" s="2" t="s">
        <v>1459</v>
      </c>
      <c r="K462" s="2">
        <v>0</v>
      </c>
      <c r="L462" s="2">
        <v>0.75254412614099997</v>
      </c>
      <c r="M462" s="2">
        <f t="shared" si="10"/>
        <v>1</v>
      </c>
      <c r="N462" s="2"/>
      <c r="O462" s="2">
        <v>50</v>
      </c>
      <c r="P462" s="2" t="s">
        <v>298</v>
      </c>
      <c r="Q462" s="2" t="s">
        <v>299</v>
      </c>
    </row>
    <row r="463" spans="1:17" x14ac:dyDescent="0.25">
      <c r="A463" t="s">
        <v>1460</v>
      </c>
      <c r="B463" s="2" t="s">
        <v>1461</v>
      </c>
      <c r="C463" s="3">
        <v>124</v>
      </c>
      <c r="D463" s="2" t="s">
        <v>7</v>
      </c>
      <c r="E463" s="2" t="s">
        <v>8</v>
      </c>
      <c r="F463" s="2" t="s">
        <v>43</v>
      </c>
      <c r="G463" s="2" t="s">
        <v>44</v>
      </c>
      <c r="H463" s="2" t="s">
        <v>11</v>
      </c>
      <c r="I463" s="2" t="s">
        <v>1462</v>
      </c>
      <c r="J463" s="2" t="s">
        <v>1463</v>
      </c>
      <c r="K463" s="2">
        <v>0</v>
      </c>
      <c r="L463" s="2">
        <v>0.75504675621200001</v>
      </c>
      <c r="M463" s="2">
        <f t="shared" si="10"/>
        <v>1</v>
      </c>
      <c r="N463" s="2"/>
      <c r="O463" s="2">
        <v>50</v>
      </c>
      <c r="P463" s="2" t="s">
        <v>298</v>
      </c>
      <c r="Q463" s="2" t="s">
        <v>299</v>
      </c>
    </row>
    <row r="464" spans="1:17" x14ac:dyDescent="0.25">
      <c r="A464" t="s">
        <v>1464</v>
      </c>
      <c r="B464" s="2" t="s">
        <v>1465</v>
      </c>
      <c r="C464" s="3">
        <v>599</v>
      </c>
      <c r="D464" s="2" t="s">
        <v>7</v>
      </c>
      <c r="E464" s="2" t="s">
        <v>8</v>
      </c>
      <c r="F464" s="2" t="s">
        <v>43</v>
      </c>
      <c r="G464" s="2" t="s">
        <v>44</v>
      </c>
      <c r="H464" s="2" t="s">
        <v>11</v>
      </c>
      <c r="I464" s="2" t="s">
        <v>1466</v>
      </c>
      <c r="J464" s="2" t="s">
        <v>1467</v>
      </c>
      <c r="K464" s="2">
        <v>1</v>
      </c>
      <c r="L464" s="2">
        <v>0.75644319398399995</v>
      </c>
      <c r="M464" s="2">
        <f t="shared" si="10"/>
        <v>1</v>
      </c>
      <c r="N464" s="2"/>
      <c r="O464" s="2">
        <v>50</v>
      </c>
      <c r="P464" s="2" t="s">
        <v>298</v>
      </c>
      <c r="Q464" s="2" t="s">
        <v>299</v>
      </c>
    </row>
    <row r="465" spans="1:17" x14ac:dyDescent="0.25">
      <c r="A465" t="s">
        <v>185</v>
      </c>
      <c r="B465" s="2" t="s">
        <v>1468</v>
      </c>
      <c r="C465" s="3">
        <v>433</v>
      </c>
      <c r="D465" s="2" t="s">
        <v>7</v>
      </c>
      <c r="E465" s="2" t="s">
        <v>8</v>
      </c>
      <c r="F465" s="2" t="s">
        <v>43</v>
      </c>
      <c r="G465" s="2" t="s">
        <v>44</v>
      </c>
      <c r="H465" s="2" t="s">
        <v>11</v>
      </c>
      <c r="I465" s="2" t="s">
        <v>187</v>
      </c>
      <c r="J465" s="2" t="s">
        <v>188</v>
      </c>
      <c r="K465" s="2">
        <v>0</v>
      </c>
      <c r="L465" s="2">
        <v>0.75828856831900004</v>
      </c>
      <c r="M465" s="2">
        <f t="shared" si="10"/>
        <v>1</v>
      </c>
      <c r="N465" s="2"/>
      <c r="O465" s="2">
        <v>50</v>
      </c>
      <c r="P465" s="2" t="s">
        <v>298</v>
      </c>
      <c r="Q465" s="2" t="s">
        <v>299</v>
      </c>
    </row>
    <row r="466" spans="1:17" x14ac:dyDescent="0.25">
      <c r="A466" t="s">
        <v>1469</v>
      </c>
      <c r="B466" s="2" t="s">
        <v>1470</v>
      </c>
      <c r="C466" s="3">
        <v>951</v>
      </c>
      <c r="D466" s="2" t="s">
        <v>7</v>
      </c>
      <c r="E466" s="2" t="s">
        <v>8</v>
      </c>
      <c r="F466" s="2" t="s">
        <v>43</v>
      </c>
      <c r="G466" s="2" t="s">
        <v>44</v>
      </c>
      <c r="H466" s="2" t="s">
        <v>11</v>
      </c>
      <c r="I466" s="2" t="s">
        <v>1471</v>
      </c>
      <c r="J466" s="2" t="s">
        <v>1472</v>
      </c>
      <c r="K466" s="2">
        <v>0</v>
      </c>
      <c r="L466" s="2">
        <v>0.76189502439900003</v>
      </c>
      <c r="M466" s="2">
        <f t="shared" si="10"/>
        <v>1</v>
      </c>
      <c r="N466" s="2"/>
      <c r="O466" s="2">
        <v>50</v>
      </c>
      <c r="P466" s="2" t="s">
        <v>298</v>
      </c>
      <c r="Q466" s="2" t="s">
        <v>299</v>
      </c>
    </row>
    <row r="467" spans="1:17" x14ac:dyDescent="0.25">
      <c r="A467" t="s">
        <v>1473</v>
      </c>
      <c r="B467" s="2" t="s">
        <v>1474</v>
      </c>
      <c r="C467" s="3">
        <v>515</v>
      </c>
      <c r="D467" s="2" t="s">
        <v>7</v>
      </c>
      <c r="E467" s="2" t="s">
        <v>8</v>
      </c>
      <c r="F467" s="2" t="s">
        <v>43</v>
      </c>
      <c r="G467" s="2" t="s">
        <v>44</v>
      </c>
      <c r="H467" s="2" t="s">
        <v>11</v>
      </c>
      <c r="I467" s="2" t="s">
        <v>1475</v>
      </c>
      <c r="J467" s="2" t="s">
        <v>1476</v>
      </c>
      <c r="K467" s="2">
        <v>0</v>
      </c>
      <c r="L467" s="2">
        <v>0.76725352463300001</v>
      </c>
      <c r="M467" s="2">
        <f t="shared" si="10"/>
        <v>1</v>
      </c>
      <c r="N467" s="2"/>
      <c r="O467" s="2">
        <v>50</v>
      </c>
      <c r="P467" s="2" t="s">
        <v>298</v>
      </c>
      <c r="Q467" s="2" t="s">
        <v>299</v>
      </c>
    </row>
    <row r="468" spans="1:17" x14ac:dyDescent="0.25">
      <c r="A468" t="s">
        <v>1477</v>
      </c>
      <c r="B468" s="2" t="s">
        <v>1478</v>
      </c>
      <c r="C468" s="3">
        <v>1317</v>
      </c>
      <c r="D468" s="2" t="s">
        <v>7</v>
      </c>
      <c r="E468" s="2" t="s">
        <v>322</v>
      </c>
      <c r="F468" s="2" t="s">
        <v>322</v>
      </c>
      <c r="G468" s="2" t="s">
        <v>323</v>
      </c>
      <c r="H468" s="2" t="s">
        <v>323</v>
      </c>
      <c r="I468" s="2" t="s">
        <v>1479</v>
      </c>
      <c r="J468" s="2" t="s">
        <v>1480</v>
      </c>
      <c r="K468" s="2">
        <v>0</v>
      </c>
      <c r="L468" s="2">
        <v>0.76913978527899995</v>
      </c>
      <c r="M468" s="2">
        <f t="shared" si="10"/>
        <v>1</v>
      </c>
      <c r="N468" s="2"/>
      <c r="O468" s="2">
        <v>50</v>
      </c>
      <c r="P468" s="2" t="s">
        <v>298</v>
      </c>
      <c r="Q468" s="2" t="s">
        <v>299</v>
      </c>
    </row>
    <row r="469" spans="1:17" x14ac:dyDescent="0.25">
      <c r="A469" t="s">
        <v>1481</v>
      </c>
      <c r="B469" s="2" t="s">
        <v>1482</v>
      </c>
      <c r="C469" s="3">
        <v>1180</v>
      </c>
      <c r="D469" s="2" t="s">
        <v>7</v>
      </c>
      <c r="E469" s="2" t="s">
        <v>322</v>
      </c>
      <c r="F469" s="2" t="s">
        <v>322</v>
      </c>
      <c r="G469" s="2" t="s">
        <v>323</v>
      </c>
      <c r="H469" s="2" t="s">
        <v>323</v>
      </c>
      <c r="I469" s="2" t="s">
        <v>1483</v>
      </c>
      <c r="J469" s="2" t="s">
        <v>1484</v>
      </c>
      <c r="K469" s="2">
        <v>0</v>
      </c>
      <c r="L469" s="2">
        <v>0.77391353998400003</v>
      </c>
      <c r="M469" s="2">
        <f t="shared" si="10"/>
        <v>1</v>
      </c>
      <c r="N469" s="2"/>
      <c r="O469" s="2">
        <v>50</v>
      </c>
      <c r="P469" s="2" t="s">
        <v>298</v>
      </c>
      <c r="Q469" s="2" t="s">
        <v>299</v>
      </c>
    </row>
    <row r="470" spans="1:17" x14ac:dyDescent="0.25">
      <c r="A470" t="s">
        <v>1035</v>
      </c>
      <c r="B470" s="2" t="s">
        <v>1485</v>
      </c>
      <c r="C470" s="3">
        <v>1041</v>
      </c>
      <c r="D470" s="2" t="s">
        <v>7</v>
      </c>
      <c r="E470" s="2" t="s">
        <v>8</v>
      </c>
      <c r="F470" s="2" t="s">
        <v>43</v>
      </c>
      <c r="G470" s="2" t="s">
        <v>44</v>
      </c>
      <c r="H470" s="2" t="s">
        <v>11</v>
      </c>
      <c r="I470" s="2" t="s">
        <v>1037</v>
      </c>
      <c r="J470" s="2" t="s">
        <v>1038</v>
      </c>
      <c r="K470" s="2">
        <v>0</v>
      </c>
      <c r="L470" s="2">
        <v>0.77741942041500001</v>
      </c>
      <c r="M470" s="2">
        <f t="shared" si="10"/>
        <v>1</v>
      </c>
      <c r="N470" s="2"/>
      <c r="O470" s="2">
        <v>50</v>
      </c>
      <c r="P470" s="2" t="s">
        <v>298</v>
      </c>
      <c r="Q470" s="2" t="s">
        <v>299</v>
      </c>
    </row>
    <row r="471" spans="1:17" x14ac:dyDescent="0.25">
      <c r="A471" t="s">
        <v>584</v>
      </c>
      <c r="B471" s="2" t="s">
        <v>1486</v>
      </c>
      <c r="C471" s="3">
        <v>986</v>
      </c>
      <c r="D471" s="2" t="s">
        <v>7</v>
      </c>
      <c r="E471" s="2" t="s">
        <v>8</v>
      </c>
      <c r="F471" s="2" t="s">
        <v>43</v>
      </c>
      <c r="G471" s="2" t="s">
        <v>44</v>
      </c>
      <c r="H471" s="2" t="s">
        <v>11</v>
      </c>
      <c r="I471" s="2" t="s">
        <v>586</v>
      </c>
      <c r="J471" s="2" t="s">
        <v>587</v>
      </c>
      <c r="K471" s="2">
        <v>0</v>
      </c>
      <c r="L471" s="2">
        <v>0.77876977289299998</v>
      </c>
      <c r="M471" s="2">
        <f t="shared" si="10"/>
        <v>1</v>
      </c>
      <c r="N471" s="2"/>
      <c r="O471" s="2">
        <v>50</v>
      </c>
      <c r="P471" s="2" t="s">
        <v>298</v>
      </c>
      <c r="Q471" s="2" t="s">
        <v>299</v>
      </c>
    </row>
    <row r="472" spans="1:17" x14ac:dyDescent="0.25">
      <c r="A472" t="s">
        <v>1487</v>
      </c>
      <c r="B472" s="2" t="s">
        <v>1488</v>
      </c>
      <c r="C472" s="3">
        <v>532</v>
      </c>
      <c r="D472" s="2" t="s">
        <v>7</v>
      </c>
      <c r="E472" s="2" t="s">
        <v>8</v>
      </c>
      <c r="F472" s="2" t="s">
        <v>43</v>
      </c>
      <c r="G472" s="2" t="s">
        <v>44</v>
      </c>
      <c r="H472" s="2" t="s">
        <v>11</v>
      </c>
      <c r="I472" s="2" t="s">
        <v>1489</v>
      </c>
      <c r="J472" s="2" t="s">
        <v>1490</v>
      </c>
      <c r="K472" s="2">
        <v>0</v>
      </c>
      <c r="L472" s="2">
        <v>0.78115917667199997</v>
      </c>
      <c r="M472" s="2">
        <f t="shared" si="10"/>
        <v>1</v>
      </c>
      <c r="N472" s="2"/>
      <c r="O472" s="2">
        <v>50</v>
      </c>
      <c r="P472" s="2" t="s">
        <v>298</v>
      </c>
      <c r="Q472" s="2" t="s">
        <v>299</v>
      </c>
    </row>
    <row r="473" spans="1:17" x14ac:dyDescent="0.25">
      <c r="A473" t="s">
        <v>1491</v>
      </c>
      <c r="B473" s="2" t="s">
        <v>1492</v>
      </c>
      <c r="C473" s="3">
        <v>1090</v>
      </c>
      <c r="D473" s="2" t="s">
        <v>7</v>
      </c>
      <c r="E473" s="2" t="s">
        <v>8</v>
      </c>
      <c r="F473" s="2" t="s">
        <v>43</v>
      </c>
      <c r="G473" s="2" t="s">
        <v>44</v>
      </c>
      <c r="H473" s="2" t="s">
        <v>11</v>
      </c>
      <c r="I473" s="2" t="s">
        <v>1493</v>
      </c>
      <c r="J473" s="2" t="s">
        <v>1494</v>
      </c>
      <c r="K473" s="2">
        <v>0</v>
      </c>
      <c r="L473" s="2">
        <v>0.78220167083699998</v>
      </c>
      <c r="M473" s="2">
        <f t="shared" si="10"/>
        <v>1</v>
      </c>
      <c r="N473" s="2"/>
      <c r="O473" s="2">
        <v>50</v>
      </c>
      <c r="P473" s="2" t="s">
        <v>298</v>
      </c>
      <c r="Q473" s="2" t="s">
        <v>299</v>
      </c>
    </row>
    <row r="474" spans="1:17" x14ac:dyDescent="0.25">
      <c r="A474" t="s">
        <v>1495</v>
      </c>
      <c r="B474" s="2" t="s">
        <v>1496</v>
      </c>
      <c r="C474" s="3">
        <v>913</v>
      </c>
      <c r="D474" s="2" t="s">
        <v>7</v>
      </c>
      <c r="E474" s="2" t="s">
        <v>8</v>
      </c>
      <c r="F474" s="2" t="s">
        <v>43</v>
      </c>
      <c r="G474" s="2" t="s">
        <v>44</v>
      </c>
      <c r="H474" s="2" t="s">
        <v>11</v>
      </c>
      <c r="I474" s="2" t="s">
        <v>1497</v>
      </c>
      <c r="J474" s="2" t="s">
        <v>1498</v>
      </c>
      <c r="K474" s="2">
        <v>0</v>
      </c>
      <c r="L474" s="2">
        <v>0.78360413116799998</v>
      </c>
      <c r="M474" s="2">
        <f t="shared" si="10"/>
        <v>1</v>
      </c>
      <c r="N474" s="2"/>
      <c r="O474" s="2">
        <v>50</v>
      </c>
      <c r="P474" s="2" t="s">
        <v>298</v>
      </c>
      <c r="Q474" s="2" t="s">
        <v>299</v>
      </c>
    </row>
    <row r="475" spans="1:17" x14ac:dyDescent="0.25">
      <c r="A475" t="s">
        <v>1499</v>
      </c>
      <c r="B475" s="2" t="s">
        <v>1500</v>
      </c>
      <c r="C475" s="3">
        <v>571</v>
      </c>
      <c r="D475" s="2" t="s">
        <v>7</v>
      </c>
      <c r="E475" s="2" t="s">
        <v>8</v>
      </c>
      <c r="F475" s="2" t="s">
        <v>43</v>
      </c>
      <c r="G475" s="2" t="s">
        <v>82</v>
      </c>
      <c r="H475" s="2" t="s">
        <v>11</v>
      </c>
      <c r="I475" s="2" t="s">
        <v>1501</v>
      </c>
      <c r="J475" s="2" t="s">
        <v>1502</v>
      </c>
      <c r="K475" s="2">
        <v>0</v>
      </c>
      <c r="L475" s="2">
        <v>0.78561839825500002</v>
      </c>
      <c r="M475" s="2">
        <f t="shared" si="10"/>
        <v>1</v>
      </c>
      <c r="N475" s="2"/>
      <c r="O475" s="2">
        <v>50</v>
      </c>
      <c r="P475" s="2" t="s">
        <v>298</v>
      </c>
      <c r="Q475" s="2" t="s">
        <v>299</v>
      </c>
    </row>
    <row r="476" spans="1:17" x14ac:dyDescent="0.25">
      <c r="A476" t="s">
        <v>1031</v>
      </c>
      <c r="B476" s="2" t="s">
        <v>1503</v>
      </c>
      <c r="C476" s="3">
        <v>1158</v>
      </c>
      <c r="D476" s="2" t="s">
        <v>7</v>
      </c>
      <c r="E476" s="2" t="s">
        <v>322</v>
      </c>
      <c r="F476" s="2" t="s">
        <v>322</v>
      </c>
      <c r="G476" s="2" t="s">
        <v>323</v>
      </c>
      <c r="H476" s="2" t="s">
        <v>323</v>
      </c>
      <c r="I476" s="2" t="s">
        <v>1033</v>
      </c>
      <c r="J476" s="2" t="s">
        <v>1034</v>
      </c>
      <c r="K476" s="2">
        <v>0</v>
      </c>
      <c r="L476" s="2">
        <v>0.78654534116700003</v>
      </c>
      <c r="M476" s="2">
        <f t="shared" si="10"/>
        <v>1</v>
      </c>
      <c r="N476" s="2"/>
      <c r="O476" s="2">
        <v>50</v>
      </c>
      <c r="P476" s="2" t="s">
        <v>298</v>
      </c>
      <c r="Q476" s="2" t="s">
        <v>299</v>
      </c>
    </row>
    <row r="477" spans="1:17" x14ac:dyDescent="0.25">
      <c r="A477" t="s">
        <v>1076</v>
      </c>
      <c r="B477" s="2" t="s">
        <v>1504</v>
      </c>
      <c r="C477" s="3">
        <v>1142</v>
      </c>
      <c r="D477" s="2" t="s">
        <v>7</v>
      </c>
      <c r="E477" s="2" t="s">
        <v>322</v>
      </c>
      <c r="F477" s="2" t="s">
        <v>322</v>
      </c>
      <c r="G477" s="2" t="s">
        <v>323</v>
      </c>
      <c r="H477" s="2" t="s">
        <v>323</v>
      </c>
      <c r="I477" s="2" t="s">
        <v>1078</v>
      </c>
      <c r="J477" s="2" t="s">
        <v>1079</v>
      </c>
      <c r="K477" s="2">
        <v>0</v>
      </c>
      <c r="L477" s="2">
        <v>0.78671635014200003</v>
      </c>
      <c r="M477" s="2">
        <f t="shared" ref="M477:M540" si="11">+IF(L477&lt;=4,1,IF(L477&lt;=7,2,IF(L477&lt;=15,3,IF(L477&lt;=25,4,5))))</f>
        <v>1</v>
      </c>
      <c r="N477" s="2"/>
      <c r="O477" s="2">
        <v>50</v>
      </c>
      <c r="P477" s="2" t="s">
        <v>298</v>
      </c>
      <c r="Q477" s="2" t="s">
        <v>299</v>
      </c>
    </row>
    <row r="478" spans="1:17" x14ac:dyDescent="0.25">
      <c r="A478" t="s">
        <v>1505</v>
      </c>
      <c r="B478" s="2" t="s">
        <v>1506</v>
      </c>
      <c r="C478" s="3">
        <v>195</v>
      </c>
      <c r="D478" s="2" t="s">
        <v>7</v>
      </c>
      <c r="E478" s="2" t="s">
        <v>8</v>
      </c>
      <c r="F478" s="2" t="s">
        <v>43</v>
      </c>
      <c r="G478" s="2" t="s">
        <v>44</v>
      </c>
      <c r="H478" s="2" t="s">
        <v>11</v>
      </c>
      <c r="I478" s="2" t="s">
        <v>1507</v>
      </c>
      <c r="J478" s="2" t="s">
        <v>1508</v>
      </c>
      <c r="K478" s="2">
        <v>0</v>
      </c>
      <c r="L478" s="2">
        <v>0.78862358637999996</v>
      </c>
      <c r="M478" s="2">
        <f t="shared" si="11"/>
        <v>1</v>
      </c>
      <c r="N478" s="2"/>
      <c r="O478" s="2">
        <v>50</v>
      </c>
      <c r="P478" s="2" t="s">
        <v>298</v>
      </c>
      <c r="Q478" s="2" t="s">
        <v>299</v>
      </c>
    </row>
    <row r="479" spans="1:17" x14ac:dyDescent="0.25">
      <c r="A479" t="s">
        <v>1509</v>
      </c>
      <c r="B479" s="2" t="s">
        <v>1510</v>
      </c>
      <c r="C479" s="3">
        <v>812</v>
      </c>
      <c r="D479" s="2" t="s">
        <v>7</v>
      </c>
      <c r="E479" s="2" t="s">
        <v>8</v>
      </c>
      <c r="F479" s="2" t="s">
        <v>43</v>
      </c>
      <c r="G479" s="2" t="s">
        <v>44</v>
      </c>
      <c r="H479" s="2" t="s">
        <v>11</v>
      </c>
      <c r="I479" s="2" t="s">
        <v>1511</v>
      </c>
      <c r="J479" s="2" t="s">
        <v>1512</v>
      </c>
      <c r="K479" s="2">
        <v>0</v>
      </c>
      <c r="L479" s="2">
        <v>0.78869557818000002</v>
      </c>
      <c r="M479" s="2">
        <f t="shared" si="11"/>
        <v>1</v>
      </c>
      <c r="N479" s="2"/>
      <c r="O479" s="2">
        <v>50</v>
      </c>
      <c r="P479" s="2" t="s">
        <v>298</v>
      </c>
      <c r="Q479" s="2" t="s">
        <v>299</v>
      </c>
    </row>
    <row r="480" spans="1:17" x14ac:dyDescent="0.25">
      <c r="A480" t="s">
        <v>1513</v>
      </c>
      <c r="B480" s="2" t="s">
        <v>1514</v>
      </c>
      <c r="C480" s="3">
        <v>1074</v>
      </c>
      <c r="D480" s="2" t="s">
        <v>7</v>
      </c>
      <c r="E480" s="2" t="s">
        <v>8</v>
      </c>
      <c r="F480" s="2" t="s">
        <v>43</v>
      </c>
      <c r="G480" s="2" t="s">
        <v>44</v>
      </c>
      <c r="H480" s="2" t="s">
        <v>11</v>
      </c>
      <c r="I480" s="2" t="s">
        <v>1515</v>
      </c>
      <c r="J480" s="2" t="s">
        <v>1516</v>
      </c>
      <c r="K480" s="2">
        <v>0</v>
      </c>
      <c r="L480" s="2">
        <v>0.78993368887000004</v>
      </c>
      <c r="M480" s="2">
        <f t="shared" si="11"/>
        <v>1</v>
      </c>
      <c r="N480" s="2"/>
      <c r="O480" s="2">
        <v>50</v>
      </c>
      <c r="P480" s="2" t="s">
        <v>298</v>
      </c>
      <c r="Q480" s="2" t="s">
        <v>299</v>
      </c>
    </row>
    <row r="481" spans="1:17" x14ac:dyDescent="0.25">
      <c r="A481" t="s">
        <v>316</v>
      </c>
      <c r="B481" s="2" t="s">
        <v>1517</v>
      </c>
      <c r="C481" s="3">
        <v>505</v>
      </c>
      <c r="D481" s="2" t="s">
        <v>7</v>
      </c>
      <c r="E481" s="2" t="s">
        <v>8</v>
      </c>
      <c r="F481" s="2" t="s">
        <v>43</v>
      </c>
      <c r="G481" s="2" t="s">
        <v>44</v>
      </c>
      <c r="H481" s="2" t="s">
        <v>11</v>
      </c>
      <c r="I481" s="2" t="s">
        <v>318</v>
      </c>
      <c r="J481" s="2" t="s">
        <v>319</v>
      </c>
      <c r="K481" s="2">
        <v>0</v>
      </c>
      <c r="L481" s="2">
        <v>0.79022084383699998</v>
      </c>
      <c r="M481" s="2">
        <f t="shared" si="11"/>
        <v>1</v>
      </c>
      <c r="N481" s="2"/>
      <c r="O481" s="2">
        <v>50</v>
      </c>
      <c r="P481" s="2" t="s">
        <v>298</v>
      </c>
      <c r="Q481" s="2" t="s">
        <v>299</v>
      </c>
    </row>
    <row r="482" spans="1:17" x14ac:dyDescent="0.25">
      <c r="A482" t="s">
        <v>1426</v>
      </c>
      <c r="B482" s="2" t="s">
        <v>1518</v>
      </c>
      <c r="C482" s="3">
        <v>856</v>
      </c>
      <c r="D482" s="2" t="s">
        <v>7</v>
      </c>
      <c r="E482" s="2" t="s">
        <v>8</v>
      </c>
      <c r="F482" s="2" t="s">
        <v>43</v>
      </c>
      <c r="G482" s="2" t="s">
        <v>44</v>
      </c>
      <c r="H482" s="2" t="s">
        <v>11</v>
      </c>
      <c r="I482" s="2" t="s">
        <v>1428</v>
      </c>
      <c r="J482" s="2" t="s">
        <v>1429</v>
      </c>
      <c r="K482" s="2">
        <v>0</v>
      </c>
      <c r="L482" s="2">
        <v>0.79195842367500002</v>
      </c>
      <c r="M482" s="2">
        <f t="shared" si="11"/>
        <v>1</v>
      </c>
      <c r="N482" s="2"/>
      <c r="O482" s="2">
        <v>50</v>
      </c>
      <c r="P482" s="2" t="s">
        <v>298</v>
      </c>
      <c r="Q482" s="2" t="s">
        <v>299</v>
      </c>
    </row>
    <row r="483" spans="1:17" x14ac:dyDescent="0.25">
      <c r="A483" t="s">
        <v>1519</v>
      </c>
      <c r="B483" s="2" t="s">
        <v>1520</v>
      </c>
      <c r="C483" s="3">
        <v>956</v>
      </c>
      <c r="D483" s="2" t="s">
        <v>7</v>
      </c>
      <c r="E483" s="2" t="s">
        <v>8</v>
      </c>
      <c r="F483" s="2" t="s">
        <v>43</v>
      </c>
      <c r="G483" s="2" t="s">
        <v>44</v>
      </c>
      <c r="H483" s="2" t="s">
        <v>11</v>
      </c>
      <c r="I483" s="2" t="s">
        <v>1521</v>
      </c>
      <c r="J483" s="2" t="s">
        <v>1522</v>
      </c>
      <c r="K483" s="2">
        <v>0</v>
      </c>
      <c r="L483" s="2">
        <v>0.79298817289800005</v>
      </c>
      <c r="M483" s="2">
        <f t="shared" si="11"/>
        <v>1</v>
      </c>
      <c r="N483" s="2"/>
      <c r="O483" s="2">
        <v>50</v>
      </c>
      <c r="P483" s="2" t="s">
        <v>298</v>
      </c>
      <c r="Q483" s="2" t="s">
        <v>299</v>
      </c>
    </row>
    <row r="484" spans="1:17" x14ac:dyDescent="0.25">
      <c r="A484" t="s">
        <v>1523</v>
      </c>
      <c r="B484" s="2" t="s">
        <v>1524</v>
      </c>
      <c r="C484" s="3">
        <v>895</v>
      </c>
      <c r="D484" s="2" t="s">
        <v>7</v>
      </c>
      <c r="E484" s="2" t="s">
        <v>8</v>
      </c>
      <c r="F484" s="2" t="s">
        <v>43</v>
      </c>
      <c r="G484" s="2" t="s">
        <v>1525</v>
      </c>
      <c r="H484" s="2" t="s">
        <v>11</v>
      </c>
      <c r="I484" s="2" t="s">
        <v>1526</v>
      </c>
      <c r="J484" s="2" t="s">
        <v>1527</v>
      </c>
      <c r="K484" s="2">
        <v>0</v>
      </c>
      <c r="L484" s="2">
        <v>0.79303000992399997</v>
      </c>
      <c r="M484" s="2">
        <f t="shared" si="11"/>
        <v>1</v>
      </c>
      <c r="N484" s="2"/>
      <c r="O484" s="2">
        <v>50</v>
      </c>
      <c r="P484" s="2" t="s">
        <v>298</v>
      </c>
      <c r="Q484" s="2" t="s">
        <v>299</v>
      </c>
    </row>
    <row r="485" spans="1:17" x14ac:dyDescent="0.25">
      <c r="A485" t="s">
        <v>1528</v>
      </c>
      <c r="B485" s="2" t="s">
        <v>1529</v>
      </c>
      <c r="C485" s="3">
        <v>591</v>
      </c>
      <c r="D485" s="2" t="s">
        <v>7</v>
      </c>
      <c r="E485" s="2" t="s">
        <v>8</v>
      </c>
      <c r="F485" s="2" t="s">
        <v>43</v>
      </c>
      <c r="G485" s="2" t="s">
        <v>44</v>
      </c>
      <c r="H485" s="2" t="s">
        <v>11</v>
      </c>
      <c r="I485" s="2" t="s">
        <v>1530</v>
      </c>
      <c r="J485" s="2" t="s">
        <v>1531</v>
      </c>
      <c r="K485" s="2">
        <v>0</v>
      </c>
      <c r="L485" s="2">
        <v>0.79359146827500004</v>
      </c>
      <c r="M485" s="2">
        <f t="shared" si="11"/>
        <v>1</v>
      </c>
      <c r="N485" s="2"/>
      <c r="O485" s="2">
        <v>50</v>
      </c>
      <c r="P485" s="2" t="s">
        <v>298</v>
      </c>
      <c r="Q485" s="2" t="s">
        <v>299</v>
      </c>
    </row>
    <row r="486" spans="1:17" x14ac:dyDescent="0.25">
      <c r="A486" t="s">
        <v>230</v>
      </c>
      <c r="B486" s="2" t="s">
        <v>1532</v>
      </c>
      <c r="C486" s="3">
        <v>667</v>
      </c>
      <c r="D486" s="2" t="s">
        <v>7</v>
      </c>
      <c r="E486" s="2" t="s">
        <v>8</v>
      </c>
      <c r="F486" s="2" t="s">
        <v>43</v>
      </c>
      <c r="G486" s="2" t="s">
        <v>82</v>
      </c>
      <c r="H486" s="2" t="s">
        <v>11</v>
      </c>
      <c r="I486" s="2" t="s">
        <v>232</v>
      </c>
      <c r="J486" s="2" t="s">
        <v>233</v>
      </c>
      <c r="K486" s="2">
        <v>0</v>
      </c>
      <c r="L486" s="2">
        <v>0.79526075260200002</v>
      </c>
      <c r="M486" s="2">
        <f t="shared" si="11"/>
        <v>1</v>
      </c>
      <c r="N486" s="2"/>
      <c r="O486" s="2">
        <v>50</v>
      </c>
      <c r="P486" s="2" t="s">
        <v>298</v>
      </c>
      <c r="Q486" s="2" t="s">
        <v>299</v>
      </c>
    </row>
    <row r="487" spans="1:17" x14ac:dyDescent="0.25">
      <c r="A487" t="s">
        <v>917</v>
      </c>
      <c r="B487" s="2" t="s">
        <v>1533</v>
      </c>
      <c r="C487" s="3">
        <v>679</v>
      </c>
      <c r="D487" s="2" t="s">
        <v>7</v>
      </c>
      <c r="E487" s="2" t="s">
        <v>8</v>
      </c>
      <c r="F487" s="2" t="s">
        <v>43</v>
      </c>
      <c r="G487" s="2" t="s">
        <v>44</v>
      </c>
      <c r="H487" s="2" t="s">
        <v>11</v>
      </c>
      <c r="I487" s="2" t="s">
        <v>919</v>
      </c>
      <c r="J487" s="2" t="s">
        <v>920</v>
      </c>
      <c r="K487" s="2">
        <v>0</v>
      </c>
      <c r="L487" s="2">
        <v>0.79732920742500002</v>
      </c>
      <c r="M487" s="2">
        <f t="shared" si="11"/>
        <v>1</v>
      </c>
      <c r="N487" s="2"/>
      <c r="O487" s="2">
        <v>50</v>
      </c>
      <c r="P487" s="2" t="s">
        <v>298</v>
      </c>
      <c r="Q487" s="2" t="s">
        <v>299</v>
      </c>
    </row>
    <row r="488" spans="1:17" x14ac:dyDescent="0.25">
      <c r="A488" t="s">
        <v>1534</v>
      </c>
      <c r="B488" s="2" t="s">
        <v>1535</v>
      </c>
      <c r="C488" s="3">
        <v>614</v>
      </c>
      <c r="D488" s="2" t="s">
        <v>7</v>
      </c>
      <c r="E488" s="2" t="s">
        <v>8</v>
      </c>
      <c r="F488" s="2" t="s">
        <v>43</v>
      </c>
      <c r="G488" s="2" t="s">
        <v>82</v>
      </c>
      <c r="H488" s="2" t="s">
        <v>11</v>
      </c>
      <c r="I488" s="2" t="s">
        <v>1536</v>
      </c>
      <c r="J488" s="2" t="s">
        <v>1537</v>
      </c>
      <c r="K488" s="2">
        <v>0</v>
      </c>
      <c r="L488" s="2">
        <v>0.80134468375300005</v>
      </c>
      <c r="M488" s="2">
        <f t="shared" si="11"/>
        <v>1</v>
      </c>
      <c r="N488" s="2"/>
      <c r="O488" s="2">
        <v>50</v>
      </c>
      <c r="P488" s="2" t="s">
        <v>298</v>
      </c>
      <c r="Q488" s="2" t="s">
        <v>299</v>
      </c>
    </row>
    <row r="489" spans="1:17" x14ac:dyDescent="0.25">
      <c r="A489" t="s">
        <v>1538</v>
      </c>
      <c r="B489" s="2" t="s">
        <v>1539</v>
      </c>
      <c r="C489" s="3">
        <v>442</v>
      </c>
      <c r="D489" s="2" t="s">
        <v>7</v>
      </c>
      <c r="E489" s="2" t="s">
        <v>8</v>
      </c>
      <c r="F489" s="2" t="s">
        <v>43</v>
      </c>
      <c r="G489" s="2" t="s">
        <v>44</v>
      </c>
      <c r="H489" s="2" t="s">
        <v>11</v>
      </c>
      <c r="I489" s="2" t="s">
        <v>1540</v>
      </c>
      <c r="J489" s="2" t="s">
        <v>1541</v>
      </c>
      <c r="K489" s="2">
        <v>0</v>
      </c>
      <c r="L489" s="2">
        <v>0.803649525069</v>
      </c>
      <c r="M489" s="2">
        <f t="shared" si="11"/>
        <v>1</v>
      </c>
      <c r="N489" s="2"/>
      <c r="O489" s="2">
        <v>50</v>
      </c>
      <c r="P489" s="2" t="s">
        <v>298</v>
      </c>
      <c r="Q489" s="2" t="s">
        <v>299</v>
      </c>
    </row>
    <row r="490" spans="1:17" x14ac:dyDescent="0.25">
      <c r="A490" t="s">
        <v>364</v>
      </c>
      <c r="B490" s="2" t="s">
        <v>1542</v>
      </c>
      <c r="C490" s="3">
        <v>625</v>
      </c>
      <c r="D490" s="2" t="s">
        <v>7</v>
      </c>
      <c r="E490" s="2" t="s">
        <v>8</v>
      </c>
      <c r="F490" s="2" t="s">
        <v>43</v>
      </c>
      <c r="G490" s="2" t="s">
        <v>44</v>
      </c>
      <c r="H490" s="2" t="s">
        <v>11</v>
      </c>
      <c r="I490" s="2" t="s">
        <v>366</v>
      </c>
      <c r="J490" s="2" t="s">
        <v>367</v>
      </c>
      <c r="K490" s="2">
        <v>0</v>
      </c>
      <c r="L490" s="2">
        <v>0.80402810477700004</v>
      </c>
      <c r="M490" s="2">
        <f t="shared" si="11"/>
        <v>1</v>
      </c>
      <c r="N490" s="2"/>
      <c r="O490" s="2">
        <v>50</v>
      </c>
      <c r="P490" s="2" t="s">
        <v>298</v>
      </c>
      <c r="Q490" s="2" t="s">
        <v>299</v>
      </c>
    </row>
    <row r="491" spans="1:17" x14ac:dyDescent="0.25">
      <c r="A491" t="s">
        <v>1543</v>
      </c>
      <c r="B491" s="2" t="s">
        <v>1544</v>
      </c>
      <c r="C491" s="3">
        <v>1146</v>
      </c>
      <c r="D491" s="2" t="s">
        <v>7</v>
      </c>
      <c r="E491" s="2" t="s">
        <v>322</v>
      </c>
      <c r="F491" s="2" t="s">
        <v>322</v>
      </c>
      <c r="G491" s="2" t="s">
        <v>323</v>
      </c>
      <c r="H491" s="2" t="s">
        <v>323</v>
      </c>
      <c r="I491" s="2" t="s">
        <v>1545</v>
      </c>
      <c r="J491" s="2" t="s">
        <v>1546</v>
      </c>
      <c r="K491" s="2">
        <v>0</v>
      </c>
      <c r="L491" s="2">
        <v>0.80471968303300001</v>
      </c>
      <c r="M491" s="2">
        <f t="shared" si="11"/>
        <v>1</v>
      </c>
      <c r="N491" s="2"/>
      <c r="O491" s="2">
        <v>50</v>
      </c>
      <c r="P491" s="2" t="s">
        <v>298</v>
      </c>
      <c r="Q491" s="2" t="s">
        <v>299</v>
      </c>
    </row>
    <row r="492" spans="1:17" x14ac:dyDescent="0.25">
      <c r="A492" t="s">
        <v>1547</v>
      </c>
      <c r="B492" s="2" t="s">
        <v>1548</v>
      </c>
      <c r="C492" s="3">
        <v>222</v>
      </c>
      <c r="D492" s="2" t="s">
        <v>7</v>
      </c>
      <c r="E492" s="2" t="s">
        <v>8</v>
      </c>
      <c r="F492" s="2" t="s">
        <v>43</v>
      </c>
      <c r="G492" s="2" t="s">
        <v>44</v>
      </c>
      <c r="H492" s="2" t="s">
        <v>11</v>
      </c>
      <c r="I492" s="2" t="s">
        <v>1549</v>
      </c>
      <c r="J492" s="2" t="s">
        <v>1550</v>
      </c>
      <c r="K492" s="2">
        <v>0</v>
      </c>
      <c r="L492" s="2">
        <v>0.80690797538000003</v>
      </c>
      <c r="M492" s="2">
        <f t="shared" si="11"/>
        <v>1</v>
      </c>
      <c r="N492" s="2"/>
      <c r="O492" s="2">
        <v>50</v>
      </c>
      <c r="P492" s="2" t="s">
        <v>298</v>
      </c>
      <c r="Q492" s="2" t="s">
        <v>299</v>
      </c>
    </row>
    <row r="493" spans="1:17" x14ac:dyDescent="0.25">
      <c r="A493" t="s">
        <v>974</v>
      </c>
      <c r="B493" s="2" t="s">
        <v>1551</v>
      </c>
      <c r="C493" s="3">
        <v>507</v>
      </c>
      <c r="D493" s="2" t="s">
        <v>7</v>
      </c>
      <c r="E493" s="2" t="s">
        <v>8</v>
      </c>
      <c r="F493" s="2" t="s">
        <v>43</v>
      </c>
      <c r="G493" s="2" t="s">
        <v>44</v>
      </c>
      <c r="H493" s="2" t="s">
        <v>11</v>
      </c>
      <c r="I493" s="2" t="s">
        <v>976</v>
      </c>
      <c r="J493" s="2" t="s">
        <v>977</v>
      </c>
      <c r="K493" s="2">
        <v>0</v>
      </c>
      <c r="L493" s="2">
        <v>0.80857651954099996</v>
      </c>
      <c r="M493" s="2">
        <f t="shared" si="11"/>
        <v>1</v>
      </c>
      <c r="N493" s="2"/>
      <c r="O493" s="2">
        <v>50</v>
      </c>
      <c r="P493" s="2" t="s">
        <v>298</v>
      </c>
      <c r="Q493" s="2" t="s">
        <v>299</v>
      </c>
    </row>
    <row r="494" spans="1:17" x14ac:dyDescent="0.25">
      <c r="A494" t="s">
        <v>1552</v>
      </c>
      <c r="B494" s="2" t="s">
        <v>1553</v>
      </c>
      <c r="C494" s="3">
        <v>348</v>
      </c>
      <c r="D494" s="2" t="s">
        <v>7</v>
      </c>
      <c r="E494" s="2" t="s">
        <v>8</v>
      </c>
      <c r="F494" s="2" t="s">
        <v>43</v>
      </c>
      <c r="G494" s="2" t="s">
        <v>44</v>
      </c>
      <c r="H494" s="2" t="s">
        <v>11</v>
      </c>
      <c r="I494" s="2" t="s">
        <v>1554</v>
      </c>
      <c r="J494" s="2" t="s">
        <v>1555</v>
      </c>
      <c r="K494" s="2">
        <v>0</v>
      </c>
      <c r="L494" s="2">
        <v>0.81145440901400001</v>
      </c>
      <c r="M494" s="2">
        <f t="shared" si="11"/>
        <v>1</v>
      </c>
      <c r="N494" s="2"/>
      <c r="O494" s="2">
        <v>50</v>
      </c>
      <c r="P494" s="2" t="s">
        <v>298</v>
      </c>
      <c r="Q494" s="2" t="s">
        <v>299</v>
      </c>
    </row>
    <row r="495" spans="1:17" x14ac:dyDescent="0.25">
      <c r="A495" t="s">
        <v>1556</v>
      </c>
      <c r="B495" s="2" t="s">
        <v>1557</v>
      </c>
      <c r="C495" s="3">
        <v>406</v>
      </c>
      <c r="D495" s="2" t="s">
        <v>7</v>
      </c>
      <c r="E495" s="2" t="s">
        <v>8</v>
      </c>
      <c r="F495" s="2" t="s">
        <v>43</v>
      </c>
      <c r="G495" s="2" t="s">
        <v>44</v>
      </c>
      <c r="H495" s="2" t="s">
        <v>11</v>
      </c>
      <c r="I495" s="2" t="s">
        <v>1558</v>
      </c>
      <c r="J495" s="2" t="s">
        <v>1559</v>
      </c>
      <c r="K495" s="2">
        <v>0</v>
      </c>
      <c r="L495" s="2">
        <v>0.81366893456</v>
      </c>
      <c r="M495" s="2">
        <f t="shared" si="11"/>
        <v>1</v>
      </c>
      <c r="N495" s="2"/>
      <c r="O495" s="2">
        <v>50</v>
      </c>
      <c r="P495" s="2" t="s">
        <v>298</v>
      </c>
      <c r="Q495" s="2" t="s">
        <v>299</v>
      </c>
    </row>
    <row r="496" spans="1:17" x14ac:dyDescent="0.25">
      <c r="A496" t="s">
        <v>1560</v>
      </c>
      <c r="B496" s="2" t="s">
        <v>1561</v>
      </c>
      <c r="C496" s="3">
        <v>967</v>
      </c>
      <c r="D496" s="2" t="s">
        <v>7</v>
      </c>
      <c r="E496" s="2" t="s">
        <v>8</v>
      </c>
      <c r="F496" s="2" t="s">
        <v>43</v>
      </c>
      <c r="G496" s="2" t="s">
        <v>43</v>
      </c>
      <c r="H496" s="2" t="s">
        <v>11</v>
      </c>
      <c r="I496" s="2" t="s">
        <v>1562</v>
      </c>
      <c r="J496" s="2" t="s">
        <v>1563</v>
      </c>
      <c r="K496" s="2">
        <v>0</v>
      </c>
      <c r="L496" s="2">
        <v>0.81490676036700005</v>
      </c>
      <c r="M496" s="2">
        <f t="shared" si="11"/>
        <v>1</v>
      </c>
      <c r="N496" s="2"/>
      <c r="O496" s="2">
        <v>50</v>
      </c>
      <c r="P496" s="2" t="s">
        <v>298</v>
      </c>
      <c r="Q496" s="2" t="s">
        <v>299</v>
      </c>
    </row>
    <row r="497" spans="1:17" x14ac:dyDescent="0.25">
      <c r="A497" t="s">
        <v>1564</v>
      </c>
      <c r="B497" s="2" t="s">
        <v>1565</v>
      </c>
      <c r="C497" s="3">
        <v>658</v>
      </c>
      <c r="D497" s="2" t="s">
        <v>7</v>
      </c>
      <c r="E497" s="2" t="s">
        <v>8</v>
      </c>
      <c r="F497" s="2" t="s">
        <v>43</v>
      </c>
      <c r="G497" s="2" t="s">
        <v>82</v>
      </c>
      <c r="H497" s="2" t="s">
        <v>11</v>
      </c>
      <c r="I497" s="2" t="s">
        <v>1566</v>
      </c>
      <c r="J497" s="2" t="s">
        <v>1567</v>
      </c>
      <c r="K497" s="2">
        <v>0</v>
      </c>
      <c r="L497" s="2">
        <v>0.81875866171</v>
      </c>
      <c r="M497" s="2">
        <f t="shared" si="11"/>
        <v>1</v>
      </c>
      <c r="N497" s="2"/>
      <c r="O497" s="2">
        <v>50</v>
      </c>
      <c r="P497" s="2" t="s">
        <v>298</v>
      </c>
      <c r="Q497" s="2" t="s">
        <v>299</v>
      </c>
    </row>
    <row r="498" spans="1:17" x14ac:dyDescent="0.25">
      <c r="A498" t="s">
        <v>1568</v>
      </c>
      <c r="B498" s="2" t="s">
        <v>1569</v>
      </c>
      <c r="C498" s="3">
        <v>1021</v>
      </c>
      <c r="D498" s="2" t="s">
        <v>7</v>
      </c>
      <c r="E498" s="2" t="s">
        <v>8</v>
      </c>
      <c r="F498" s="2" t="s">
        <v>43</v>
      </c>
      <c r="G498" s="2" t="s">
        <v>44</v>
      </c>
      <c r="H498" s="2" t="s">
        <v>11</v>
      </c>
      <c r="I498" s="2" t="s">
        <v>1570</v>
      </c>
      <c r="J498" s="2" t="s">
        <v>1571</v>
      </c>
      <c r="K498" s="2">
        <v>0</v>
      </c>
      <c r="L498" s="2">
        <v>0.81962501053199999</v>
      </c>
      <c r="M498" s="2">
        <f t="shared" si="11"/>
        <v>1</v>
      </c>
      <c r="N498" s="2"/>
      <c r="O498" s="2">
        <v>50</v>
      </c>
      <c r="P498" s="2" t="s">
        <v>298</v>
      </c>
      <c r="Q498" s="2" t="s">
        <v>299</v>
      </c>
    </row>
    <row r="499" spans="1:17" x14ac:dyDescent="0.25">
      <c r="A499" t="s">
        <v>1572</v>
      </c>
      <c r="B499" s="2" t="s">
        <v>1573</v>
      </c>
      <c r="C499" s="3">
        <v>609</v>
      </c>
      <c r="D499" s="2" t="s">
        <v>7</v>
      </c>
      <c r="E499" s="2" t="s">
        <v>8</v>
      </c>
      <c r="F499" s="2" t="s">
        <v>43</v>
      </c>
      <c r="G499" s="2" t="s">
        <v>82</v>
      </c>
      <c r="H499" s="2" t="s">
        <v>11</v>
      </c>
      <c r="I499" s="2" t="s">
        <v>1574</v>
      </c>
      <c r="J499" s="2" t="s">
        <v>1575</v>
      </c>
      <c r="K499" s="2">
        <v>0</v>
      </c>
      <c r="L499" s="2">
        <v>0.82058871818300005</v>
      </c>
      <c r="M499" s="2">
        <f t="shared" si="11"/>
        <v>1</v>
      </c>
      <c r="N499" s="2"/>
      <c r="O499" s="2">
        <v>50</v>
      </c>
      <c r="P499" s="2" t="s">
        <v>298</v>
      </c>
      <c r="Q499" s="2" t="s">
        <v>299</v>
      </c>
    </row>
    <row r="500" spans="1:17" x14ac:dyDescent="0.25">
      <c r="A500" t="s">
        <v>338</v>
      </c>
      <c r="B500" s="2" t="s">
        <v>1576</v>
      </c>
      <c r="C500" s="3">
        <v>739</v>
      </c>
      <c r="D500" s="2" t="s">
        <v>7</v>
      </c>
      <c r="E500" s="2" t="s">
        <v>8</v>
      </c>
      <c r="F500" s="2" t="s">
        <v>43</v>
      </c>
      <c r="G500" s="2" t="s">
        <v>44</v>
      </c>
      <c r="H500" s="2" t="s">
        <v>11</v>
      </c>
      <c r="I500" s="2" t="s">
        <v>340</v>
      </c>
      <c r="J500" s="2" t="s">
        <v>341</v>
      </c>
      <c r="K500" s="2">
        <v>0</v>
      </c>
      <c r="L500" s="2">
        <v>0.82333440350200005</v>
      </c>
      <c r="M500" s="2">
        <f t="shared" si="11"/>
        <v>1</v>
      </c>
      <c r="N500" s="2"/>
      <c r="O500" s="2">
        <v>50</v>
      </c>
      <c r="P500" s="2" t="s">
        <v>298</v>
      </c>
      <c r="Q500" s="2" t="s">
        <v>299</v>
      </c>
    </row>
    <row r="501" spans="1:17" x14ac:dyDescent="0.25">
      <c r="A501" t="s">
        <v>1166</v>
      </c>
      <c r="B501" s="2" t="s">
        <v>1577</v>
      </c>
      <c r="C501" s="3">
        <v>1047</v>
      </c>
      <c r="D501" s="2" t="s">
        <v>7</v>
      </c>
      <c r="E501" s="2" t="s">
        <v>8</v>
      </c>
      <c r="F501" s="2" t="s">
        <v>43</v>
      </c>
      <c r="G501" s="2" t="s">
        <v>44</v>
      </c>
      <c r="H501" s="2" t="s">
        <v>11</v>
      </c>
      <c r="I501" s="2" t="s">
        <v>1168</v>
      </c>
      <c r="J501" s="2" t="s">
        <v>1169</v>
      </c>
      <c r="K501" s="2">
        <v>1</v>
      </c>
      <c r="L501" s="2">
        <v>0.82448109682899995</v>
      </c>
      <c r="M501" s="2">
        <f t="shared" si="11"/>
        <v>1</v>
      </c>
      <c r="N501" s="2"/>
      <c r="O501" s="2">
        <v>50</v>
      </c>
      <c r="P501" s="2" t="s">
        <v>298</v>
      </c>
      <c r="Q501" s="2" t="s">
        <v>299</v>
      </c>
    </row>
    <row r="502" spans="1:17" x14ac:dyDescent="0.25">
      <c r="A502" t="s">
        <v>1578</v>
      </c>
      <c r="B502" s="2" t="s">
        <v>1579</v>
      </c>
      <c r="C502" s="3">
        <v>994</v>
      </c>
      <c r="D502" s="2" t="s">
        <v>7</v>
      </c>
      <c r="E502" s="2" t="s">
        <v>8</v>
      </c>
      <c r="F502" s="2" t="s">
        <v>43</v>
      </c>
      <c r="G502" s="2" t="s">
        <v>44</v>
      </c>
      <c r="H502" s="2" t="s">
        <v>11</v>
      </c>
      <c r="I502" s="2" t="s">
        <v>1580</v>
      </c>
      <c r="J502" s="2" t="s">
        <v>1581</v>
      </c>
      <c r="K502" s="2">
        <v>0</v>
      </c>
      <c r="L502" s="2">
        <v>0.82549384292500005</v>
      </c>
      <c r="M502" s="2">
        <f t="shared" si="11"/>
        <v>1</v>
      </c>
      <c r="N502" s="2"/>
      <c r="O502" s="2">
        <v>50</v>
      </c>
      <c r="P502" s="2" t="s">
        <v>298</v>
      </c>
      <c r="Q502" s="2" t="s">
        <v>299</v>
      </c>
    </row>
    <row r="503" spans="1:17" x14ac:dyDescent="0.25">
      <c r="A503" t="s">
        <v>330</v>
      </c>
      <c r="B503" s="2" t="s">
        <v>1582</v>
      </c>
      <c r="C503" s="3">
        <v>93</v>
      </c>
      <c r="D503" s="2" t="s">
        <v>7</v>
      </c>
      <c r="E503" s="2" t="s">
        <v>8</v>
      </c>
      <c r="F503" s="2" t="s">
        <v>43</v>
      </c>
      <c r="G503" s="2" t="s">
        <v>44</v>
      </c>
      <c r="H503" s="2" t="s">
        <v>11</v>
      </c>
      <c r="I503" s="2" t="s">
        <v>332</v>
      </c>
      <c r="J503" s="2" t="s">
        <v>333</v>
      </c>
      <c r="K503" s="2">
        <v>0</v>
      </c>
      <c r="L503" s="2">
        <v>0.82676303735300005</v>
      </c>
      <c r="M503" s="2">
        <f t="shared" si="11"/>
        <v>1</v>
      </c>
      <c r="N503" s="2"/>
      <c r="O503" s="2">
        <v>50</v>
      </c>
      <c r="P503" s="2" t="s">
        <v>298</v>
      </c>
      <c r="Q503" s="2" t="s">
        <v>299</v>
      </c>
    </row>
    <row r="504" spans="1:17" x14ac:dyDescent="0.25">
      <c r="A504" t="s">
        <v>1064</v>
      </c>
      <c r="B504" s="2" t="s">
        <v>1583</v>
      </c>
      <c r="C504" s="3">
        <v>780</v>
      </c>
      <c r="D504" s="2" t="s">
        <v>7</v>
      </c>
      <c r="E504" s="2" t="s">
        <v>8</v>
      </c>
      <c r="F504" s="2" t="s">
        <v>43</v>
      </c>
      <c r="G504" s="2" t="s">
        <v>44</v>
      </c>
      <c r="H504" s="2" t="s">
        <v>11</v>
      </c>
      <c r="I504" s="2" t="s">
        <v>1066</v>
      </c>
      <c r="J504" s="2" t="s">
        <v>1067</v>
      </c>
      <c r="K504" s="2">
        <v>1</v>
      </c>
      <c r="L504" s="2">
        <v>0.82785924857199999</v>
      </c>
      <c r="M504" s="2">
        <f t="shared" si="11"/>
        <v>1</v>
      </c>
      <c r="N504" s="2"/>
      <c r="O504" s="2">
        <v>50</v>
      </c>
      <c r="P504" s="2" t="s">
        <v>298</v>
      </c>
      <c r="Q504" s="2" t="s">
        <v>299</v>
      </c>
    </row>
    <row r="505" spans="1:17" x14ac:dyDescent="0.25">
      <c r="A505" t="s">
        <v>1584</v>
      </c>
      <c r="B505" s="2" t="s">
        <v>1585</v>
      </c>
      <c r="C505" s="3">
        <v>703</v>
      </c>
      <c r="D505" s="2" t="s">
        <v>7</v>
      </c>
      <c r="E505" s="2" t="s">
        <v>8</v>
      </c>
      <c r="F505" s="2" t="s">
        <v>43</v>
      </c>
      <c r="G505" s="2" t="s">
        <v>44</v>
      </c>
      <c r="H505" s="2" t="s">
        <v>11</v>
      </c>
      <c r="I505" s="2" t="s">
        <v>1586</v>
      </c>
      <c r="J505" s="2" t="s">
        <v>1587</v>
      </c>
      <c r="K505" s="2">
        <v>0</v>
      </c>
      <c r="L505" s="2">
        <v>0.82827482014800002</v>
      </c>
      <c r="M505" s="2">
        <f t="shared" si="11"/>
        <v>1</v>
      </c>
      <c r="N505" s="2"/>
      <c r="O505" s="2">
        <v>50</v>
      </c>
      <c r="P505" s="2" t="s">
        <v>298</v>
      </c>
      <c r="Q505" s="2" t="s">
        <v>299</v>
      </c>
    </row>
    <row r="506" spans="1:17" x14ac:dyDescent="0.25">
      <c r="A506" t="s">
        <v>1588</v>
      </c>
      <c r="B506" s="2" t="s">
        <v>1589</v>
      </c>
      <c r="C506" s="3">
        <v>491</v>
      </c>
      <c r="D506" s="2" t="s">
        <v>7</v>
      </c>
      <c r="E506" s="2" t="s">
        <v>8</v>
      </c>
      <c r="F506" s="2" t="s">
        <v>43</v>
      </c>
      <c r="G506" s="2" t="s">
        <v>44</v>
      </c>
      <c r="H506" s="2" t="s">
        <v>11</v>
      </c>
      <c r="I506" s="2" t="s">
        <v>1590</v>
      </c>
      <c r="J506" s="2" t="s">
        <v>1591</v>
      </c>
      <c r="K506" s="2">
        <v>0</v>
      </c>
      <c r="L506" s="2">
        <v>0.829058582564</v>
      </c>
      <c r="M506" s="2">
        <f t="shared" si="11"/>
        <v>1</v>
      </c>
      <c r="N506" s="2"/>
      <c r="O506" s="2">
        <v>50</v>
      </c>
      <c r="P506" s="2" t="s">
        <v>298</v>
      </c>
      <c r="Q506" s="2" t="s">
        <v>299</v>
      </c>
    </row>
    <row r="507" spans="1:17" x14ac:dyDescent="0.25">
      <c r="A507" t="s">
        <v>1031</v>
      </c>
      <c r="B507" s="2" t="s">
        <v>1592</v>
      </c>
      <c r="C507" s="3">
        <v>1157</v>
      </c>
      <c r="D507" s="2" t="s">
        <v>7</v>
      </c>
      <c r="E507" s="2" t="s">
        <v>322</v>
      </c>
      <c r="F507" s="2" t="s">
        <v>322</v>
      </c>
      <c r="G507" s="2" t="s">
        <v>323</v>
      </c>
      <c r="H507" s="2" t="s">
        <v>323</v>
      </c>
      <c r="I507" s="2" t="s">
        <v>1033</v>
      </c>
      <c r="J507" s="2" t="s">
        <v>1034</v>
      </c>
      <c r="K507" s="2">
        <v>0</v>
      </c>
      <c r="L507" s="2">
        <v>0.83130538248499997</v>
      </c>
      <c r="M507" s="2">
        <f t="shared" si="11"/>
        <v>1</v>
      </c>
      <c r="N507" s="2"/>
      <c r="O507" s="2">
        <v>50</v>
      </c>
      <c r="P507" s="2" t="s">
        <v>298</v>
      </c>
      <c r="Q507" s="2" t="s">
        <v>299</v>
      </c>
    </row>
    <row r="508" spans="1:17" x14ac:dyDescent="0.25">
      <c r="A508" t="s">
        <v>1593</v>
      </c>
      <c r="B508" s="2" t="s">
        <v>1594</v>
      </c>
      <c r="C508" s="3">
        <v>1161</v>
      </c>
      <c r="D508" s="2" t="s">
        <v>7</v>
      </c>
      <c r="E508" s="2" t="s">
        <v>322</v>
      </c>
      <c r="F508" s="2" t="s">
        <v>322</v>
      </c>
      <c r="G508" s="2" t="s">
        <v>323</v>
      </c>
      <c r="H508" s="2" t="s">
        <v>323</v>
      </c>
      <c r="I508" s="2" t="s">
        <v>1595</v>
      </c>
      <c r="J508" s="2" t="s">
        <v>1596</v>
      </c>
      <c r="K508" s="2">
        <v>0</v>
      </c>
      <c r="L508" s="2">
        <v>0.83299081145700005</v>
      </c>
      <c r="M508" s="2">
        <f t="shared" si="11"/>
        <v>1</v>
      </c>
      <c r="N508" s="2"/>
      <c r="O508" s="2">
        <v>50</v>
      </c>
      <c r="P508" s="2" t="s">
        <v>298</v>
      </c>
      <c r="Q508" s="2" t="s">
        <v>299</v>
      </c>
    </row>
    <row r="509" spans="1:17" x14ac:dyDescent="0.25">
      <c r="A509" t="s">
        <v>1597</v>
      </c>
      <c r="B509" s="2" t="s">
        <v>1598</v>
      </c>
      <c r="C509" s="3">
        <v>482</v>
      </c>
      <c r="D509" s="2" t="s">
        <v>7</v>
      </c>
      <c r="E509" s="2" t="s">
        <v>8</v>
      </c>
      <c r="F509" s="2" t="s">
        <v>43</v>
      </c>
      <c r="G509" s="2" t="s">
        <v>44</v>
      </c>
      <c r="H509" s="2" t="s">
        <v>11</v>
      </c>
      <c r="I509" s="2" t="s">
        <v>1599</v>
      </c>
      <c r="J509" s="2" t="s">
        <v>1600</v>
      </c>
      <c r="K509" s="2">
        <v>0</v>
      </c>
      <c r="L509" s="2">
        <v>0.83453743981600004</v>
      </c>
      <c r="M509" s="2">
        <f t="shared" si="11"/>
        <v>1</v>
      </c>
      <c r="N509" s="2"/>
      <c r="O509" s="2">
        <v>50</v>
      </c>
      <c r="P509" s="2" t="s">
        <v>298</v>
      </c>
      <c r="Q509" s="2" t="s">
        <v>299</v>
      </c>
    </row>
    <row r="510" spans="1:17" x14ac:dyDescent="0.25">
      <c r="A510" t="s">
        <v>1601</v>
      </c>
      <c r="B510" s="2" t="s">
        <v>1602</v>
      </c>
      <c r="C510" s="3">
        <v>115</v>
      </c>
      <c r="D510" s="2" t="s">
        <v>7</v>
      </c>
      <c r="E510" s="2" t="s">
        <v>8</v>
      </c>
      <c r="F510" s="2" t="s">
        <v>43</v>
      </c>
      <c r="G510" s="2" t="s">
        <v>44</v>
      </c>
      <c r="H510" s="2" t="s">
        <v>11</v>
      </c>
      <c r="I510" s="2" t="s">
        <v>1603</v>
      </c>
      <c r="J510" s="2" t="s">
        <v>1604</v>
      </c>
      <c r="K510" s="2">
        <v>0</v>
      </c>
      <c r="L510" s="2">
        <v>0.834982478182</v>
      </c>
      <c r="M510" s="2">
        <f t="shared" si="11"/>
        <v>1</v>
      </c>
      <c r="N510" s="2"/>
      <c r="O510" s="2">
        <v>50</v>
      </c>
      <c r="P510" s="2" t="s">
        <v>298</v>
      </c>
      <c r="Q510" s="2" t="s">
        <v>299</v>
      </c>
    </row>
    <row r="511" spans="1:17" x14ac:dyDescent="0.25">
      <c r="A511" t="s">
        <v>572</v>
      </c>
      <c r="B511" s="2" t="s">
        <v>1605</v>
      </c>
      <c r="C511" s="3">
        <v>628</v>
      </c>
      <c r="D511" s="2" t="s">
        <v>7</v>
      </c>
      <c r="E511" s="2" t="s">
        <v>8</v>
      </c>
      <c r="F511" s="2" t="s">
        <v>43</v>
      </c>
      <c r="G511" s="2" t="s">
        <v>44</v>
      </c>
      <c r="H511" s="2" t="s">
        <v>11</v>
      </c>
      <c r="I511" s="2" t="s">
        <v>574</v>
      </c>
      <c r="J511" s="2" t="s">
        <v>575</v>
      </c>
      <c r="K511" s="2">
        <v>0</v>
      </c>
      <c r="L511" s="2">
        <v>0.83612255015000003</v>
      </c>
      <c r="M511" s="2">
        <f t="shared" si="11"/>
        <v>1</v>
      </c>
      <c r="N511" s="2"/>
      <c r="O511" s="2">
        <v>50</v>
      </c>
      <c r="P511" s="2" t="s">
        <v>298</v>
      </c>
      <c r="Q511" s="2" t="s">
        <v>299</v>
      </c>
    </row>
    <row r="512" spans="1:17" x14ac:dyDescent="0.25">
      <c r="A512" t="s">
        <v>850</v>
      </c>
      <c r="B512" s="2" t="s">
        <v>1606</v>
      </c>
      <c r="C512" s="3">
        <v>1365</v>
      </c>
      <c r="D512" s="2" t="s">
        <v>7</v>
      </c>
      <c r="E512" s="2" t="s">
        <v>322</v>
      </c>
      <c r="F512" s="2" t="s">
        <v>322</v>
      </c>
      <c r="G512" s="2" t="s">
        <v>323</v>
      </c>
      <c r="H512" s="2" t="s">
        <v>323</v>
      </c>
      <c r="I512" s="2" t="s">
        <v>852</v>
      </c>
      <c r="J512" s="2" t="s">
        <v>853</v>
      </c>
      <c r="K512" s="2">
        <v>0</v>
      </c>
      <c r="L512" s="2">
        <v>0.83653586615599995</v>
      </c>
      <c r="M512" s="2">
        <f t="shared" si="11"/>
        <v>1</v>
      </c>
      <c r="N512" s="2"/>
      <c r="O512" s="2">
        <v>50</v>
      </c>
      <c r="P512" s="2" t="s">
        <v>298</v>
      </c>
      <c r="Q512" s="2" t="s">
        <v>299</v>
      </c>
    </row>
    <row r="513" spans="1:17" x14ac:dyDescent="0.25">
      <c r="A513" t="s">
        <v>1607</v>
      </c>
      <c r="B513" s="2" t="s">
        <v>1608</v>
      </c>
      <c r="C513" s="3">
        <v>262</v>
      </c>
      <c r="D513" s="2" t="s">
        <v>7</v>
      </c>
      <c r="E513" s="2" t="s">
        <v>8</v>
      </c>
      <c r="F513" s="2" t="s">
        <v>43</v>
      </c>
      <c r="G513" s="2" t="s">
        <v>44</v>
      </c>
      <c r="H513" s="2" t="s">
        <v>11</v>
      </c>
      <c r="I513" s="2" t="s">
        <v>1609</v>
      </c>
      <c r="J513" s="2" t="s">
        <v>1610</v>
      </c>
      <c r="K513" s="2">
        <v>1</v>
      </c>
      <c r="L513" s="2">
        <v>0.83934118199200003</v>
      </c>
      <c r="M513" s="2">
        <f t="shared" si="11"/>
        <v>1</v>
      </c>
      <c r="N513" s="2"/>
      <c r="O513" s="2">
        <v>50</v>
      </c>
      <c r="P513" s="2" t="s">
        <v>298</v>
      </c>
      <c r="Q513" s="2" t="s">
        <v>299</v>
      </c>
    </row>
    <row r="514" spans="1:17" x14ac:dyDescent="0.25">
      <c r="A514" t="s">
        <v>1611</v>
      </c>
      <c r="B514" s="2" t="s">
        <v>1612</v>
      </c>
      <c r="C514" s="3">
        <v>871</v>
      </c>
      <c r="D514" s="2" t="s">
        <v>7</v>
      </c>
      <c r="E514" s="2" t="s">
        <v>8</v>
      </c>
      <c r="F514" s="2" t="s">
        <v>43</v>
      </c>
      <c r="G514" s="2" t="s">
        <v>82</v>
      </c>
      <c r="H514" s="2" t="s">
        <v>11</v>
      </c>
      <c r="I514" s="2" t="s">
        <v>1613</v>
      </c>
      <c r="J514" s="2" t="s">
        <v>1614</v>
      </c>
      <c r="K514" s="2">
        <v>0</v>
      </c>
      <c r="L514" s="2">
        <v>0.84127572853400001</v>
      </c>
      <c r="M514" s="2">
        <f t="shared" si="11"/>
        <v>1</v>
      </c>
      <c r="N514" s="2"/>
      <c r="O514" s="2">
        <v>50</v>
      </c>
      <c r="P514" s="2" t="s">
        <v>298</v>
      </c>
      <c r="Q514" s="2" t="s">
        <v>299</v>
      </c>
    </row>
    <row r="515" spans="1:17" x14ac:dyDescent="0.25">
      <c r="A515" t="s">
        <v>650</v>
      </c>
      <c r="B515" s="2" t="s">
        <v>1615</v>
      </c>
      <c r="C515" s="3">
        <v>922</v>
      </c>
      <c r="D515" s="2" t="s">
        <v>7</v>
      </c>
      <c r="E515" s="2" t="s">
        <v>8</v>
      </c>
      <c r="F515" s="2" t="s">
        <v>43</v>
      </c>
      <c r="G515" s="2" t="s">
        <v>44</v>
      </c>
      <c r="H515" s="2" t="s">
        <v>11</v>
      </c>
      <c r="I515" s="2" t="s">
        <v>652</v>
      </c>
      <c r="J515" s="2" t="s">
        <v>653</v>
      </c>
      <c r="K515" s="2">
        <v>0</v>
      </c>
      <c r="L515" s="2">
        <v>0.84176083925</v>
      </c>
      <c r="M515" s="2">
        <f t="shared" si="11"/>
        <v>1</v>
      </c>
      <c r="N515" s="2"/>
      <c r="O515" s="2">
        <v>50</v>
      </c>
      <c r="P515" s="2" t="s">
        <v>298</v>
      </c>
      <c r="Q515" s="2" t="s">
        <v>299</v>
      </c>
    </row>
    <row r="516" spans="1:17" x14ac:dyDescent="0.25">
      <c r="A516" t="s">
        <v>1616</v>
      </c>
      <c r="B516" s="2" t="s">
        <v>1617</v>
      </c>
      <c r="C516" s="3">
        <v>683</v>
      </c>
      <c r="D516" s="2" t="s">
        <v>7</v>
      </c>
      <c r="E516" s="2" t="s">
        <v>8</v>
      </c>
      <c r="F516" s="2" t="s">
        <v>43</v>
      </c>
      <c r="G516" s="2" t="s">
        <v>44</v>
      </c>
      <c r="H516" s="2" t="s">
        <v>11</v>
      </c>
      <c r="I516" s="2" t="s">
        <v>1618</v>
      </c>
      <c r="J516" s="2" t="s">
        <v>1619</v>
      </c>
      <c r="K516" s="2">
        <v>0</v>
      </c>
      <c r="L516" s="2">
        <v>0.84571768446700002</v>
      </c>
      <c r="M516" s="2">
        <f t="shared" si="11"/>
        <v>1</v>
      </c>
      <c r="N516" s="2"/>
      <c r="O516" s="2">
        <v>50</v>
      </c>
      <c r="P516" s="2" t="s">
        <v>298</v>
      </c>
      <c r="Q516" s="2" t="s">
        <v>299</v>
      </c>
    </row>
    <row r="517" spans="1:17" x14ac:dyDescent="0.25">
      <c r="A517" t="s">
        <v>1620</v>
      </c>
      <c r="B517" s="2" t="s">
        <v>1621</v>
      </c>
      <c r="C517" s="3">
        <v>593</v>
      </c>
      <c r="D517" s="2" t="s">
        <v>7</v>
      </c>
      <c r="E517" s="2" t="s">
        <v>8</v>
      </c>
      <c r="F517" s="2" t="s">
        <v>43</v>
      </c>
      <c r="G517" s="2" t="s">
        <v>44</v>
      </c>
      <c r="H517" s="2" t="s">
        <v>11</v>
      </c>
      <c r="I517" s="2" t="s">
        <v>1622</v>
      </c>
      <c r="J517" s="2" t="s">
        <v>1623</v>
      </c>
      <c r="K517" s="2">
        <v>1</v>
      </c>
      <c r="L517" s="2">
        <v>0.84599723931000004</v>
      </c>
      <c r="M517" s="2">
        <f t="shared" si="11"/>
        <v>1</v>
      </c>
      <c r="N517" s="2"/>
      <c r="O517" s="2">
        <v>50</v>
      </c>
      <c r="P517" s="2" t="s">
        <v>298</v>
      </c>
      <c r="Q517" s="2" t="s">
        <v>299</v>
      </c>
    </row>
    <row r="518" spans="1:17" x14ac:dyDescent="0.25">
      <c r="A518" t="s">
        <v>399</v>
      </c>
      <c r="B518" s="2" t="s">
        <v>1624</v>
      </c>
      <c r="C518" s="3">
        <v>1215</v>
      </c>
      <c r="D518" s="2" t="s">
        <v>7</v>
      </c>
      <c r="E518" s="2" t="s">
        <v>322</v>
      </c>
      <c r="F518" s="2" t="s">
        <v>322</v>
      </c>
      <c r="G518" s="2" t="s">
        <v>323</v>
      </c>
      <c r="H518" s="2" t="s">
        <v>323</v>
      </c>
      <c r="I518" s="2" t="s">
        <v>401</v>
      </c>
      <c r="J518" s="2" t="s">
        <v>402</v>
      </c>
      <c r="K518" s="2">
        <v>0</v>
      </c>
      <c r="L518" s="2">
        <v>0.84610377514299995</v>
      </c>
      <c r="M518" s="2">
        <f t="shared" si="11"/>
        <v>1</v>
      </c>
      <c r="N518" s="2"/>
      <c r="O518" s="2">
        <v>50</v>
      </c>
      <c r="P518" s="2" t="s">
        <v>298</v>
      </c>
      <c r="Q518" s="2" t="s">
        <v>299</v>
      </c>
    </row>
    <row r="519" spans="1:17" x14ac:dyDescent="0.25">
      <c r="A519" t="s">
        <v>1625</v>
      </c>
      <c r="B519" s="2" t="s">
        <v>1626</v>
      </c>
      <c r="C519" s="3">
        <v>296</v>
      </c>
      <c r="D519" s="2" t="s">
        <v>7</v>
      </c>
      <c r="E519" s="2" t="s">
        <v>8</v>
      </c>
      <c r="F519" s="2" t="s">
        <v>43</v>
      </c>
      <c r="G519" s="2" t="s">
        <v>44</v>
      </c>
      <c r="H519" s="2" t="s">
        <v>11</v>
      </c>
      <c r="I519" s="2" t="s">
        <v>1627</v>
      </c>
      <c r="J519" s="2" t="s">
        <v>1628</v>
      </c>
      <c r="K519" s="2">
        <v>0</v>
      </c>
      <c r="L519" s="2">
        <v>0.84776766381299995</v>
      </c>
      <c r="M519" s="2">
        <f t="shared" si="11"/>
        <v>1</v>
      </c>
      <c r="N519" s="2"/>
      <c r="O519" s="2">
        <v>50</v>
      </c>
      <c r="P519" s="2" t="s">
        <v>298</v>
      </c>
      <c r="Q519" s="2" t="s">
        <v>299</v>
      </c>
    </row>
    <row r="520" spans="1:17" x14ac:dyDescent="0.25">
      <c r="A520" t="s">
        <v>1629</v>
      </c>
      <c r="B520" s="2" t="s">
        <v>1630</v>
      </c>
      <c r="C520" s="3">
        <v>192</v>
      </c>
      <c r="D520" s="2" t="s">
        <v>7</v>
      </c>
      <c r="E520" s="2" t="s">
        <v>8</v>
      </c>
      <c r="F520" s="2" t="s">
        <v>43</v>
      </c>
      <c r="G520" s="2" t="s">
        <v>44</v>
      </c>
      <c r="H520" s="2" t="s">
        <v>11</v>
      </c>
      <c r="I520" s="2" t="s">
        <v>1631</v>
      </c>
      <c r="J520" s="2" t="s">
        <v>1632</v>
      </c>
      <c r="K520" s="2">
        <v>0</v>
      </c>
      <c r="L520" s="2">
        <v>0.84952242576699999</v>
      </c>
      <c r="M520" s="2">
        <f t="shared" si="11"/>
        <v>1</v>
      </c>
      <c r="N520" s="2"/>
      <c r="O520" s="2">
        <v>50</v>
      </c>
      <c r="P520" s="2" t="s">
        <v>298</v>
      </c>
      <c r="Q520" s="2" t="s">
        <v>299</v>
      </c>
    </row>
    <row r="521" spans="1:17" x14ac:dyDescent="0.25">
      <c r="A521" t="s">
        <v>1084</v>
      </c>
      <c r="B521" s="2" t="s">
        <v>1633</v>
      </c>
      <c r="C521" s="3">
        <v>477</v>
      </c>
      <c r="D521" s="2" t="s">
        <v>7</v>
      </c>
      <c r="E521" s="2" t="s">
        <v>8</v>
      </c>
      <c r="F521" s="2" t="s">
        <v>43</v>
      </c>
      <c r="G521" s="2" t="s">
        <v>44</v>
      </c>
      <c r="H521" s="2" t="s">
        <v>11</v>
      </c>
      <c r="I521" s="2" t="s">
        <v>1086</v>
      </c>
      <c r="J521" s="2" t="s">
        <v>1087</v>
      </c>
      <c r="K521" s="2">
        <v>0</v>
      </c>
      <c r="L521" s="2">
        <v>0.851054412245</v>
      </c>
      <c r="M521" s="2">
        <f t="shared" si="11"/>
        <v>1</v>
      </c>
      <c r="N521" s="2"/>
      <c r="O521" s="2">
        <v>50</v>
      </c>
      <c r="P521" s="2" t="s">
        <v>298</v>
      </c>
      <c r="Q521" s="2" t="s">
        <v>299</v>
      </c>
    </row>
    <row r="522" spans="1:17" x14ac:dyDescent="0.25">
      <c r="A522" t="s">
        <v>1634</v>
      </c>
      <c r="B522" s="2" t="s">
        <v>1635</v>
      </c>
      <c r="C522" s="3">
        <v>649</v>
      </c>
      <c r="D522" s="2" t="s">
        <v>7</v>
      </c>
      <c r="E522" s="2" t="s">
        <v>8</v>
      </c>
      <c r="F522" s="2" t="s">
        <v>43</v>
      </c>
      <c r="G522" s="2" t="s">
        <v>44</v>
      </c>
      <c r="H522" s="2" t="s">
        <v>11</v>
      </c>
      <c r="I522" s="2" t="s">
        <v>1636</v>
      </c>
      <c r="J522" s="2" t="s">
        <v>1637</v>
      </c>
      <c r="K522" s="2">
        <v>0</v>
      </c>
      <c r="L522" s="2">
        <v>0.85288055959300002</v>
      </c>
      <c r="M522" s="2">
        <f t="shared" si="11"/>
        <v>1</v>
      </c>
      <c r="N522" s="2"/>
      <c r="O522" s="2">
        <v>50</v>
      </c>
      <c r="P522" s="2" t="s">
        <v>298</v>
      </c>
      <c r="Q522" s="2" t="s">
        <v>299</v>
      </c>
    </row>
    <row r="523" spans="1:17" x14ac:dyDescent="0.25">
      <c r="A523" t="s">
        <v>997</v>
      </c>
      <c r="B523" s="2" t="s">
        <v>1638</v>
      </c>
      <c r="C523" s="3">
        <v>607</v>
      </c>
      <c r="D523" s="2" t="s">
        <v>7</v>
      </c>
      <c r="E523" s="2" t="s">
        <v>8</v>
      </c>
      <c r="F523" s="2" t="s">
        <v>43</v>
      </c>
      <c r="G523" s="2" t="s">
        <v>44</v>
      </c>
      <c r="H523" s="2" t="s">
        <v>11</v>
      </c>
      <c r="I523" s="2" t="s">
        <v>999</v>
      </c>
      <c r="J523" s="2" t="s">
        <v>1000</v>
      </c>
      <c r="K523" s="2">
        <v>0</v>
      </c>
      <c r="L523" s="2">
        <v>0.85446320334799997</v>
      </c>
      <c r="M523" s="2">
        <f t="shared" si="11"/>
        <v>1</v>
      </c>
      <c r="N523" s="2"/>
      <c r="O523" s="2">
        <v>50</v>
      </c>
      <c r="P523" s="2" t="s">
        <v>298</v>
      </c>
      <c r="Q523" s="2" t="s">
        <v>299</v>
      </c>
    </row>
    <row r="524" spans="1:17" x14ac:dyDescent="0.25">
      <c r="A524" t="s">
        <v>1639</v>
      </c>
      <c r="B524" s="2" t="s">
        <v>1640</v>
      </c>
      <c r="C524" s="3">
        <v>1184</v>
      </c>
      <c r="D524" s="2" t="s">
        <v>7</v>
      </c>
      <c r="E524" s="2" t="s">
        <v>322</v>
      </c>
      <c r="F524" s="2" t="s">
        <v>322</v>
      </c>
      <c r="G524" s="2" t="s">
        <v>348</v>
      </c>
      <c r="H524" s="2" t="s">
        <v>323</v>
      </c>
      <c r="I524" s="2" t="s">
        <v>1641</v>
      </c>
      <c r="J524" s="2" t="s">
        <v>1642</v>
      </c>
      <c r="K524" s="2">
        <v>0</v>
      </c>
      <c r="L524" s="2">
        <v>0.85448995526100002</v>
      </c>
      <c r="M524" s="2">
        <f t="shared" si="11"/>
        <v>1</v>
      </c>
      <c r="N524" s="2"/>
      <c r="O524" s="2">
        <v>50</v>
      </c>
      <c r="P524" s="2" t="s">
        <v>298</v>
      </c>
      <c r="Q524" s="2" t="s">
        <v>299</v>
      </c>
    </row>
    <row r="525" spans="1:17" x14ac:dyDescent="0.25">
      <c r="A525" t="s">
        <v>1643</v>
      </c>
      <c r="B525" s="2" t="s">
        <v>1644</v>
      </c>
      <c r="C525" s="3">
        <v>710</v>
      </c>
      <c r="D525" s="2" t="s">
        <v>7</v>
      </c>
      <c r="E525" s="2" t="s">
        <v>8</v>
      </c>
      <c r="F525" s="2" t="s">
        <v>43</v>
      </c>
      <c r="G525" s="2" t="s">
        <v>44</v>
      </c>
      <c r="H525" s="2" t="s">
        <v>11</v>
      </c>
      <c r="I525" s="2" t="s">
        <v>1645</v>
      </c>
      <c r="J525" s="2" t="s">
        <v>1646</v>
      </c>
      <c r="K525" s="2">
        <v>1</v>
      </c>
      <c r="L525" s="2">
        <v>0.85708909655900001</v>
      </c>
      <c r="M525" s="2">
        <f t="shared" si="11"/>
        <v>1</v>
      </c>
      <c r="N525" s="2"/>
      <c r="O525" s="2">
        <v>50</v>
      </c>
      <c r="P525" s="2" t="s">
        <v>298</v>
      </c>
      <c r="Q525" s="2" t="s">
        <v>299</v>
      </c>
    </row>
    <row r="526" spans="1:17" x14ac:dyDescent="0.25">
      <c r="A526" t="s">
        <v>1647</v>
      </c>
      <c r="B526" s="2" t="s">
        <v>1648</v>
      </c>
      <c r="C526" s="3">
        <v>590</v>
      </c>
      <c r="D526" s="2" t="s">
        <v>7</v>
      </c>
      <c r="E526" s="2" t="s">
        <v>8</v>
      </c>
      <c r="F526" s="2" t="s">
        <v>43</v>
      </c>
      <c r="G526" s="2" t="s">
        <v>44</v>
      </c>
      <c r="H526" s="2" t="s">
        <v>11</v>
      </c>
      <c r="I526" s="2" t="s">
        <v>1649</v>
      </c>
      <c r="J526" s="2" t="s">
        <v>1650</v>
      </c>
      <c r="K526" s="2">
        <v>0</v>
      </c>
      <c r="L526" s="2">
        <v>0.85733623530600001</v>
      </c>
      <c r="M526" s="2">
        <f t="shared" si="11"/>
        <v>1</v>
      </c>
      <c r="N526" s="2"/>
      <c r="O526" s="2">
        <v>50</v>
      </c>
      <c r="P526" s="2" t="s">
        <v>298</v>
      </c>
      <c r="Q526" s="2" t="s">
        <v>299</v>
      </c>
    </row>
    <row r="527" spans="1:17" x14ac:dyDescent="0.25">
      <c r="A527" t="s">
        <v>1651</v>
      </c>
      <c r="B527" s="2" t="s">
        <v>1652</v>
      </c>
      <c r="C527" s="3">
        <v>1028</v>
      </c>
      <c r="D527" s="2" t="s">
        <v>7</v>
      </c>
      <c r="E527" s="2" t="s">
        <v>8</v>
      </c>
      <c r="F527" s="2" t="s">
        <v>43</v>
      </c>
      <c r="G527" s="2" t="s">
        <v>44</v>
      </c>
      <c r="H527" s="2" t="s">
        <v>11</v>
      </c>
      <c r="I527" s="2" t="s">
        <v>1653</v>
      </c>
      <c r="J527" s="2" t="s">
        <v>1654</v>
      </c>
      <c r="K527" s="2">
        <v>0</v>
      </c>
      <c r="L527" s="2">
        <v>0.867774714123</v>
      </c>
      <c r="M527" s="2">
        <f t="shared" si="11"/>
        <v>1</v>
      </c>
      <c r="N527" s="2"/>
      <c r="O527" s="2">
        <v>50</v>
      </c>
      <c r="P527" s="2" t="s">
        <v>298</v>
      </c>
      <c r="Q527" s="2" t="s">
        <v>299</v>
      </c>
    </row>
    <row r="528" spans="1:17" x14ac:dyDescent="0.25">
      <c r="A528" t="s">
        <v>1655</v>
      </c>
      <c r="B528" s="2" t="s">
        <v>1656</v>
      </c>
      <c r="C528" s="3">
        <v>1132</v>
      </c>
      <c r="D528" s="2" t="s">
        <v>7</v>
      </c>
      <c r="E528" s="2" t="s">
        <v>322</v>
      </c>
      <c r="F528" s="2" t="s">
        <v>322</v>
      </c>
      <c r="G528" s="2" t="s">
        <v>323</v>
      </c>
      <c r="H528" s="2" t="s">
        <v>323</v>
      </c>
      <c r="I528" s="2" t="s">
        <v>1657</v>
      </c>
      <c r="J528" s="2" t="s">
        <v>1658</v>
      </c>
      <c r="K528" s="2">
        <v>0</v>
      </c>
      <c r="L528" s="2">
        <v>0.86874792888100005</v>
      </c>
      <c r="M528" s="2">
        <f t="shared" si="11"/>
        <v>1</v>
      </c>
      <c r="N528" s="2"/>
      <c r="O528" s="2">
        <v>50</v>
      </c>
      <c r="P528" s="2" t="s">
        <v>298</v>
      </c>
      <c r="Q528" s="2" t="s">
        <v>299</v>
      </c>
    </row>
    <row r="529" spans="1:17" x14ac:dyDescent="0.25">
      <c r="A529" t="s">
        <v>1659</v>
      </c>
      <c r="B529" s="2" t="s">
        <v>1660</v>
      </c>
      <c r="C529" s="3">
        <v>1034</v>
      </c>
      <c r="D529" s="2" t="s">
        <v>7</v>
      </c>
      <c r="E529" s="2" t="s">
        <v>8</v>
      </c>
      <c r="F529" s="2" t="s">
        <v>43</v>
      </c>
      <c r="G529" s="2" t="s">
        <v>44</v>
      </c>
      <c r="H529" s="2" t="s">
        <v>11</v>
      </c>
      <c r="I529" s="2" t="s">
        <v>1661</v>
      </c>
      <c r="J529" s="2" t="s">
        <v>1662</v>
      </c>
      <c r="K529" s="2">
        <v>0</v>
      </c>
      <c r="L529" s="2">
        <v>0.868906759438</v>
      </c>
      <c r="M529" s="2">
        <f t="shared" si="11"/>
        <v>1</v>
      </c>
      <c r="N529" s="2"/>
      <c r="O529" s="2">
        <v>50</v>
      </c>
      <c r="P529" s="2" t="s">
        <v>298</v>
      </c>
      <c r="Q529" s="2" t="s">
        <v>299</v>
      </c>
    </row>
    <row r="530" spans="1:17" x14ac:dyDescent="0.25">
      <c r="A530" t="s">
        <v>1247</v>
      </c>
      <c r="B530" s="2" t="s">
        <v>1663</v>
      </c>
      <c r="C530" s="3">
        <v>797</v>
      </c>
      <c r="D530" s="2" t="s">
        <v>7</v>
      </c>
      <c r="E530" s="2" t="s">
        <v>8</v>
      </c>
      <c r="F530" s="2" t="s">
        <v>43</v>
      </c>
      <c r="G530" s="2" t="s">
        <v>44</v>
      </c>
      <c r="H530" s="2" t="s">
        <v>11</v>
      </c>
      <c r="I530" s="2" t="s">
        <v>1249</v>
      </c>
      <c r="J530" s="2" t="s">
        <v>1250</v>
      </c>
      <c r="K530" s="2">
        <v>0</v>
      </c>
      <c r="L530" s="2">
        <v>0.86967792129400001</v>
      </c>
      <c r="M530" s="2">
        <f t="shared" si="11"/>
        <v>1</v>
      </c>
      <c r="N530" s="2"/>
      <c r="O530" s="2">
        <v>50</v>
      </c>
      <c r="P530" s="2" t="s">
        <v>298</v>
      </c>
      <c r="Q530" s="2" t="s">
        <v>299</v>
      </c>
    </row>
    <row r="531" spans="1:17" x14ac:dyDescent="0.25">
      <c r="A531" t="s">
        <v>1664</v>
      </c>
      <c r="B531" s="2" t="s">
        <v>1665</v>
      </c>
      <c r="C531" s="3">
        <v>147</v>
      </c>
      <c r="D531" s="2" t="s">
        <v>7</v>
      </c>
      <c r="E531" s="2" t="s">
        <v>8</v>
      </c>
      <c r="F531" s="2" t="s">
        <v>43</v>
      </c>
      <c r="G531" s="2" t="s">
        <v>82</v>
      </c>
      <c r="H531" s="2" t="s">
        <v>11</v>
      </c>
      <c r="I531" s="2" t="s">
        <v>1666</v>
      </c>
      <c r="J531" s="2" t="s">
        <v>1667</v>
      </c>
      <c r="K531" s="2">
        <v>0</v>
      </c>
      <c r="L531" s="2">
        <v>0.87307152076600003</v>
      </c>
      <c r="M531" s="2">
        <f t="shared" si="11"/>
        <v>1</v>
      </c>
      <c r="N531" s="2"/>
      <c r="O531" s="2">
        <v>50</v>
      </c>
      <c r="P531" s="2" t="s">
        <v>298</v>
      </c>
      <c r="Q531" s="2" t="s">
        <v>299</v>
      </c>
    </row>
    <row r="532" spans="1:17" x14ac:dyDescent="0.25">
      <c r="A532" t="s">
        <v>1668</v>
      </c>
      <c r="B532" s="2" t="s">
        <v>1669</v>
      </c>
      <c r="C532" s="3">
        <v>1079</v>
      </c>
      <c r="D532" s="2" t="s">
        <v>7</v>
      </c>
      <c r="E532" s="2" t="s">
        <v>8</v>
      </c>
      <c r="F532" s="2" t="s">
        <v>43</v>
      </c>
      <c r="G532" s="2" t="s">
        <v>44</v>
      </c>
      <c r="H532" s="2" t="s">
        <v>11</v>
      </c>
      <c r="I532" s="2" t="s">
        <v>1670</v>
      </c>
      <c r="J532" s="2" t="s">
        <v>1671</v>
      </c>
      <c r="K532" s="2">
        <v>0</v>
      </c>
      <c r="L532" s="2">
        <v>0.87453782128900004</v>
      </c>
      <c r="M532" s="2">
        <f t="shared" si="11"/>
        <v>1</v>
      </c>
      <c r="N532" s="2"/>
      <c r="O532" s="2">
        <v>50</v>
      </c>
      <c r="P532" s="2" t="s">
        <v>298</v>
      </c>
      <c r="Q532" s="2" t="s">
        <v>299</v>
      </c>
    </row>
    <row r="533" spans="1:17" x14ac:dyDescent="0.25">
      <c r="A533" t="s">
        <v>1672</v>
      </c>
      <c r="B533" s="2" t="s">
        <v>1673</v>
      </c>
      <c r="C533" s="3">
        <v>636</v>
      </c>
      <c r="D533" s="2" t="s">
        <v>7</v>
      </c>
      <c r="E533" s="2" t="s">
        <v>8</v>
      </c>
      <c r="F533" s="2" t="s">
        <v>43</v>
      </c>
      <c r="G533" s="2" t="s">
        <v>44</v>
      </c>
      <c r="H533" s="2" t="s">
        <v>11</v>
      </c>
      <c r="I533" s="2" t="s">
        <v>1674</v>
      </c>
      <c r="J533" s="2" t="s">
        <v>1675</v>
      </c>
      <c r="K533" s="2">
        <v>0</v>
      </c>
      <c r="L533" s="2">
        <v>0.874740208932</v>
      </c>
      <c r="M533" s="2">
        <f t="shared" si="11"/>
        <v>1</v>
      </c>
      <c r="N533" s="2"/>
      <c r="O533" s="2">
        <v>50</v>
      </c>
      <c r="P533" s="2" t="s">
        <v>298</v>
      </c>
      <c r="Q533" s="2" t="s">
        <v>299</v>
      </c>
    </row>
    <row r="534" spans="1:17" x14ac:dyDescent="0.25">
      <c r="A534" t="s">
        <v>1676</v>
      </c>
      <c r="B534" s="2" t="s">
        <v>1677</v>
      </c>
      <c r="C534" s="3">
        <v>911</v>
      </c>
      <c r="D534" s="2" t="s">
        <v>7</v>
      </c>
      <c r="E534" s="2" t="s">
        <v>8</v>
      </c>
      <c r="F534" s="2" t="s">
        <v>43</v>
      </c>
      <c r="G534" s="2" t="s">
        <v>44</v>
      </c>
      <c r="H534" s="2" t="s">
        <v>11</v>
      </c>
      <c r="I534" s="2" t="s">
        <v>1678</v>
      </c>
      <c r="J534" s="2" t="s">
        <v>1679</v>
      </c>
      <c r="K534" s="2">
        <v>0</v>
      </c>
      <c r="L534" s="2">
        <v>0.87945774156699996</v>
      </c>
      <c r="M534" s="2">
        <f t="shared" si="11"/>
        <v>1</v>
      </c>
      <c r="N534" s="2"/>
      <c r="O534" s="2">
        <v>50</v>
      </c>
      <c r="P534" s="2" t="s">
        <v>298</v>
      </c>
      <c r="Q534" s="2" t="s">
        <v>299</v>
      </c>
    </row>
    <row r="535" spans="1:17" x14ac:dyDescent="0.25">
      <c r="A535" t="s">
        <v>1680</v>
      </c>
      <c r="B535" s="2" t="s">
        <v>1681</v>
      </c>
      <c r="C535" s="3">
        <v>872</v>
      </c>
      <c r="D535" s="2" t="s">
        <v>7</v>
      </c>
      <c r="E535" s="2" t="s">
        <v>8</v>
      </c>
      <c r="F535" s="2" t="s">
        <v>43</v>
      </c>
      <c r="G535" s="2" t="s">
        <v>44</v>
      </c>
      <c r="H535" s="2" t="s">
        <v>11</v>
      </c>
      <c r="I535" s="2" t="s">
        <v>1682</v>
      </c>
      <c r="J535" s="2" t="s">
        <v>1683</v>
      </c>
      <c r="K535" s="2">
        <v>0</v>
      </c>
      <c r="L535" s="2">
        <v>0.88064707959099997</v>
      </c>
      <c r="M535" s="2">
        <f t="shared" si="11"/>
        <v>1</v>
      </c>
      <c r="N535" s="2"/>
      <c r="O535" s="2">
        <v>50</v>
      </c>
      <c r="P535" s="2" t="s">
        <v>298</v>
      </c>
      <c r="Q535" s="2" t="s">
        <v>299</v>
      </c>
    </row>
    <row r="536" spans="1:17" x14ac:dyDescent="0.25">
      <c r="A536" t="s">
        <v>181</v>
      </c>
      <c r="B536" s="2" t="s">
        <v>1684</v>
      </c>
      <c r="C536" s="3">
        <v>724</v>
      </c>
      <c r="D536" s="2" t="s">
        <v>7</v>
      </c>
      <c r="E536" s="2" t="s">
        <v>8</v>
      </c>
      <c r="F536" s="2" t="s">
        <v>43</v>
      </c>
      <c r="G536" s="2" t="s">
        <v>44</v>
      </c>
      <c r="H536" s="2" t="s">
        <v>11</v>
      </c>
      <c r="I536" s="2" t="s">
        <v>183</v>
      </c>
      <c r="J536" s="2" t="s">
        <v>184</v>
      </c>
      <c r="K536" s="2">
        <v>0</v>
      </c>
      <c r="L536" s="2">
        <v>0.880798567644</v>
      </c>
      <c r="M536" s="2">
        <f t="shared" si="11"/>
        <v>1</v>
      </c>
      <c r="N536" s="2"/>
      <c r="O536" s="2">
        <v>50</v>
      </c>
      <c r="P536" s="2" t="s">
        <v>298</v>
      </c>
      <c r="Q536" s="2" t="s">
        <v>299</v>
      </c>
    </row>
    <row r="537" spans="1:17" x14ac:dyDescent="0.25">
      <c r="A537" t="s">
        <v>1685</v>
      </c>
      <c r="B537" s="2" t="s">
        <v>1686</v>
      </c>
      <c r="C537" s="3">
        <v>1375</v>
      </c>
      <c r="D537" s="2" t="s">
        <v>7</v>
      </c>
      <c r="E537" s="2" t="s">
        <v>322</v>
      </c>
      <c r="F537" s="2" t="s">
        <v>322</v>
      </c>
      <c r="G537" s="2" t="s">
        <v>323</v>
      </c>
      <c r="H537" s="2" t="s">
        <v>323</v>
      </c>
      <c r="I537" s="2" t="s">
        <v>1687</v>
      </c>
      <c r="J537" s="2" t="s">
        <v>1688</v>
      </c>
      <c r="K537" s="2">
        <v>0</v>
      </c>
      <c r="L537" s="2">
        <v>0.88200770616000002</v>
      </c>
      <c r="M537" s="2">
        <f t="shared" si="11"/>
        <v>1</v>
      </c>
      <c r="N537" s="2"/>
      <c r="O537" s="2">
        <v>50</v>
      </c>
      <c r="P537" s="2" t="s">
        <v>298</v>
      </c>
      <c r="Q537" s="2" t="s">
        <v>299</v>
      </c>
    </row>
    <row r="538" spans="1:17" x14ac:dyDescent="0.25">
      <c r="A538" t="s">
        <v>1689</v>
      </c>
      <c r="B538" s="2" t="s">
        <v>1690</v>
      </c>
      <c r="C538" s="3">
        <v>950</v>
      </c>
      <c r="D538" s="2" t="s">
        <v>7</v>
      </c>
      <c r="E538" s="2" t="s">
        <v>8</v>
      </c>
      <c r="F538" s="2" t="s">
        <v>43</v>
      </c>
      <c r="G538" s="2" t="s">
        <v>44</v>
      </c>
      <c r="H538" s="2" t="s">
        <v>11</v>
      </c>
      <c r="I538" s="2" t="s">
        <v>1691</v>
      </c>
      <c r="J538" s="2" t="s">
        <v>1692</v>
      </c>
      <c r="K538" s="2">
        <v>0</v>
      </c>
      <c r="L538" s="2">
        <v>0.88254787947199997</v>
      </c>
      <c r="M538" s="2">
        <f t="shared" si="11"/>
        <v>1</v>
      </c>
      <c r="N538" s="2"/>
      <c r="O538" s="2">
        <v>50</v>
      </c>
      <c r="P538" s="2" t="s">
        <v>298</v>
      </c>
      <c r="Q538" s="2" t="s">
        <v>299</v>
      </c>
    </row>
    <row r="539" spans="1:17" x14ac:dyDescent="0.25">
      <c r="A539" t="s">
        <v>1693</v>
      </c>
      <c r="B539" s="2" t="s">
        <v>1694</v>
      </c>
      <c r="C539" s="3">
        <v>611</v>
      </c>
      <c r="D539" s="2" t="s">
        <v>7</v>
      </c>
      <c r="E539" s="2" t="s">
        <v>8</v>
      </c>
      <c r="F539" s="2" t="s">
        <v>43</v>
      </c>
      <c r="G539" s="2" t="s">
        <v>44</v>
      </c>
      <c r="H539" s="2" t="s">
        <v>11</v>
      </c>
      <c r="I539" s="2" t="s">
        <v>1695</v>
      </c>
      <c r="J539" s="2" t="s">
        <v>1696</v>
      </c>
      <c r="K539" s="2">
        <v>0</v>
      </c>
      <c r="L539" s="2">
        <v>0.88256419327500002</v>
      </c>
      <c r="M539" s="2">
        <f t="shared" si="11"/>
        <v>1</v>
      </c>
      <c r="N539" s="2"/>
      <c r="O539" s="2">
        <v>50</v>
      </c>
      <c r="P539" s="2" t="s">
        <v>298</v>
      </c>
      <c r="Q539" s="2" t="s">
        <v>299</v>
      </c>
    </row>
    <row r="540" spans="1:17" x14ac:dyDescent="0.25">
      <c r="A540" t="s">
        <v>1697</v>
      </c>
      <c r="B540" s="2" t="s">
        <v>1698</v>
      </c>
      <c r="C540" s="3">
        <v>937</v>
      </c>
      <c r="D540" s="2" t="s">
        <v>7</v>
      </c>
      <c r="E540" s="2" t="s">
        <v>8</v>
      </c>
      <c r="F540" s="2" t="s">
        <v>43</v>
      </c>
      <c r="G540" s="2" t="s">
        <v>44</v>
      </c>
      <c r="H540" s="2" t="s">
        <v>11</v>
      </c>
      <c r="I540" s="2" t="s">
        <v>1699</v>
      </c>
      <c r="J540" s="2" t="s">
        <v>1700</v>
      </c>
      <c r="K540" s="2">
        <v>0</v>
      </c>
      <c r="L540" s="2">
        <v>0.883403431786</v>
      </c>
      <c r="M540" s="2">
        <f t="shared" si="11"/>
        <v>1</v>
      </c>
      <c r="N540" s="2"/>
      <c r="O540" s="2">
        <v>50</v>
      </c>
      <c r="P540" s="2" t="s">
        <v>298</v>
      </c>
      <c r="Q540" s="2" t="s">
        <v>299</v>
      </c>
    </row>
    <row r="541" spans="1:17" x14ac:dyDescent="0.25">
      <c r="A541" t="s">
        <v>1701</v>
      </c>
      <c r="B541" s="2" t="s">
        <v>1702</v>
      </c>
      <c r="C541" s="3">
        <v>480</v>
      </c>
      <c r="D541" s="2" t="s">
        <v>7</v>
      </c>
      <c r="E541" s="2" t="s">
        <v>8</v>
      </c>
      <c r="F541" s="2" t="s">
        <v>43</v>
      </c>
      <c r="G541" s="2" t="s">
        <v>44</v>
      </c>
      <c r="H541" s="2" t="s">
        <v>11</v>
      </c>
      <c r="I541" s="2" t="s">
        <v>1703</v>
      </c>
      <c r="J541" s="2" t="s">
        <v>1704</v>
      </c>
      <c r="K541" s="2">
        <v>0</v>
      </c>
      <c r="L541" s="2">
        <v>0.88408844741799997</v>
      </c>
      <c r="M541" s="2">
        <f t="shared" ref="M541:M604" si="12">+IF(L541&lt;=4,1,IF(L541&lt;=7,2,IF(L541&lt;=15,3,IF(L541&lt;=25,4,5))))</f>
        <v>1</v>
      </c>
      <c r="N541" s="2"/>
      <c r="O541" s="2">
        <v>50</v>
      </c>
      <c r="P541" s="2" t="s">
        <v>298</v>
      </c>
      <c r="Q541" s="2" t="s">
        <v>299</v>
      </c>
    </row>
    <row r="542" spans="1:17" x14ac:dyDescent="0.25">
      <c r="A542" t="s">
        <v>1705</v>
      </c>
      <c r="B542" s="2" t="s">
        <v>1706</v>
      </c>
      <c r="C542" s="3">
        <v>1051</v>
      </c>
      <c r="D542" s="2" t="s">
        <v>7</v>
      </c>
      <c r="E542" s="2" t="s">
        <v>8</v>
      </c>
      <c r="F542" s="2" t="s">
        <v>43</v>
      </c>
      <c r="G542" s="2" t="s">
        <v>44</v>
      </c>
      <c r="H542" s="2" t="s">
        <v>11</v>
      </c>
      <c r="I542" s="2" t="s">
        <v>1707</v>
      </c>
      <c r="J542" s="2" t="s">
        <v>1708</v>
      </c>
      <c r="K542" s="2">
        <v>0</v>
      </c>
      <c r="L542" s="2">
        <v>0.88411199910000005</v>
      </c>
      <c r="M542" s="2">
        <f t="shared" si="12"/>
        <v>1</v>
      </c>
      <c r="N542" s="2"/>
      <c r="O542" s="2">
        <v>50</v>
      </c>
      <c r="P542" s="2" t="s">
        <v>298</v>
      </c>
      <c r="Q542" s="2" t="s">
        <v>299</v>
      </c>
    </row>
    <row r="543" spans="1:17" x14ac:dyDescent="0.25">
      <c r="A543" t="s">
        <v>1709</v>
      </c>
      <c r="B543" s="2" t="s">
        <v>1710</v>
      </c>
      <c r="C543" s="3">
        <v>906</v>
      </c>
      <c r="D543" s="2" t="s">
        <v>7</v>
      </c>
      <c r="E543" s="2" t="s">
        <v>8</v>
      </c>
      <c r="F543" s="2" t="s">
        <v>43</v>
      </c>
      <c r="G543" s="2" t="s">
        <v>44</v>
      </c>
      <c r="H543" s="2" t="s">
        <v>11</v>
      </c>
      <c r="I543" s="2" t="s">
        <v>1711</v>
      </c>
      <c r="J543" s="2" t="s">
        <v>1712</v>
      </c>
      <c r="K543" s="2">
        <v>0</v>
      </c>
      <c r="L543" s="2">
        <v>0.88507060489099998</v>
      </c>
      <c r="M543" s="2">
        <f t="shared" si="12"/>
        <v>1</v>
      </c>
      <c r="N543" s="2"/>
      <c r="O543" s="2">
        <v>50</v>
      </c>
      <c r="P543" s="2" t="s">
        <v>298</v>
      </c>
      <c r="Q543" s="2" t="s">
        <v>299</v>
      </c>
    </row>
    <row r="544" spans="1:17" x14ac:dyDescent="0.25">
      <c r="A544" t="s">
        <v>1713</v>
      </c>
      <c r="B544" s="2" t="s">
        <v>1714</v>
      </c>
      <c r="C544" s="3">
        <v>431</v>
      </c>
      <c r="D544" s="2" t="s">
        <v>7</v>
      </c>
      <c r="E544" s="2" t="s">
        <v>8</v>
      </c>
      <c r="F544" s="2" t="s">
        <v>43</v>
      </c>
      <c r="G544" s="2" t="s">
        <v>82</v>
      </c>
      <c r="H544" s="2" t="s">
        <v>11</v>
      </c>
      <c r="I544" s="2" t="s">
        <v>1715</v>
      </c>
      <c r="J544" s="2" t="s">
        <v>1716</v>
      </c>
      <c r="K544" s="2">
        <v>0</v>
      </c>
      <c r="L544" s="2">
        <v>0.88629261513000002</v>
      </c>
      <c r="M544" s="2">
        <f t="shared" si="12"/>
        <v>1</v>
      </c>
      <c r="N544" s="2"/>
      <c r="O544" s="2">
        <v>50</v>
      </c>
      <c r="P544" s="2" t="s">
        <v>298</v>
      </c>
      <c r="Q544" s="2" t="s">
        <v>299</v>
      </c>
    </row>
    <row r="545" spans="1:17" x14ac:dyDescent="0.25">
      <c r="A545" t="s">
        <v>1039</v>
      </c>
      <c r="B545" s="2" t="s">
        <v>1717</v>
      </c>
      <c r="C545" s="3">
        <v>1264</v>
      </c>
      <c r="D545" s="2" t="s">
        <v>7</v>
      </c>
      <c r="E545" s="2" t="s">
        <v>322</v>
      </c>
      <c r="F545" s="2" t="s">
        <v>322</v>
      </c>
      <c r="G545" s="2" t="s">
        <v>323</v>
      </c>
      <c r="H545" s="2" t="s">
        <v>323</v>
      </c>
      <c r="I545" s="2" t="s">
        <v>1041</v>
      </c>
      <c r="J545" s="2" t="s">
        <v>1042</v>
      </c>
      <c r="K545" s="2">
        <v>0</v>
      </c>
      <c r="L545" s="2">
        <v>0.88665517777799996</v>
      </c>
      <c r="M545" s="2">
        <f t="shared" si="12"/>
        <v>1</v>
      </c>
      <c r="N545" s="2"/>
      <c r="O545" s="2">
        <v>50</v>
      </c>
      <c r="P545" s="2" t="s">
        <v>298</v>
      </c>
      <c r="Q545" s="2" t="s">
        <v>299</v>
      </c>
    </row>
    <row r="546" spans="1:17" x14ac:dyDescent="0.25">
      <c r="A546" t="s">
        <v>1718</v>
      </c>
      <c r="B546" s="2" t="s">
        <v>1719</v>
      </c>
      <c r="C546" s="3">
        <v>1341</v>
      </c>
      <c r="D546" s="2" t="s">
        <v>7</v>
      </c>
      <c r="E546" s="2" t="s">
        <v>322</v>
      </c>
      <c r="F546" s="2" t="s">
        <v>322</v>
      </c>
      <c r="G546" s="2" t="s">
        <v>323</v>
      </c>
      <c r="H546" s="2" t="s">
        <v>323</v>
      </c>
      <c r="I546" s="2" t="s">
        <v>1720</v>
      </c>
      <c r="J546" s="2" t="s">
        <v>1721</v>
      </c>
      <c r="K546" s="2">
        <v>0</v>
      </c>
      <c r="L546" s="2">
        <v>0.88736248845499999</v>
      </c>
      <c r="M546" s="2">
        <f t="shared" si="12"/>
        <v>1</v>
      </c>
      <c r="N546" s="2"/>
      <c r="O546" s="2">
        <v>50</v>
      </c>
      <c r="P546" s="2" t="s">
        <v>298</v>
      </c>
      <c r="Q546" s="2" t="s">
        <v>299</v>
      </c>
    </row>
    <row r="547" spans="1:17" x14ac:dyDescent="0.25">
      <c r="A547" t="s">
        <v>1722</v>
      </c>
      <c r="B547" s="2" t="s">
        <v>1723</v>
      </c>
      <c r="C547" s="3">
        <v>495</v>
      </c>
      <c r="D547" s="2" t="s">
        <v>7</v>
      </c>
      <c r="E547" s="2" t="s">
        <v>8</v>
      </c>
      <c r="F547" s="2" t="s">
        <v>43</v>
      </c>
      <c r="G547" s="2" t="s">
        <v>44</v>
      </c>
      <c r="H547" s="2" t="s">
        <v>11</v>
      </c>
      <c r="I547" s="2" t="s">
        <v>1724</v>
      </c>
      <c r="J547" s="2" t="s">
        <v>1725</v>
      </c>
      <c r="K547" s="2">
        <v>0</v>
      </c>
      <c r="L547" s="2">
        <v>0.89125467944799996</v>
      </c>
      <c r="M547" s="2">
        <f t="shared" si="12"/>
        <v>1</v>
      </c>
      <c r="N547" s="2"/>
      <c r="O547" s="2">
        <v>50</v>
      </c>
      <c r="P547" s="2" t="s">
        <v>298</v>
      </c>
      <c r="Q547" s="2" t="s">
        <v>299</v>
      </c>
    </row>
    <row r="548" spans="1:17" x14ac:dyDescent="0.25">
      <c r="A548" t="s">
        <v>1726</v>
      </c>
      <c r="B548" s="2" t="s">
        <v>1727</v>
      </c>
      <c r="C548" s="3">
        <v>701</v>
      </c>
      <c r="D548" s="2" t="s">
        <v>7</v>
      </c>
      <c r="E548" s="2" t="s">
        <v>8</v>
      </c>
      <c r="F548" s="2" t="s">
        <v>43</v>
      </c>
      <c r="G548" s="2" t="s">
        <v>44</v>
      </c>
      <c r="H548" s="2" t="s">
        <v>11</v>
      </c>
      <c r="I548" s="2" t="s">
        <v>1728</v>
      </c>
      <c r="J548" s="2" t="s">
        <v>1729</v>
      </c>
      <c r="K548" s="2">
        <v>0</v>
      </c>
      <c r="L548" s="2">
        <v>0.89132633777199999</v>
      </c>
      <c r="M548" s="2">
        <f t="shared" si="12"/>
        <v>1</v>
      </c>
      <c r="N548" s="2"/>
      <c r="O548" s="2">
        <v>50</v>
      </c>
      <c r="P548" s="2" t="s">
        <v>298</v>
      </c>
      <c r="Q548" s="2" t="s">
        <v>299</v>
      </c>
    </row>
    <row r="549" spans="1:17" x14ac:dyDescent="0.25">
      <c r="A549" t="s">
        <v>521</v>
      </c>
      <c r="B549" s="2" t="s">
        <v>1730</v>
      </c>
      <c r="C549" s="3">
        <v>790</v>
      </c>
      <c r="D549" s="2" t="s">
        <v>7</v>
      </c>
      <c r="E549" s="2" t="s">
        <v>8</v>
      </c>
      <c r="F549" s="2" t="s">
        <v>43</v>
      </c>
      <c r="G549" s="2" t="s">
        <v>44</v>
      </c>
      <c r="H549" s="2" t="s">
        <v>11</v>
      </c>
      <c r="I549" s="2" t="s">
        <v>523</v>
      </c>
      <c r="J549" s="2" t="s">
        <v>524</v>
      </c>
      <c r="K549" s="2">
        <v>0</v>
      </c>
      <c r="L549" s="2">
        <v>0.89275657308099998</v>
      </c>
      <c r="M549" s="2">
        <f t="shared" si="12"/>
        <v>1</v>
      </c>
      <c r="N549" s="2"/>
      <c r="O549" s="2">
        <v>50</v>
      </c>
      <c r="P549" s="2" t="s">
        <v>298</v>
      </c>
      <c r="Q549" s="2" t="s">
        <v>299</v>
      </c>
    </row>
    <row r="550" spans="1:17" x14ac:dyDescent="0.25">
      <c r="A550" t="s">
        <v>1731</v>
      </c>
      <c r="B550" s="2" t="s">
        <v>1732</v>
      </c>
      <c r="C550" s="3">
        <v>816</v>
      </c>
      <c r="D550" s="2" t="s">
        <v>7</v>
      </c>
      <c r="E550" s="2" t="s">
        <v>8</v>
      </c>
      <c r="F550" s="2" t="s">
        <v>43</v>
      </c>
      <c r="G550" s="2" t="s">
        <v>82</v>
      </c>
      <c r="H550" s="2" t="s">
        <v>11</v>
      </c>
      <c r="I550" s="2" t="s">
        <v>1733</v>
      </c>
      <c r="J550" s="2" t="s">
        <v>1734</v>
      </c>
      <c r="K550" s="2">
        <v>0</v>
      </c>
      <c r="L550" s="2">
        <v>0.90513790079199996</v>
      </c>
      <c r="M550" s="2">
        <f t="shared" si="12"/>
        <v>1</v>
      </c>
      <c r="N550" s="2"/>
      <c r="O550" s="2">
        <v>50</v>
      </c>
      <c r="P550" s="2" t="s">
        <v>298</v>
      </c>
      <c r="Q550" s="2" t="s">
        <v>299</v>
      </c>
    </row>
    <row r="551" spans="1:17" x14ac:dyDescent="0.25">
      <c r="A551" t="s">
        <v>1735</v>
      </c>
      <c r="B551" s="2" t="s">
        <v>1736</v>
      </c>
      <c r="C551" s="3">
        <v>1098</v>
      </c>
      <c r="D551" s="2" t="s">
        <v>7</v>
      </c>
      <c r="E551" s="2" t="s">
        <v>8</v>
      </c>
      <c r="F551" s="2" t="s">
        <v>43</v>
      </c>
      <c r="G551" s="2" t="s">
        <v>44</v>
      </c>
      <c r="H551" s="2" t="s">
        <v>11</v>
      </c>
      <c r="I551" s="2" t="s">
        <v>1737</v>
      </c>
      <c r="J551" s="2" t="s">
        <v>1738</v>
      </c>
      <c r="K551" s="2">
        <v>0</v>
      </c>
      <c r="L551" s="2">
        <v>0.90695165811900003</v>
      </c>
      <c r="M551" s="2">
        <f t="shared" si="12"/>
        <v>1</v>
      </c>
      <c r="N551" s="2"/>
      <c r="O551" s="2">
        <v>50</v>
      </c>
      <c r="P551" s="2" t="s">
        <v>298</v>
      </c>
      <c r="Q551" s="2" t="s">
        <v>299</v>
      </c>
    </row>
    <row r="552" spans="1:17" x14ac:dyDescent="0.25">
      <c r="A552" t="s">
        <v>1739</v>
      </c>
      <c r="B552" s="2" t="s">
        <v>1740</v>
      </c>
      <c r="C552" s="3">
        <v>577</v>
      </c>
      <c r="D552" s="2" t="s">
        <v>7</v>
      </c>
      <c r="E552" s="2" t="s">
        <v>8</v>
      </c>
      <c r="F552" s="2" t="s">
        <v>43</v>
      </c>
      <c r="G552" s="2" t="s">
        <v>44</v>
      </c>
      <c r="H552" s="2" t="s">
        <v>11</v>
      </c>
      <c r="I552" s="2" t="s">
        <v>1741</v>
      </c>
      <c r="J552" s="2" t="s">
        <v>1742</v>
      </c>
      <c r="K552" s="2">
        <v>0</v>
      </c>
      <c r="L552" s="2">
        <v>0.90773861981199999</v>
      </c>
      <c r="M552" s="2">
        <f t="shared" si="12"/>
        <v>1</v>
      </c>
      <c r="N552" s="2"/>
      <c r="O552" s="2">
        <v>50</v>
      </c>
      <c r="P552" s="2" t="s">
        <v>298</v>
      </c>
      <c r="Q552" s="2" t="s">
        <v>299</v>
      </c>
    </row>
    <row r="553" spans="1:17" x14ac:dyDescent="0.25">
      <c r="A553" t="s">
        <v>1743</v>
      </c>
      <c r="B553" s="2" t="s">
        <v>1744</v>
      </c>
      <c r="C553" s="3">
        <v>96</v>
      </c>
      <c r="D553" s="2" t="s">
        <v>7</v>
      </c>
      <c r="E553" s="2" t="s">
        <v>8</v>
      </c>
      <c r="F553" s="2" t="s">
        <v>43</v>
      </c>
      <c r="G553" s="2" t="s">
        <v>44</v>
      </c>
      <c r="H553" s="2" t="s">
        <v>11</v>
      </c>
      <c r="I553" s="2" t="s">
        <v>1745</v>
      </c>
      <c r="J553" s="2" t="s">
        <v>1746</v>
      </c>
      <c r="K553" s="2">
        <v>0</v>
      </c>
      <c r="L553" s="2">
        <v>0.90820350706599995</v>
      </c>
      <c r="M553" s="2">
        <f t="shared" si="12"/>
        <v>1</v>
      </c>
      <c r="N553" s="2"/>
      <c r="O553" s="2">
        <v>50</v>
      </c>
      <c r="P553" s="2" t="s">
        <v>298</v>
      </c>
      <c r="Q553" s="2" t="s">
        <v>299</v>
      </c>
    </row>
    <row r="554" spans="1:17" x14ac:dyDescent="0.25">
      <c r="A554" t="s">
        <v>1747</v>
      </c>
      <c r="B554" s="2" t="s">
        <v>1748</v>
      </c>
      <c r="C554" s="3">
        <v>447</v>
      </c>
      <c r="D554" s="2" t="s">
        <v>7</v>
      </c>
      <c r="E554" s="2" t="s">
        <v>8</v>
      </c>
      <c r="F554" s="2" t="s">
        <v>43</v>
      </c>
      <c r="G554" s="2" t="s">
        <v>44</v>
      </c>
      <c r="H554" s="2" t="s">
        <v>11</v>
      </c>
      <c r="I554" s="2" t="s">
        <v>1749</v>
      </c>
      <c r="J554" s="2" t="s">
        <v>1750</v>
      </c>
      <c r="K554" s="2">
        <v>0</v>
      </c>
      <c r="L554" s="2">
        <v>0.90967152414300001</v>
      </c>
      <c r="M554" s="2">
        <f t="shared" si="12"/>
        <v>1</v>
      </c>
      <c r="N554" s="2"/>
      <c r="O554" s="2">
        <v>50</v>
      </c>
      <c r="P554" s="2" t="s">
        <v>298</v>
      </c>
      <c r="Q554" s="2" t="s">
        <v>299</v>
      </c>
    </row>
    <row r="555" spans="1:17" x14ac:dyDescent="0.25">
      <c r="A555" t="s">
        <v>1751</v>
      </c>
      <c r="B555" s="2" t="s">
        <v>1752</v>
      </c>
      <c r="C555" s="3">
        <v>464</v>
      </c>
      <c r="D555" s="2" t="s">
        <v>7</v>
      </c>
      <c r="E555" s="2" t="s">
        <v>8</v>
      </c>
      <c r="F555" s="2" t="s">
        <v>43</v>
      </c>
      <c r="G555" s="2" t="s">
        <v>44</v>
      </c>
      <c r="H555" s="2" t="s">
        <v>11</v>
      </c>
      <c r="I555" s="2" t="s">
        <v>1753</v>
      </c>
      <c r="J555" s="2" t="s">
        <v>1754</v>
      </c>
      <c r="K555" s="2">
        <v>0</v>
      </c>
      <c r="L555" s="2">
        <v>0.91021975534900001</v>
      </c>
      <c r="M555" s="2">
        <f t="shared" si="12"/>
        <v>1</v>
      </c>
      <c r="N555" s="2"/>
      <c r="O555" s="2">
        <v>50</v>
      </c>
      <c r="P555" s="2" t="s">
        <v>298</v>
      </c>
      <c r="Q555" s="2" t="s">
        <v>299</v>
      </c>
    </row>
    <row r="556" spans="1:17" x14ac:dyDescent="0.25">
      <c r="A556" t="s">
        <v>1643</v>
      </c>
      <c r="B556" s="2" t="s">
        <v>1755</v>
      </c>
      <c r="C556" s="3">
        <v>711</v>
      </c>
      <c r="D556" s="2" t="s">
        <v>7</v>
      </c>
      <c r="E556" s="2" t="s">
        <v>8</v>
      </c>
      <c r="F556" s="2" t="s">
        <v>43</v>
      </c>
      <c r="G556" s="2" t="s">
        <v>44</v>
      </c>
      <c r="H556" s="2" t="s">
        <v>11</v>
      </c>
      <c r="I556" s="2" t="s">
        <v>1645</v>
      </c>
      <c r="J556" s="2" t="s">
        <v>1646</v>
      </c>
      <c r="K556" s="2">
        <v>1</v>
      </c>
      <c r="L556" s="2">
        <v>0.91679624780000002</v>
      </c>
      <c r="M556" s="2">
        <f t="shared" si="12"/>
        <v>1</v>
      </c>
      <c r="N556" s="2"/>
      <c r="O556" s="2">
        <v>50</v>
      </c>
      <c r="P556" s="2" t="s">
        <v>298</v>
      </c>
      <c r="Q556" s="2" t="s">
        <v>299</v>
      </c>
    </row>
    <row r="557" spans="1:17" x14ac:dyDescent="0.25">
      <c r="A557" t="s">
        <v>1039</v>
      </c>
      <c r="B557" s="2" t="s">
        <v>1756</v>
      </c>
      <c r="C557" s="3">
        <v>1381</v>
      </c>
      <c r="D557" s="2" t="s">
        <v>7</v>
      </c>
      <c r="E557" s="2" t="s">
        <v>322</v>
      </c>
      <c r="F557" s="2" t="s">
        <v>322</v>
      </c>
      <c r="G557" s="2" t="s">
        <v>323</v>
      </c>
      <c r="H557" s="2" t="s">
        <v>323</v>
      </c>
      <c r="I557" s="2" t="s">
        <v>1041</v>
      </c>
      <c r="J557" s="2" t="s">
        <v>1042</v>
      </c>
      <c r="K557" s="2">
        <v>0</v>
      </c>
      <c r="L557" s="2">
        <v>0.91879140837600004</v>
      </c>
      <c r="M557" s="2">
        <f t="shared" si="12"/>
        <v>1</v>
      </c>
      <c r="N557" s="2"/>
      <c r="O557" s="2">
        <v>50</v>
      </c>
      <c r="P557" s="2" t="s">
        <v>298</v>
      </c>
      <c r="Q557" s="2" t="s">
        <v>299</v>
      </c>
    </row>
    <row r="558" spans="1:17" x14ac:dyDescent="0.25">
      <c r="A558" t="s">
        <v>1757</v>
      </c>
      <c r="B558" s="2" t="s">
        <v>1758</v>
      </c>
      <c r="C558" s="3">
        <v>1068</v>
      </c>
      <c r="D558" s="2" t="s">
        <v>7</v>
      </c>
      <c r="E558" s="2" t="s">
        <v>8</v>
      </c>
      <c r="F558" s="2" t="s">
        <v>43</v>
      </c>
      <c r="G558" s="2" t="s">
        <v>44</v>
      </c>
      <c r="H558" s="2" t="s">
        <v>11</v>
      </c>
      <c r="I558" s="2" t="s">
        <v>1759</v>
      </c>
      <c r="J558" s="2" t="s">
        <v>1760</v>
      </c>
      <c r="K558" s="2">
        <v>0</v>
      </c>
      <c r="L558" s="2">
        <v>0.92307774438199997</v>
      </c>
      <c r="M558" s="2">
        <f t="shared" si="12"/>
        <v>1</v>
      </c>
      <c r="N558" s="2"/>
      <c r="O558" s="2">
        <v>50</v>
      </c>
      <c r="P558" s="2" t="s">
        <v>298</v>
      </c>
      <c r="Q558" s="2" t="s">
        <v>299</v>
      </c>
    </row>
    <row r="559" spans="1:17" x14ac:dyDescent="0.25">
      <c r="A559" t="s">
        <v>425</v>
      </c>
      <c r="B559" s="2" t="s">
        <v>1761</v>
      </c>
      <c r="C559" s="3">
        <v>802</v>
      </c>
      <c r="D559" s="2" t="s">
        <v>7</v>
      </c>
      <c r="E559" s="2" t="s">
        <v>8</v>
      </c>
      <c r="F559" s="2" t="s">
        <v>43</v>
      </c>
      <c r="G559" s="2" t="s">
        <v>44</v>
      </c>
      <c r="H559" s="2" t="s">
        <v>11</v>
      </c>
      <c r="I559" s="2" t="s">
        <v>427</v>
      </c>
      <c r="J559" s="2" t="s">
        <v>428</v>
      </c>
      <c r="K559" s="2">
        <v>0</v>
      </c>
      <c r="L559" s="2">
        <v>0.92339175289800002</v>
      </c>
      <c r="M559" s="2">
        <f t="shared" si="12"/>
        <v>1</v>
      </c>
      <c r="N559" s="2"/>
      <c r="O559" s="2">
        <v>50</v>
      </c>
      <c r="P559" s="2" t="s">
        <v>298</v>
      </c>
      <c r="Q559" s="2" t="s">
        <v>299</v>
      </c>
    </row>
    <row r="560" spans="1:17" x14ac:dyDescent="0.25">
      <c r="A560" t="s">
        <v>1762</v>
      </c>
      <c r="B560" s="2" t="s">
        <v>1763</v>
      </c>
      <c r="C560" s="3">
        <v>867</v>
      </c>
      <c r="D560" s="2" t="s">
        <v>7</v>
      </c>
      <c r="E560" s="2" t="s">
        <v>8</v>
      </c>
      <c r="F560" s="2" t="s">
        <v>43</v>
      </c>
      <c r="G560" s="2" t="s">
        <v>44</v>
      </c>
      <c r="H560" s="2" t="s">
        <v>11</v>
      </c>
      <c r="I560" s="2" t="s">
        <v>1764</v>
      </c>
      <c r="J560" s="2" t="s">
        <v>1765</v>
      </c>
      <c r="K560" s="2">
        <v>0</v>
      </c>
      <c r="L560" s="2">
        <v>0.92437884206999998</v>
      </c>
      <c r="M560" s="2">
        <f t="shared" si="12"/>
        <v>1</v>
      </c>
      <c r="N560" s="2"/>
      <c r="O560" s="2">
        <v>50</v>
      </c>
      <c r="P560" s="2" t="s">
        <v>298</v>
      </c>
      <c r="Q560" s="2" t="s">
        <v>299</v>
      </c>
    </row>
    <row r="561" spans="1:17" x14ac:dyDescent="0.25">
      <c r="A561" t="s">
        <v>1766</v>
      </c>
      <c r="B561" s="2" t="s">
        <v>1767</v>
      </c>
      <c r="C561" s="3">
        <v>201</v>
      </c>
      <c r="D561" s="2" t="s">
        <v>7</v>
      </c>
      <c r="E561" s="2" t="s">
        <v>8</v>
      </c>
      <c r="F561" s="2" t="s">
        <v>9</v>
      </c>
      <c r="G561" s="2" t="s">
        <v>10</v>
      </c>
      <c r="H561" s="2" t="s">
        <v>11</v>
      </c>
      <c r="I561" s="2" t="s">
        <v>1768</v>
      </c>
      <c r="J561" s="2" t="s">
        <v>1769</v>
      </c>
      <c r="K561" s="2">
        <v>0</v>
      </c>
      <c r="L561" s="2">
        <v>0.93100435496199996</v>
      </c>
      <c r="M561" s="2">
        <f t="shared" si="12"/>
        <v>1</v>
      </c>
      <c r="N561" s="2"/>
      <c r="O561" s="2">
        <v>50</v>
      </c>
      <c r="P561" s="2" t="s">
        <v>298</v>
      </c>
      <c r="Q561" s="2" t="s">
        <v>299</v>
      </c>
    </row>
    <row r="562" spans="1:17" x14ac:dyDescent="0.25">
      <c r="A562" t="s">
        <v>1770</v>
      </c>
      <c r="B562" s="2" t="s">
        <v>1771</v>
      </c>
      <c r="C562" s="3">
        <v>409</v>
      </c>
      <c r="D562" s="2" t="s">
        <v>7</v>
      </c>
      <c r="E562" s="2" t="s">
        <v>8</v>
      </c>
      <c r="F562" s="2" t="s">
        <v>43</v>
      </c>
      <c r="G562" s="2" t="s">
        <v>44</v>
      </c>
      <c r="H562" s="2" t="s">
        <v>11</v>
      </c>
      <c r="I562" s="2" t="s">
        <v>1772</v>
      </c>
      <c r="J562" s="2" t="s">
        <v>1773</v>
      </c>
      <c r="K562" s="2">
        <v>0</v>
      </c>
      <c r="L562" s="2">
        <v>0.93309696279499998</v>
      </c>
      <c r="M562" s="2">
        <f t="shared" si="12"/>
        <v>1</v>
      </c>
      <c r="N562" s="2"/>
      <c r="O562" s="2">
        <v>50</v>
      </c>
      <c r="P562" s="2" t="s">
        <v>298</v>
      </c>
      <c r="Q562" s="2" t="s">
        <v>299</v>
      </c>
    </row>
    <row r="563" spans="1:17" x14ac:dyDescent="0.25">
      <c r="A563" t="s">
        <v>1774</v>
      </c>
      <c r="B563" s="2" t="s">
        <v>1775</v>
      </c>
      <c r="C563" s="3">
        <v>929</v>
      </c>
      <c r="D563" s="2" t="s">
        <v>7</v>
      </c>
      <c r="E563" s="2" t="s">
        <v>8</v>
      </c>
      <c r="F563" s="2" t="s">
        <v>43</v>
      </c>
      <c r="G563" s="2" t="s">
        <v>44</v>
      </c>
      <c r="H563" s="2" t="s">
        <v>11</v>
      </c>
      <c r="I563" s="2" t="s">
        <v>1776</v>
      </c>
      <c r="J563" s="2" t="s">
        <v>1777</v>
      </c>
      <c r="K563" s="2">
        <v>0</v>
      </c>
      <c r="L563" s="2">
        <v>0.93360217332100004</v>
      </c>
      <c r="M563" s="2">
        <f t="shared" si="12"/>
        <v>1</v>
      </c>
      <c r="N563" s="2"/>
      <c r="O563" s="2">
        <v>50</v>
      </c>
      <c r="P563" s="2" t="s">
        <v>298</v>
      </c>
      <c r="Q563" s="2" t="s">
        <v>299</v>
      </c>
    </row>
    <row r="564" spans="1:17" x14ac:dyDescent="0.25">
      <c r="A564" t="s">
        <v>1601</v>
      </c>
      <c r="B564" s="2" t="s">
        <v>1778</v>
      </c>
      <c r="C564" s="3">
        <v>86</v>
      </c>
      <c r="D564" s="2" t="s">
        <v>7</v>
      </c>
      <c r="E564" s="2" t="s">
        <v>8</v>
      </c>
      <c r="F564" s="2" t="s">
        <v>43</v>
      </c>
      <c r="G564" s="2" t="s">
        <v>44</v>
      </c>
      <c r="H564" s="2" t="s">
        <v>11</v>
      </c>
      <c r="I564" s="2" t="s">
        <v>1603</v>
      </c>
      <c r="J564" s="2" t="s">
        <v>1604</v>
      </c>
      <c r="K564" s="2">
        <v>0</v>
      </c>
      <c r="L564" s="2">
        <v>0.93479063713099997</v>
      </c>
      <c r="M564" s="2">
        <f t="shared" si="12"/>
        <v>1</v>
      </c>
      <c r="N564" s="2"/>
      <c r="O564" s="2">
        <v>50</v>
      </c>
      <c r="P564" s="2" t="s">
        <v>298</v>
      </c>
      <c r="Q564" s="2" t="s">
        <v>299</v>
      </c>
    </row>
    <row r="565" spans="1:17" x14ac:dyDescent="0.25">
      <c r="A565" t="s">
        <v>1779</v>
      </c>
      <c r="B565" s="2" t="s">
        <v>1780</v>
      </c>
      <c r="C565" s="3">
        <v>682</v>
      </c>
      <c r="D565" s="2" t="s">
        <v>7</v>
      </c>
      <c r="E565" s="2" t="s">
        <v>8</v>
      </c>
      <c r="F565" s="2" t="s">
        <v>43</v>
      </c>
      <c r="G565" s="2" t="s">
        <v>44</v>
      </c>
      <c r="H565" s="2" t="s">
        <v>11</v>
      </c>
      <c r="I565" s="2" t="s">
        <v>1781</v>
      </c>
      <c r="J565" s="2" t="s">
        <v>1782</v>
      </c>
      <c r="K565" s="2">
        <v>0</v>
      </c>
      <c r="L565" s="2">
        <v>0.93553072568399998</v>
      </c>
      <c r="M565" s="2">
        <f t="shared" si="12"/>
        <v>1</v>
      </c>
      <c r="N565" s="2"/>
      <c r="O565" s="2">
        <v>50</v>
      </c>
      <c r="P565" s="2" t="s">
        <v>298</v>
      </c>
      <c r="Q565" s="2" t="s">
        <v>299</v>
      </c>
    </row>
    <row r="566" spans="1:17" x14ac:dyDescent="0.25">
      <c r="A566" t="s">
        <v>1783</v>
      </c>
      <c r="B566" s="2" t="s">
        <v>1784</v>
      </c>
      <c r="C566" s="3">
        <v>917</v>
      </c>
      <c r="D566" s="2" t="s">
        <v>7</v>
      </c>
      <c r="E566" s="2" t="s">
        <v>8</v>
      </c>
      <c r="F566" s="2" t="s">
        <v>43</v>
      </c>
      <c r="G566" s="2" t="s">
        <v>82</v>
      </c>
      <c r="H566" s="2" t="s">
        <v>11</v>
      </c>
      <c r="I566" s="2" t="s">
        <v>1785</v>
      </c>
      <c r="J566" s="2" t="s">
        <v>1786</v>
      </c>
      <c r="K566" s="2">
        <v>0</v>
      </c>
      <c r="L566" s="2">
        <v>0.93969889966999998</v>
      </c>
      <c r="M566" s="2">
        <f t="shared" si="12"/>
        <v>1</v>
      </c>
      <c r="N566" s="2"/>
      <c r="O566" s="2">
        <v>50</v>
      </c>
      <c r="P566" s="2" t="s">
        <v>298</v>
      </c>
      <c r="Q566" s="2" t="s">
        <v>299</v>
      </c>
    </row>
    <row r="567" spans="1:17" x14ac:dyDescent="0.25">
      <c r="A567" t="s">
        <v>1787</v>
      </c>
      <c r="B567" s="2" t="s">
        <v>1788</v>
      </c>
      <c r="C567" s="3">
        <v>267</v>
      </c>
      <c r="D567" s="2" t="s">
        <v>7</v>
      </c>
      <c r="E567" s="2" t="s">
        <v>8</v>
      </c>
      <c r="F567" s="2" t="s">
        <v>43</v>
      </c>
      <c r="G567" s="2" t="s">
        <v>82</v>
      </c>
      <c r="H567" s="2" t="s">
        <v>11</v>
      </c>
      <c r="I567" s="2" t="s">
        <v>1789</v>
      </c>
      <c r="J567" s="2" t="s">
        <v>1790</v>
      </c>
      <c r="K567" s="2">
        <v>1</v>
      </c>
      <c r="L567" s="2">
        <v>0.94077095453500004</v>
      </c>
      <c r="M567" s="2">
        <f t="shared" si="12"/>
        <v>1</v>
      </c>
      <c r="N567" s="2"/>
      <c r="O567" s="2">
        <v>50</v>
      </c>
      <c r="P567" s="2" t="s">
        <v>298</v>
      </c>
      <c r="Q567" s="2" t="s">
        <v>299</v>
      </c>
    </row>
    <row r="568" spans="1:17" x14ac:dyDescent="0.25">
      <c r="A568" t="s">
        <v>1791</v>
      </c>
      <c r="B568" s="2" t="s">
        <v>1792</v>
      </c>
      <c r="C568" s="3">
        <v>551</v>
      </c>
      <c r="D568" s="2" t="s">
        <v>7</v>
      </c>
      <c r="E568" s="2" t="s">
        <v>8</v>
      </c>
      <c r="F568" s="2" t="s">
        <v>43</v>
      </c>
      <c r="G568" s="2" t="s">
        <v>44</v>
      </c>
      <c r="H568" s="2" t="s">
        <v>11</v>
      </c>
      <c r="I568" s="2" t="s">
        <v>257</v>
      </c>
      <c r="J568" s="2" t="s">
        <v>1793</v>
      </c>
      <c r="K568" s="2">
        <v>1</v>
      </c>
      <c r="L568" s="2">
        <v>0.94185693586800001</v>
      </c>
      <c r="M568" s="2">
        <f t="shared" si="12"/>
        <v>1</v>
      </c>
      <c r="N568" s="2"/>
      <c r="O568" s="2">
        <v>50</v>
      </c>
      <c r="P568" s="2" t="s">
        <v>298</v>
      </c>
      <c r="Q568" s="2" t="s">
        <v>299</v>
      </c>
    </row>
    <row r="569" spans="1:17" x14ac:dyDescent="0.25">
      <c r="A569" t="s">
        <v>1794</v>
      </c>
      <c r="B569" s="2" t="s">
        <v>1795</v>
      </c>
      <c r="C569" s="3">
        <v>814</v>
      </c>
      <c r="D569" s="2" t="s">
        <v>7</v>
      </c>
      <c r="E569" s="2" t="s">
        <v>8</v>
      </c>
      <c r="F569" s="2" t="s">
        <v>43</v>
      </c>
      <c r="G569" s="2" t="s">
        <v>44</v>
      </c>
      <c r="H569" s="2" t="s">
        <v>11</v>
      </c>
      <c r="I569" s="2" t="s">
        <v>1796</v>
      </c>
      <c r="J569" s="2" t="s">
        <v>1797</v>
      </c>
      <c r="K569" s="2">
        <v>0</v>
      </c>
      <c r="L569" s="2">
        <v>0.94435831056399999</v>
      </c>
      <c r="M569" s="2">
        <f t="shared" si="12"/>
        <v>1</v>
      </c>
      <c r="N569" s="2"/>
      <c r="O569" s="2">
        <v>50</v>
      </c>
      <c r="P569" s="2" t="s">
        <v>298</v>
      </c>
      <c r="Q569" s="2" t="s">
        <v>299</v>
      </c>
    </row>
    <row r="570" spans="1:17" x14ac:dyDescent="0.25">
      <c r="A570" t="s">
        <v>1798</v>
      </c>
      <c r="B570" s="2" t="s">
        <v>1799</v>
      </c>
      <c r="C570" s="3">
        <v>771</v>
      </c>
      <c r="D570" s="2" t="s">
        <v>7</v>
      </c>
      <c r="E570" s="2" t="s">
        <v>8</v>
      </c>
      <c r="F570" s="2" t="s">
        <v>43</v>
      </c>
      <c r="G570" s="2" t="s">
        <v>44</v>
      </c>
      <c r="H570" s="2" t="s">
        <v>11</v>
      </c>
      <c r="I570" s="2" t="s">
        <v>1800</v>
      </c>
      <c r="J570" s="2" t="s">
        <v>1801</v>
      </c>
      <c r="K570" s="2">
        <v>0</v>
      </c>
      <c r="L570" s="2">
        <v>0.94500248466299996</v>
      </c>
      <c r="M570" s="2">
        <f t="shared" si="12"/>
        <v>1</v>
      </c>
      <c r="N570" s="2"/>
      <c r="O570" s="2">
        <v>50</v>
      </c>
      <c r="P570" s="2" t="s">
        <v>298</v>
      </c>
      <c r="Q570" s="2" t="s">
        <v>299</v>
      </c>
    </row>
    <row r="571" spans="1:17" x14ac:dyDescent="0.25">
      <c r="A571" t="s">
        <v>1802</v>
      </c>
      <c r="B571" s="2" t="s">
        <v>1803</v>
      </c>
      <c r="C571" s="3">
        <v>939</v>
      </c>
      <c r="D571" s="2" t="s">
        <v>7</v>
      </c>
      <c r="E571" s="2" t="s">
        <v>8</v>
      </c>
      <c r="F571" s="2" t="s">
        <v>43</v>
      </c>
      <c r="G571" s="2" t="s">
        <v>44</v>
      </c>
      <c r="H571" s="2" t="s">
        <v>11</v>
      </c>
      <c r="I571" s="2" t="s">
        <v>1804</v>
      </c>
      <c r="J571" s="2" t="s">
        <v>1805</v>
      </c>
      <c r="K571" s="2">
        <v>0</v>
      </c>
      <c r="L571" s="2">
        <v>0.94590393828200003</v>
      </c>
      <c r="M571" s="2">
        <f t="shared" si="12"/>
        <v>1</v>
      </c>
      <c r="N571" s="2"/>
      <c r="O571" s="2">
        <v>50</v>
      </c>
      <c r="P571" s="2" t="s">
        <v>298</v>
      </c>
      <c r="Q571" s="2" t="s">
        <v>299</v>
      </c>
    </row>
    <row r="572" spans="1:17" x14ac:dyDescent="0.25">
      <c r="A572" t="s">
        <v>1806</v>
      </c>
      <c r="B572" s="2" t="s">
        <v>1807</v>
      </c>
      <c r="C572" s="3">
        <v>1376</v>
      </c>
      <c r="D572" s="2" t="s">
        <v>7</v>
      </c>
      <c r="E572" s="2" t="s">
        <v>322</v>
      </c>
      <c r="F572" s="2" t="s">
        <v>322</v>
      </c>
      <c r="G572" s="2" t="s">
        <v>323</v>
      </c>
      <c r="H572" s="2" t="s">
        <v>323</v>
      </c>
      <c r="I572" s="2" t="s">
        <v>1808</v>
      </c>
      <c r="J572" s="2" t="s">
        <v>1809</v>
      </c>
      <c r="K572" s="2">
        <v>0</v>
      </c>
      <c r="L572" s="2">
        <v>0.94611057103999996</v>
      </c>
      <c r="M572" s="2">
        <f t="shared" si="12"/>
        <v>1</v>
      </c>
      <c r="N572" s="2"/>
      <c r="O572" s="2">
        <v>50</v>
      </c>
      <c r="P572" s="2" t="s">
        <v>298</v>
      </c>
      <c r="Q572" s="2" t="s">
        <v>299</v>
      </c>
    </row>
    <row r="573" spans="1:17" x14ac:dyDescent="0.25">
      <c r="A573" t="s">
        <v>1810</v>
      </c>
      <c r="B573" s="2" t="s">
        <v>1811</v>
      </c>
      <c r="C573" s="3">
        <v>940</v>
      </c>
      <c r="D573" s="2" t="s">
        <v>7</v>
      </c>
      <c r="E573" s="2" t="s">
        <v>8</v>
      </c>
      <c r="F573" s="2" t="s">
        <v>43</v>
      </c>
      <c r="G573" s="2" t="s">
        <v>82</v>
      </c>
      <c r="H573" s="2" t="s">
        <v>11</v>
      </c>
      <c r="I573" s="2" t="s">
        <v>1812</v>
      </c>
      <c r="J573" s="2" t="s">
        <v>1813</v>
      </c>
      <c r="K573" s="2">
        <v>0</v>
      </c>
      <c r="L573" s="2">
        <v>0.94617720274299999</v>
      </c>
      <c r="M573" s="2">
        <f t="shared" si="12"/>
        <v>1</v>
      </c>
      <c r="N573" s="2"/>
      <c r="O573" s="2">
        <v>50</v>
      </c>
      <c r="P573" s="2" t="s">
        <v>298</v>
      </c>
      <c r="Q573" s="2" t="s">
        <v>299</v>
      </c>
    </row>
    <row r="574" spans="1:17" x14ac:dyDescent="0.25">
      <c r="A574" t="s">
        <v>1114</v>
      </c>
      <c r="B574" s="2" t="s">
        <v>1814</v>
      </c>
      <c r="C574" s="3">
        <v>736</v>
      </c>
      <c r="D574" s="2" t="s">
        <v>7</v>
      </c>
      <c r="E574" s="2" t="s">
        <v>8</v>
      </c>
      <c r="F574" s="2" t="s">
        <v>43</v>
      </c>
      <c r="G574" s="2" t="s">
        <v>44</v>
      </c>
      <c r="H574" s="2" t="s">
        <v>11</v>
      </c>
      <c r="I574" s="2" t="s">
        <v>1116</v>
      </c>
      <c r="J574" s="2" t="s">
        <v>1117</v>
      </c>
      <c r="K574" s="2">
        <v>0</v>
      </c>
      <c r="L574" s="2">
        <v>0.94660141431800005</v>
      </c>
      <c r="M574" s="2">
        <f t="shared" si="12"/>
        <v>1</v>
      </c>
      <c r="N574" s="2"/>
      <c r="O574" s="2">
        <v>50</v>
      </c>
      <c r="P574" s="2" t="s">
        <v>298</v>
      </c>
      <c r="Q574" s="2" t="s">
        <v>299</v>
      </c>
    </row>
    <row r="575" spans="1:17" x14ac:dyDescent="0.25">
      <c r="A575" t="s">
        <v>1815</v>
      </c>
      <c r="B575" s="2" t="s">
        <v>1816</v>
      </c>
      <c r="C575" s="3">
        <v>357</v>
      </c>
      <c r="D575" s="2" t="s">
        <v>7</v>
      </c>
      <c r="E575" s="2" t="s">
        <v>8</v>
      </c>
      <c r="F575" s="2" t="s">
        <v>43</v>
      </c>
      <c r="G575" s="2" t="s">
        <v>44</v>
      </c>
      <c r="H575" s="2" t="s">
        <v>11</v>
      </c>
      <c r="I575" s="2" t="s">
        <v>1817</v>
      </c>
      <c r="J575" s="2" t="s">
        <v>1818</v>
      </c>
      <c r="K575" s="2">
        <v>0</v>
      </c>
      <c r="L575" s="2">
        <v>0.94963769641700002</v>
      </c>
      <c r="M575" s="2">
        <f t="shared" si="12"/>
        <v>1</v>
      </c>
      <c r="N575" s="2"/>
      <c r="O575" s="2">
        <v>50</v>
      </c>
      <c r="P575" s="2" t="s">
        <v>298</v>
      </c>
      <c r="Q575" s="2" t="s">
        <v>299</v>
      </c>
    </row>
    <row r="576" spans="1:17" x14ac:dyDescent="0.25">
      <c r="A576" t="s">
        <v>1819</v>
      </c>
      <c r="B576" s="2" t="s">
        <v>1820</v>
      </c>
      <c r="C576" s="3">
        <v>734</v>
      </c>
      <c r="D576" s="2" t="s">
        <v>7</v>
      </c>
      <c r="E576" s="2" t="s">
        <v>8</v>
      </c>
      <c r="F576" s="2" t="s">
        <v>43</v>
      </c>
      <c r="G576" s="2" t="s">
        <v>82</v>
      </c>
      <c r="H576" s="2" t="s">
        <v>11</v>
      </c>
      <c r="I576" s="2" t="s">
        <v>1821</v>
      </c>
      <c r="J576" s="2" t="s">
        <v>1822</v>
      </c>
      <c r="K576" s="2">
        <v>0</v>
      </c>
      <c r="L576" s="2">
        <v>0.94996933768400005</v>
      </c>
      <c r="M576" s="2">
        <f t="shared" si="12"/>
        <v>1</v>
      </c>
      <c r="N576" s="2"/>
      <c r="O576" s="2">
        <v>50</v>
      </c>
      <c r="P576" s="2" t="s">
        <v>298</v>
      </c>
      <c r="Q576" s="2" t="s">
        <v>299</v>
      </c>
    </row>
    <row r="577" spans="1:17" x14ac:dyDescent="0.25">
      <c r="A577" t="s">
        <v>1823</v>
      </c>
      <c r="B577" s="2" t="s">
        <v>1824</v>
      </c>
      <c r="C577" s="3">
        <v>410</v>
      </c>
      <c r="D577" s="2" t="s">
        <v>7</v>
      </c>
      <c r="E577" s="2" t="s">
        <v>8</v>
      </c>
      <c r="F577" s="2" t="s">
        <v>43</v>
      </c>
      <c r="G577" s="2" t="s">
        <v>44</v>
      </c>
      <c r="H577" s="2" t="s">
        <v>11</v>
      </c>
      <c r="I577" s="2" t="s">
        <v>1825</v>
      </c>
      <c r="J577" s="2" t="s">
        <v>1826</v>
      </c>
      <c r="K577" s="2">
        <v>0</v>
      </c>
      <c r="L577" s="2">
        <v>0.95236352237999999</v>
      </c>
      <c r="M577" s="2">
        <f t="shared" si="12"/>
        <v>1</v>
      </c>
      <c r="N577" s="2"/>
      <c r="O577" s="2">
        <v>50</v>
      </c>
      <c r="P577" s="2" t="s">
        <v>298</v>
      </c>
      <c r="Q577" s="2" t="s">
        <v>299</v>
      </c>
    </row>
    <row r="578" spans="1:17" x14ac:dyDescent="0.25">
      <c r="A578" t="s">
        <v>1827</v>
      </c>
      <c r="B578" s="2" t="s">
        <v>1828</v>
      </c>
      <c r="C578" s="3">
        <v>1046</v>
      </c>
      <c r="D578" s="2" t="s">
        <v>7</v>
      </c>
      <c r="E578" s="2" t="s">
        <v>8</v>
      </c>
      <c r="F578" s="2" t="s">
        <v>43</v>
      </c>
      <c r="G578" s="2" t="s">
        <v>44</v>
      </c>
      <c r="H578" s="2" t="s">
        <v>11</v>
      </c>
      <c r="I578" s="2" t="s">
        <v>1829</v>
      </c>
      <c r="J578" s="2" t="s">
        <v>1830</v>
      </c>
      <c r="K578" s="2">
        <v>0</v>
      </c>
      <c r="L578" s="2">
        <v>0.95279840119299997</v>
      </c>
      <c r="M578" s="2">
        <f t="shared" si="12"/>
        <v>1</v>
      </c>
      <c r="N578" s="2"/>
      <c r="O578" s="2">
        <v>50</v>
      </c>
      <c r="P578" s="2" t="s">
        <v>298</v>
      </c>
      <c r="Q578" s="2" t="s">
        <v>299</v>
      </c>
    </row>
    <row r="579" spans="1:17" x14ac:dyDescent="0.25">
      <c r="A579" t="s">
        <v>1831</v>
      </c>
      <c r="B579" s="2" t="s">
        <v>1832</v>
      </c>
      <c r="C579" s="3">
        <v>220</v>
      </c>
      <c r="D579" s="2" t="s">
        <v>7</v>
      </c>
      <c r="E579" s="2" t="s">
        <v>8</v>
      </c>
      <c r="F579" s="2" t="s">
        <v>43</v>
      </c>
      <c r="G579" s="2" t="s">
        <v>44</v>
      </c>
      <c r="H579" s="2" t="s">
        <v>11</v>
      </c>
      <c r="I579" s="2" t="s">
        <v>1833</v>
      </c>
      <c r="J579" s="2" t="s">
        <v>1834</v>
      </c>
      <c r="K579" s="2">
        <v>0</v>
      </c>
      <c r="L579" s="2">
        <v>0.95493258967799999</v>
      </c>
      <c r="M579" s="2">
        <f t="shared" si="12"/>
        <v>1</v>
      </c>
      <c r="N579" s="2"/>
      <c r="O579" s="2">
        <v>50</v>
      </c>
      <c r="P579" s="2" t="s">
        <v>298</v>
      </c>
      <c r="Q579" s="2" t="s">
        <v>299</v>
      </c>
    </row>
    <row r="580" spans="1:17" x14ac:dyDescent="0.25">
      <c r="A580" t="s">
        <v>1835</v>
      </c>
      <c r="B580" s="2" t="s">
        <v>1836</v>
      </c>
      <c r="C580" s="3">
        <v>221</v>
      </c>
      <c r="D580" s="2" t="s">
        <v>7</v>
      </c>
      <c r="E580" s="2" t="s">
        <v>8</v>
      </c>
      <c r="F580" s="2" t="s">
        <v>43</v>
      </c>
      <c r="G580" s="2" t="s">
        <v>44</v>
      </c>
      <c r="H580" s="2" t="s">
        <v>11</v>
      </c>
      <c r="I580" s="2" t="s">
        <v>1837</v>
      </c>
      <c r="J580" s="2" t="s">
        <v>1838</v>
      </c>
      <c r="K580" s="2">
        <v>0</v>
      </c>
      <c r="L580" s="2">
        <v>0.95569767667200001</v>
      </c>
      <c r="M580" s="2">
        <f t="shared" si="12"/>
        <v>1</v>
      </c>
      <c r="N580" s="2"/>
      <c r="O580" s="2">
        <v>50</v>
      </c>
      <c r="P580" s="2" t="s">
        <v>298</v>
      </c>
      <c r="Q580" s="2" t="s">
        <v>299</v>
      </c>
    </row>
    <row r="581" spans="1:17" x14ac:dyDescent="0.25">
      <c r="A581" t="s">
        <v>52</v>
      </c>
      <c r="B581" s="2" t="s">
        <v>1839</v>
      </c>
      <c r="C581" s="3">
        <v>333</v>
      </c>
      <c r="D581" s="2" t="s">
        <v>7</v>
      </c>
      <c r="E581" s="2" t="s">
        <v>8</v>
      </c>
      <c r="F581" s="2" t="s">
        <v>43</v>
      </c>
      <c r="G581" s="2" t="s">
        <v>44</v>
      </c>
      <c r="H581" s="2" t="s">
        <v>11</v>
      </c>
      <c r="I581" s="2" t="s">
        <v>54</v>
      </c>
      <c r="J581" s="2" t="s">
        <v>55</v>
      </c>
      <c r="K581" s="2">
        <v>0</v>
      </c>
      <c r="L581" s="2">
        <v>0.95587658881799997</v>
      </c>
      <c r="M581" s="2">
        <f t="shared" si="12"/>
        <v>1</v>
      </c>
      <c r="N581" s="2"/>
      <c r="O581" s="2">
        <v>50</v>
      </c>
      <c r="P581" s="2" t="s">
        <v>298</v>
      </c>
      <c r="Q581" s="2" t="s">
        <v>299</v>
      </c>
    </row>
    <row r="582" spans="1:17" x14ac:dyDescent="0.25">
      <c r="A582" t="s">
        <v>1840</v>
      </c>
      <c r="B582" s="2" t="s">
        <v>1841</v>
      </c>
      <c r="C582" s="3">
        <v>631</v>
      </c>
      <c r="D582" s="2" t="s">
        <v>7</v>
      </c>
      <c r="E582" s="2" t="s">
        <v>8</v>
      </c>
      <c r="F582" s="2" t="s">
        <v>43</v>
      </c>
      <c r="G582" s="2" t="s">
        <v>44</v>
      </c>
      <c r="H582" s="2" t="s">
        <v>11</v>
      </c>
      <c r="I582" s="2" t="s">
        <v>1842</v>
      </c>
      <c r="J582" s="2" t="s">
        <v>1843</v>
      </c>
      <c r="K582" s="2">
        <v>0</v>
      </c>
      <c r="L582" s="2">
        <v>0.95734801642</v>
      </c>
      <c r="M582" s="2">
        <f t="shared" si="12"/>
        <v>1</v>
      </c>
      <c r="N582" s="2"/>
      <c r="O582" s="2">
        <v>50</v>
      </c>
      <c r="P582" s="2" t="s">
        <v>298</v>
      </c>
      <c r="Q582" s="2" t="s">
        <v>299</v>
      </c>
    </row>
    <row r="583" spans="1:17" x14ac:dyDescent="0.25">
      <c r="A583" t="s">
        <v>1844</v>
      </c>
      <c r="B583" s="2" t="s">
        <v>1845</v>
      </c>
      <c r="C583" s="3">
        <v>681</v>
      </c>
      <c r="D583" s="2" t="s">
        <v>7</v>
      </c>
      <c r="E583" s="2" t="s">
        <v>8</v>
      </c>
      <c r="F583" s="2" t="s">
        <v>43</v>
      </c>
      <c r="G583" s="2" t="s">
        <v>44</v>
      </c>
      <c r="H583" s="2" t="s">
        <v>11</v>
      </c>
      <c r="I583" s="2" t="s">
        <v>1846</v>
      </c>
      <c r="J583" s="2" t="s">
        <v>1847</v>
      </c>
      <c r="K583" s="2">
        <v>0</v>
      </c>
      <c r="L583" s="2">
        <v>0.95848531868800002</v>
      </c>
      <c r="M583" s="2">
        <f t="shared" si="12"/>
        <v>1</v>
      </c>
      <c r="N583" s="2"/>
      <c r="O583" s="2">
        <v>50</v>
      </c>
      <c r="P583" s="2" t="s">
        <v>298</v>
      </c>
      <c r="Q583" s="2" t="s">
        <v>299</v>
      </c>
    </row>
    <row r="584" spans="1:17" x14ac:dyDescent="0.25">
      <c r="A584" t="s">
        <v>1848</v>
      </c>
      <c r="B584" s="2" t="s">
        <v>1849</v>
      </c>
      <c r="C584" s="3">
        <v>786</v>
      </c>
      <c r="D584" s="2" t="s">
        <v>7</v>
      </c>
      <c r="E584" s="2" t="s">
        <v>8</v>
      </c>
      <c r="F584" s="2" t="s">
        <v>43</v>
      </c>
      <c r="G584" s="2" t="s">
        <v>44</v>
      </c>
      <c r="H584" s="2" t="s">
        <v>11</v>
      </c>
      <c r="I584" s="2" t="s">
        <v>1850</v>
      </c>
      <c r="J584" s="2" t="s">
        <v>1851</v>
      </c>
      <c r="K584" s="2">
        <v>0</v>
      </c>
      <c r="L584" s="2">
        <v>0.95913059320299998</v>
      </c>
      <c r="M584" s="2">
        <f t="shared" si="12"/>
        <v>1</v>
      </c>
      <c r="N584" s="2"/>
      <c r="O584" s="2">
        <v>50</v>
      </c>
      <c r="P584" s="2" t="s">
        <v>298</v>
      </c>
      <c r="Q584" s="2" t="s">
        <v>299</v>
      </c>
    </row>
    <row r="585" spans="1:17" x14ac:dyDescent="0.25">
      <c r="A585" t="s">
        <v>1852</v>
      </c>
      <c r="B585" s="2" t="s">
        <v>1853</v>
      </c>
      <c r="C585" s="3">
        <v>898</v>
      </c>
      <c r="D585" s="2" t="s">
        <v>7</v>
      </c>
      <c r="E585" s="2" t="s">
        <v>8</v>
      </c>
      <c r="F585" s="2" t="s">
        <v>43</v>
      </c>
      <c r="G585" s="2" t="s">
        <v>44</v>
      </c>
      <c r="H585" s="2" t="s">
        <v>11</v>
      </c>
      <c r="I585" s="2" t="s">
        <v>1854</v>
      </c>
      <c r="J585" s="2" t="s">
        <v>1855</v>
      </c>
      <c r="K585" s="2">
        <v>0</v>
      </c>
      <c r="L585" s="2">
        <v>0.96071068226800005</v>
      </c>
      <c r="M585" s="2">
        <f t="shared" si="12"/>
        <v>1</v>
      </c>
      <c r="N585" s="2"/>
      <c r="O585" s="2">
        <v>50</v>
      </c>
      <c r="P585" s="2" t="s">
        <v>298</v>
      </c>
      <c r="Q585" s="2" t="s">
        <v>299</v>
      </c>
    </row>
    <row r="586" spans="1:17" x14ac:dyDescent="0.25">
      <c r="A586" t="s">
        <v>793</v>
      </c>
      <c r="B586" s="2" t="s">
        <v>1856</v>
      </c>
      <c r="C586" s="3">
        <v>518</v>
      </c>
      <c r="D586" s="2" t="s">
        <v>7</v>
      </c>
      <c r="E586" s="2" t="s">
        <v>8</v>
      </c>
      <c r="F586" s="2" t="s">
        <v>43</v>
      </c>
      <c r="G586" s="2" t="s">
        <v>44</v>
      </c>
      <c r="H586" s="2" t="s">
        <v>11</v>
      </c>
      <c r="I586" s="2" t="s">
        <v>795</v>
      </c>
      <c r="J586" s="2" t="s">
        <v>796</v>
      </c>
      <c r="K586" s="2">
        <v>1</v>
      </c>
      <c r="L586" s="2">
        <v>0.96114709802700005</v>
      </c>
      <c r="M586" s="2">
        <f t="shared" si="12"/>
        <v>1</v>
      </c>
      <c r="N586" s="2"/>
      <c r="O586" s="2">
        <v>50</v>
      </c>
      <c r="P586" s="2" t="s">
        <v>298</v>
      </c>
      <c r="Q586" s="2" t="s">
        <v>299</v>
      </c>
    </row>
    <row r="587" spans="1:17" x14ac:dyDescent="0.25">
      <c r="A587" t="s">
        <v>250</v>
      </c>
      <c r="B587" s="2" t="s">
        <v>1857</v>
      </c>
      <c r="C587" s="3">
        <v>632</v>
      </c>
      <c r="D587" s="2" t="s">
        <v>7</v>
      </c>
      <c r="E587" s="2" t="s">
        <v>8</v>
      </c>
      <c r="F587" s="2" t="s">
        <v>43</v>
      </c>
      <c r="G587" s="2" t="s">
        <v>44</v>
      </c>
      <c r="H587" s="2" t="s">
        <v>11</v>
      </c>
      <c r="I587" s="2" t="s">
        <v>252</v>
      </c>
      <c r="J587" s="2" t="s">
        <v>253</v>
      </c>
      <c r="K587" s="2">
        <v>0</v>
      </c>
      <c r="L587" s="2">
        <v>0.962410767183</v>
      </c>
      <c r="M587" s="2">
        <f t="shared" si="12"/>
        <v>1</v>
      </c>
      <c r="N587" s="2"/>
      <c r="O587" s="2">
        <v>50</v>
      </c>
      <c r="P587" s="2" t="s">
        <v>298</v>
      </c>
      <c r="Q587" s="2" t="s">
        <v>299</v>
      </c>
    </row>
    <row r="588" spans="1:17" x14ac:dyDescent="0.25">
      <c r="A588" t="s">
        <v>1858</v>
      </c>
      <c r="B588" s="2" t="s">
        <v>1859</v>
      </c>
      <c r="C588" s="3">
        <v>208</v>
      </c>
      <c r="D588" s="2" t="s">
        <v>7</v>
      </c>
      <c r="E588" s="2" t="s">
        <v>8</v>
      </c>
      <c r="F588" s="2" t="s">
        <v>43</v>
      </c>
      <c r="G588" s="2" t="s">
        <v>44</v>
      </c>
      <c r="H588" s="2" t="s">
        <v>11</v>
      </c>
      <c r="I588" s="2" t="s">
        <v>1860</v>
      </c>
      <c r="J588" s="2" t="s">
        <v>1861</v>
      </c>
      <c r="K588" s="2">
        <v>0</v>
      </c>
      <c r="L588" s="2">
        <v>0.96263150695499999</v>
      </c>
      <c r="M588" s="2">
        <f t="shared" si="12"/>
        <v>1</v>
      </c>
      <c r="N588" s="2"/>
      <c r="O588" s="2">
        <v>50</v>
      </c>
      <c r="P588" s="2" t="s">
        <v>298</v>
      </c>
      <c r="Q588" s="2" t="s">
        <v>299</v>
      </c>
    </row>
    <row r="589" spans="1:17" x14ac:dyDescent="0.25">
      <c r="A589" t="s">
        <v>1862</v>
      </c>
      <c r="B589" s="2" t="s">
        <v>1863</v>
      </c>
      <c r="C589" s="3">
        <v>979</v>
      </c>
      <c r="D589" s="2" t="s">
        <v>7</v>
      </c>
      <c r="E589" s="2" t="s">
        <v>8</v>
      </c>
      <c r="F589" s="2" t="s">
        <v>43</v>
      </c>
      <c r="G589" s="2" t="s">
        <v>82</v>
      </c>
      <c r="H589" s="2" t="s">
        <v>11</v>
      </c>
      <c r="I589" s="2" t="s">
        <v>1864</v>
      </c>
      <c r="J589" s="2" t="s">
        <v>1865</v>
      </c>
      <c r="K589" s="2">
        <v>0</v>
      </c>
      <c r="L589" s="2">
        <v>0.96337724539199998</v>
      </c>
      <c r="M589" s="2">
        <f t="shared" si="12"/>
        <v>1</v>
      </c>
      <c r="N589" s="2"/>
      <c r="O589" s="2">
        <v>50</v>
      </c>
      <c r="P589" s="2" t="s">
        <v>298</v>
      </c>
      <c r="Q589" s="2" t="s">
        <v>299</v>
      </c>
    </row>
    <row r="590" spans="1:17" x14ac:dyDescent="0.25">
      <c r="A590" t="s">
        <v>1866</v>
      </c>
      <c r="B590" s="2" t="s">
        <v>1867</v>
      </c>
      <c r="C590" s="3">
        <v>738</v>
      </c>
      <c r="D590" s="2" t="s">
        <v>7</v>
      </c>
      <c r="E590" s="2" t="s">
        <v>8</v>
      </c>
      <c r="F590" s="2" t="s">
        <v>43</v>
      </c>
      <c r="G590" s="2" t="s">
        <v>44</v>
      </c>
      <c r="H590" s="2" t="s">
        <v>11</v>
      </c>
      <c r="I590" s="2" t="s">
        <v>1868</v>
      </c>
      <c r="J590" s="2" t="s">
        <v>1869</v>
      </c>
      <c r="K590" s="2">
        <v>0</v>
      </c>
      <c r="L590" s="2">
        <v>0.96418190223400002</v>
      </c>
      <c r="M590" s="2">
        <f t="shared" si="12"/>
        <v>1</v>
      </c>
      <c r="N590" s="2"/>
      <c r="O590" s="2">
        <v>50</v>
      </c>
      <c r="P590" s="2" t="s">
        <v>298</v>
      </c>
      <c r="Q590" s="2" t="s">
        <v>299</v>
      </c>
    </row>
    <row r="591" spans="1:17" x14ac:dyDescent="0.25">
      <c r="A591" t="s">
        <v>1870</v>
      </c>
      <c r="B591" s="2" t="s">
        <v>1871</v>
      </c>
      <c r="C591" s="3">
        <v>990</v>
      </c>
      <c r="D591" s="2" t="s">
        <v>7</v>
      </c>
      <c r="E591" s="2" t="s">
        <v>8</v>
      </c>
      <c r="F591" s="2" t="s">
        <v>43</v>
      </c>
      <c r="G591" s="2" t="s">
        <v>44</v>
      </c>
      <c r="H591" s="2" t="s">
        <v>11</v>
      </c>
      <c r="I591" s="2" t="s">
        <v>1872</v>
      </c>
      <c r="J591" s="2" t="s">
        <v>1873</v>
      </c>
      <c r="K591" s="2">
        <v>0</v>
      </c>
      <c r="L591" s="2">
        <v>0.96463447814600001</v>
      </c>
      <c r="M591" s="2">
        <f t="shared" si="12"/>
        <v>1</v>
      </c>
      <c r="N591" s="2"/>
      <c r="O591" s="2">
        <v>50</v>
      </c>
      <c r="P591" s="2" t="s">
        <v>298</v>
      </c>
      <c r="Q591" s="2" t="s">
        <v>299</v>
      </c>
    </row>
    <row r="592" spans="1:17" x14ac:dyDescent="0.25">
      <c r="A592" t="s">
        <v>1874</v>
      </c>
      <c r="B592" s="2" t="s">
        <v>1875</v>
      </c>
      <c r="C592" s="3">
        <v>440</v>
      </c>
      <c r="D592" s="2" t="s">
        <v>7</v>
      </c>
      <c r="E592" s="2" t="s">
        <v>8</v>
      </c>
      <c r="F592" s="2" t="s">
        <v>43</v>
      </c>
      <c r="G592" s="2" t="s">
        <v>44</v>
      </c>
      <c r="H592" s="2" t="s">
        <v>11</v>
      </c>
      <c r="I592" s="2" t="s">
        <v>1876</v>
      </c>
      <c r="J592" s="2" t="s">
        <v>1877</v>
      </c>
      <c r="K592" s="2">
        <v>0</v>
      </c>
      <c r="L592" s="2">
        <v>0.96525473253600003</v>
      </c>
      <c r="M592" s="2">
        <f t="shared" si="12"/>
        <v>1</v>
      </c>
      <c r="N592" s="2"/>
      <c r="O592" s="2">
        <v>50</v>
      </c>
      <c r="P592" s="2" t="s">
        <v>298</v>
      </c>
      <c r="Q592" s="2" t="s">
        <v>299</v>
      </c>
    </row>
    <row r="593" spans="1:17" x14ac:dyDescent="0.25">
      <c r="A593" t="s">
        <v>1052</v>
      </c>
      <c r="B593" s="2" t="s">
        <v>1878</v>
      </c>
      <c r="C593" s="3">
        <v>924</v>
      </c>
      <c r="D593" s="2" t="s">
        <v>7</v>
      </c>
      <c r="E593" s="2" t="s">
        <v>8</v>
      </c>
      <c r="F593" s="2" t="s">
        <v>43</v>
      </c>
      <c r="G593" s="2" t="s">
        <v>82</v>
      </c>
      <c r="H593" s="2" t="s">
        <v>11</v>
      </c>
      <c r="I593" s="2" t="s">
        <v>1054</v>
      </c>
      <c r="J593" s="2" t="s">
        <v>1055</v>
      </c>
      <c r="K593" s="2">
        <v>0</v>
      </c>
      <c r="L593" s="2">
        <v>0.96723566223599999</v>
      </c>
      <c r="M593" s="2">
        <f t="shared" si="12"/>
        <v>1</v>
      </c>
      <c r="N593" s="2"/>
      <c r="O593" s="2">
        <v>50</v>
      </c>
      <c r="P593" s="2" t="s">
        <v>298</v>
      </c>
      <c r="Q593" s="2" t="s">
        <v>299</v>
      </c>
    </row>
    <row r="594" spans="1:17" x14ac:dyDescent="0.25">
      <c r="A594" t="s">
        <v>1879</v>
      </c>
      <c r="B594" s="2" t="s">
        <v>1880</v>
      </c>
      <c r="C594" s="3">
        <v>1336</v>
      </c>
      <c r="D594" s="2" t="s">
        <v>7</v>
      </c>
      <c r="E594" s="2" t="s">
        <v>322</v>
      </c>
      <c r="F594" s="2" t="s">
        <v>322</v>
      </c>
      <c r="G594" s="2" t="s">
        <v>323</v>
      </c>
      <c r="H594" s="2" t="s">
        <v>323</v>
      </c>
      <c r="I594" s="2" t="s">
        <v>1881</v>
      </c>
      <c r="J594" s="2" t="s">
        <v>1882</v>
      </c>
      <c r="K594" s="2">
        <v>0</v>
      </c>
      <c r="L594" s="2">
        <v>0.96739064109399997</v>
      </c>
      <c r="M594" s="2">
        <f t="shared" si="12"/>
        <v>1</v>
      </c>
      <c r="N594" s="2"/>
      <c r="O594" s="2">
        <v>50</v>
      </c>
      <c r="P594" s="2" t="s">
        <v>298</v>
      </c>
      <c r="Q594" s="2" t="s">
        <v>299</v>
      </c>
    </row>
    <row r="595" spans="1:17" x14ac:dyDescent="0.25">
      <c r="A595" t="s">
        <v>1883</v>
      </c>
      <c r="B595" s="2" t="s">
        <v>1884</v>
      </c>
      <c r="C595" s="3">
        <v>938</v>
      </c>
      <c r="D595" s="2" t="s">
        <v>7</v>
      </c>
      <c r="E595" s="2" t="s">
        <v>8</v>
      </c>
      <c r="F595" s="2" t="s">
        <v>43</v>
      </c>
      <c r="G595" s="2" t="s">
        <v>44</v>
      </c>
      <c r="H595" s="2" t="s">
        <v>11</v>
      </c>
      <c r="I595" s="2" t="s">
        <v>1885</v>
      </c>
      <c r="J595" s="2" t="s">
        <v>1886</v>
      </c>
      <c r="K595" s="2">
        <v>0</v>
      </c>
      <c r="L595" s="2">
        <v>0.97060857371599996</v>
      </c>
      <c r="M595" s="2">
        <f t="shared" si="12"/>
        <v>1</v>
      </c>
      <c r="N595" s="2"/>
      <c r="O595" s="2">
        <v>50</v>
      </c>
      <c r="P595" s="2" t="s">
        <v>298</v>
      </c>
      <c r="Q595" s="2" t="s">
        <v>299</v>
      </c>
    </row>
    <row r="596" spans="1:17" x14ac:dyDescent="0.25">
      <c r="A596" t="s">
        <v>891</v>
      </c>
      <c r="B596" s="2" t="s">
        <v>1887</v>
      </c>
      <c r="C596" s="3">
        <v>522</v>
      </c>
      <c r="D596" s="2" t="s">
        <v>7</v>
      </c>
      <c r="E596" s="2" t="s">
        <v>8</v>
      </c>
      <c r="F596" s="2" t="s">
        <v>43</v>
      </c>
      <c r="G596" s="2" t="s">
        <v>44</v>
      </c>
      <c r="H596" s="2" t="s">
        <v>11</v>
      </c>
      <c r="I596" s="2" t="s">
        <v>893</v>
      </c>
      <c r="J596" s="2" t="s">
        <v>894</v>
      </c>
      <c r="K596" s="2">
        <v>0</v>
      </c>
      <c r="L596" s="2">
        <v>0.97141809541500002</v>
      </c>
      <c r="M596" s="2">
        <f t="shared" si="12"/>
        <v>1</v>
      </c>
      <c r="N596" s="2"/>
      <c r="O596" s="2">
        <v>50</v>
      </c>
      <c r="P596" s="2" t="s">
        <v>298</v>
      </c>
      <c r="Q596" s="2" t="s">
        <v>299</v>
      </c>
    </row>
    <row r="597" spans="1:17" x14ac:dyDescent="0.25">
      <c r="A597" t="s">
        <v>1888</v>
      </c>
      <c r="B597" s="2" t="s">
        <v>1889</v>
      </c>
      <c r="C597" s="3">
        <v>657</v>
      </c>
      <c r="D597" s="2" t="s">
        <v>7</v>
      </c>
      <c r="E597" s="2" t="s">
        <v>8</v>
      </c>
      <c r="F597" s="2" t="s">
        <v>43</v>
      </c>
      <c r="G597" s="2" t="s">
        <v>44</v>
      </c>
      <c r="H597" s="2" t="s">
        <v>11</v>
      </c>
      <c r="I597" s="2" t="s">
        <v>1890</v>
      </c>
      <c r="J597" s="2" t="s">
        <v>1891</v>
      </c>
      <c r="K597" s="2">
        <v>0</v>
      </c>
      <c r="L597" s="2">
        <v>0.97483416050799998</v>
      </c>
      <c r="M597" s="2">
        <f t="shared" si="12"/>
        <v>1</v>
      </c>
      <c r="N597" s="2"/>
      <c r="O597" s="2">
        <v>50</v>
      </c>
      <c r="P597" s="2" t="s">
        <v>298</v>
      </c>
      <c r="Q597" s="2" t="s">
        <v>299</v>
      </c>
    </row>
    <row r="598" spans="1:17" x14ac:dyDescent="0.25">
      <c r="A598" t="s">
        <v>326</v>
      </c>
      <c r="B598" s="2" t="s">
        <v>1892</v>
      </c>
      <c r="C598" s="3">
        <v>202</v>
      </c>
      <c r="D598" s="2" t="s">
        <v>7</v>
      </c>
      <c r="E598" s="2" t="s">
        <v>8</v>
      </c>
      <c r="F598" s="2" t="s">
        <v>9</v>
      </c>
      <c r="G598" s="2" t="s">
        <v>10</v>
      </c>
      <c r="H598" s="2" t="s">
        <v>11</v>
      </c>
      <c r="I598" s="2" t="s">
        <v>328</v>
      </c>
      <c r="J598" s="2" t="s">
        <v>329</v>
      </c>
      <c r="K598" s="2">
        <v>0</v>
      </c>
      <c r="L598" s="2">
        <v>0.97497566172399996</v>
      </c>
      <c r="M598" s="2">
        <f t="shared" si="12"/>
        <v>1</v>
      </c>
      <c r="N598" s="2"/>
      <c r="O598" s="2">
        <v>50</v>
      </c>
      <c r="P598" s="2" t="s">
        <v>298</v>
      </c>
      <c r="Q598" s="2" t="s">
        <v>299</v>
      </c>
    </row>
    <row r="599" spans="1:17" x14ac:dyDescent="0.25">
      <c r="A599" t="s">
        <v>1893</v>
      </c>
      <c r="B599" s="2" t="s">
        <v>1894</v>
      </c>
      <c r="C599" s="3">
        <v>1023</v>
      </c>
      <c r="D599" s="2" t="s">
        <v>7</v>
      </c>
      <c r="E599" s="2" t="s">
        <v>8</v>
      </c>
      <c r="F599" s="2" t="s">
        <v>43</v>
      </c>
      <c r="G599" s="2" t="s">
        <v>44</v>
      </c>
      <c r="H599" s="2" t="s">
        <v>11</v>
      </c>
      <c r="I599" s="2" t="s">
        <v>1895</v>
      </c>
      <c r="J599" s="2" t="s">
        <v>1896</v>
      </c>
      <c r="K599" s="2">
        <v>0</v>
      </c>
      <c r="L599" s="2">
        <v>0.97507941432599998</v>
      </c>
      <c r="M599" s="2">
        <f t="shared" si="12"/>
        <v>1</v>
      </c>
      <c r="N599" s="2"/>
      <c r="O599" s="2">
        <v>50</v>
      </c>
      <c r="P599" s="2" t="s">
        <v>298</v>
      </c>
      <c r="Q599" s="2" t="s">
        <v>299</v>
      </c>
    </row>
    <row r="600" spans="1:17" x14ac:dyDescent="0.25">
      <c r="A600" t="s">
        <v>1897</v>
      </c>
      <c r="B600" s="2" t="s">
        <v>1898</v>
      </c>
      <c r="C600" s="3">
        <v>894</v>
      </c>
      <c r="D600" s="2" t="s">
        <v>7</v>
      </c>
      <c r="E600" s="2" t="s">
        <v>8</v>
      </c>
      <c r="F600" s="2" t="s">
        <v>43</v>
      </c>
      <c r="G600" s="2" t="s">
        <v>82</v>
      </c>
      <c r="H600" s="2" t="s">
        <v>11</v>
      </c>
      <c r="I600" s="2" t="s">
        <v>1899</v>
      </c>
      <c r="J600" s="2" t="s">
        <v>1900</v>
      </c>
      <c r="K600" s="2">
        <v>0</v>
      </c>
      <c r="L600" s="2">
        <v>0.97594494028900003</v>
      </c>
      <c r="M600" s="2">
        <f t="shared" si="12"/>
        <v>1</v>
      </c>
      <c r="N600" s="2"/>
      <c r="O600" s="2">
        <v>50</v>
      </c>
      <c r="P600" s="2" t="s">
        <v>298</v>
      </c>
      <c r="Q600" s="2" t="s">
        <v>299</v>
      </c>
    </row>
    <row r="601" spans="1:17" x14ac:dyDescent="0.25">
      <c r="A601" t="s">
        <v>1901</v>
      </c>
      <c r="B601" s="2" t="s">
        <v>1902</v>
      </c>
      <c r="C601" s="3">
        <v>1043</v>
      </c>
      <c r="D601" s="2" t="s">
        <v>7</v>
      </c>
      <c r="E601" s="2" t="s">
        <v>8</v>
      </c>
      <c r="F601" s="2" t="s">
        <v>43</v>
      </c>
      <c r="G601" s="2" t="s">
        <v>44</v>
      </c>
      <c r="H601" s="2" t="s">
        <v>11</v>
      </c>
      <c r="I601" s="2" t="s">
        <v>1903</v>
      </c>
      <c r="J601" s="2" t="s">
        <v>1904</v>
      </c>
      <c r="K601" s="2">
        <v>0</v>
      </c>
      <c r="L601" s="2">
        <v>0.97792896916799998</v>
      </c>
      <c r="M601" s="2">
        <f t="shared" si="12"/>
        <v>1</v>
      </c>
      <c r="N601" s="2"/>
      <c r="O601" s="2">
        <v>50</v>
      </c>
      <c r="P601" s="2" t="s">
        <v>298</v>
      </c>
      <c r="Q601" s="2" t="s">
        <v>299</v>
      </c>
    </row>
    <row r="602" spans="1:17" x14ac:dyDescent="0.25">
      <c r="A602" t="s">
        <v>1905</v>
      </c>
      <c r="B602" s="2" t="s">
        <v>1906</v>
      </c>
      <c r="C602" s="3">
        <v>392</v>
      </c>
      <c r="D602" s="2" t="s">
        <v>7</v>
      </c>
      <c r="E602" s="2" t="s">
        <v>8</v>
      </c>
      <c r="F602" s="2" t="s">
        <v>43</v>
      </c>
      <c r="G602" s="2" t="s">
        <v>44</v>
      </c>
      <c r="H602" s="2" t="s">
        <v>11</v>
      </c>
      <c r="I602" s="2" t="s">
        <v>1907</v>
      </c>
      <c r="J602" s="2" t="s">
        <v>1908</v>
      </c>
      <c r="K602" s="2">
        <v>0</v>
      </c>
      <c r="L602" s="2">
        <v>0.978216628812</v>
      </c>
      <c r="M602" s="2">
        <f t="shared" si="12"/>
        <v>1</v>
      </c>
      <c r="N602" s="2"/>
      <c r="O602" s="2">
        <v>50</v>
      </c>
      <c r="P602" s="2" t="s">
        <v>298</v>
      </c>
      <c r="Q602" s="2" t="s">
        <v>299</v>
      </c>
    </row>
    <row r="603" spans="1:17" x14ac:dyDescent="0.25">
      <c r="A603" t="s">
        <v>1909</v>
      </c>
      <c r="B603" s="2" t="s">
        <v>1910</v>
      </c>
      <c r="C603" s="3">
        <v>664</v>
      </c>
      <c r="D603" s="2" t="s">
        <v>7</v>
      </c>
      <c r="E603" s="2" t="s">
        <v>8</v>
      </c>
      <c r="F603" s="2" t="s">
        <v>43</v>
      </c>
      <c r="G603" s="2" t="s">
        <v>44</v>
      </c>
      <c r="H603" s="2" t="s">
        <v>11</v>
      </c>
      <c r="I603" s="2" t="s">
        <v>1911</v>
      </c>
      <c r="J603" s="2" t="s">
        <v>1912</v>
      </c>
      <c r="K603" s="2">
        <v>0</v>
      </c>
      <c r="L603" s="2">
        <v>0.97868219066399997</v>
      </c>
      <c r="M603" s="2">
        <f t="shared" si="12"/>
        <v>1</v>
      </c>
      <c r="N603" s="2"/>
      <c r="O603" s="2">
        <v>50</v>
      </c>
      <c r="P603" s="2" t="s">
        <v>298</v>
      </c>
      <c r="Q603" s="2" t="s">
        <v>299</v>
      </c>
    </row>
    <row r="604" spans="1:17" x14ac:dyDescent="0.25">
      <c r="A604" t="s">
        <v>1913</v>
      </c>
      <c r="B604" s="2" t="s">
        <v>1914</v>
      </c>
      <c r="C604" s="3">
        <v>817</v>
      </c>
      <c r="D604" s="2" t="s">
        <v>7</v>
      </c>
      <c r="E604" s="2" t="s">
        <v>8</v>
      </c>
      <c r="F604" s="2" t="s">
        <v>43</v>
      </c>
      <c r="G604" s="2" t="s">
        <v>44</v>
      </c>
      <c r="H604" s="2" t="s">
        <v>11</v>
      </c>
      <c r="I604" s="2" t="s">
        <v>1915</v>
      </c>
      <c r="J604" s="2" t="s">
        <v>1916</v>
      </c>
      <c r="K604" s="2">
        <v>0</v>
      </c>
      <c r="L604" s="2">
        <v>0.98302652534400004</v>
      </c>
      <c r="M604" s="2">
        <f t="shared" si="12"/>
        <v>1</v>
      </c>
      <c r="N604" s="2"/>
      <c r="O604" s="2">
        <v>50</v>
      </c>
      <c r="P604" s="2" t="s">
        <v>298</v>
      </c>
      <c r="Q604" s="2" t="s">
        <v>299</v>
      </c>
    </row>
    <row r="605" spans="1:17" x14ac:dyDescent="0.25">
      <c r="A605" t="s">
        <v>1247</v>
      </c>
      <c r="B605" s="2" t="s">
        <v>1917</v>
      </c>
      <c r="C605" s="3">
        <v>799</v>
      </c>
      <c r="D605" s="2" t="s">
        <v>7</v>
      </c>
      <c r="E605" s="2" t="s">
        <v>8</v>
      </c>
      <c r="F605" s="2" t="s">
        <v>43</v>
      </c>
      <c r="G605" s="2" t="s">
        <v>44</v>
      </c>
      <c r="H605" s="2" t="s">
        <v>11</v>
      </c>
      <c r="I605" s="2" t="s">
        <v>1249</v>
      </c>
      <c r="J605" s="2" t="s">
        <v>1250</v>
      </c>
      <c r="K605" s="2">
        <v>0</v>
      </c>
      <c r="L605" s="2">
        <v>0.98382410697900002</v>
      </c>
      <c r="M605" s="2">
        <f t="shared" ref="M605:M668" si="13">+IF(L605&lt;=4,1,IF(L605&lt;=7,2,IF(L605&lt;=15,3,IF(L605&lt;=25,4,5))))</f>
        <v>1</v>
      </c>
      <c r="N605" s="2"/>
      <c r="O605" s="2">
        <v>50</v>
      </c>
      <c r="P605" s="2" t="s">
        <v>298</v>
      </c>
      <c r="Q605" s="2" t="s">
        <v>299</v>
      </c>
    </row>
    <row r="606" spans="1:17" x14ac:dyDescent="0.25">
      <c r="A606" t="s">
        <v>1918</v>
      </c>
      <c r="B606" s="2" t="s">
        <v>1919</v>
      </c>
      <c r="C606" s="3">
        <v>1006</v>
      </c>
      <c r="D606" s="2" t="s">
        <v>7</v>
      </c>
      <c r="E606" s="2" t="s">
        <v>8</v>
      </c>
      <c r="F606" s="2" t="s">
        <v>43</v>
      </c>
      <c r="G606" s="2" t="s">
        <v>44</v>
      </c>
      <c r="H606" s="2" t="s">
        <v>11</v>
      </c>
      <c r="I606" s="2" t="s">
        <v>1920</v>
      </c>
      <c r="J606" s="2" t="s">
        <v>1921</v>
      </c>
      <c r="K606" s="2">
        <v>0</v>
      </c>
      <c r="L606" s="2">
        <v>0.98512840668599999</v>
      </c>
      <c r="M606" s="2">
        <f t="shared" si="13"/>
        <v>1</v>
      </c>
      <c r="N606" s="2"/>
      <c r="O606" s="2">
        <v>50</v>
      </c>
      <c r="P606" s="2" t="s">
        <v>298</v>
      </c>
      <c r="Q606" s="2" t="s">
        <v>299</v>
      </c>
    </row>
    <row r="607" spans="1:17" x14ac:dyDescent="0.25">
      <c r="A607" t="s">
        <v>1922</v>
      </c>
      <c r="B607" s="2" t="s">
        <v>1923</v>
      </c>
      <c r="C607" s="3">
        <v>1138</v>
      </c>
      <c r="D607" s="2" t="s">
        <v>7</v>
      </c>
      <c r="E607" s="2" t="s">
        <v>322</v>
      </c>
      <c r="F607" s="2" t="s">
        <v>322</v>
      </c>
      <c r="G607" s="2" t="s">
        <v>323</v>
      </c>
      <c r="H607" s="2" t="s">
        <v>323</v>
      </c>
      <c r="I607" s="2" t="s">
        <v>1924</v>
      </c>
      <c r="J607" s="2" t="s">
        <v>1925</v>
      </c>
      <c r="K607" s="2">
        <v>0</v>
      </c>
      <c r="L607" s="2">
        <v>0.98529792198699995</v>
      </c>
      <c r="M607" s="2">
        <f t="shared" si="13"/>
        <v>1</v>
      </c>
      <c r="N607" s="2"/>
      <c r="O607" s="2">
        <v>50</v>
      </c>
      <c r="P607" s="2" t="s">
        <v>298</v>
      </c>
      <c r="Q607" s="2" t="s">
        <v>299</v>
      </c>
    </row>
    <row r="608" spans="1:17" x14ac:dyDescent="0.25">
      <c r="A608" t="s">
        <v>1926</v>
      </c>
      <c r="B608" s="2" t="s">
        <v>1927</v>
      </c>
      <c r="C608" s="3">
        <v>84</v>
      </c>
      <c r="D608" s="2" t="s">
        <v>7</v>
      </c>
      <c r="E608" s="2" t="s">
        <v>8</v>
      </c>
      <c r="F608" s="2" t="s">
        <v>43</v>
      </c>
      <c r="G608" s="2" t="s">
        <v>44</v>
      </c>
      <c r="H608" s="2" t="s">
        <v>11</v>
      </c>
      <c r="I608" s="2" t="s">
        <v>1928</v>
      </c>
      <c r="J608" s="2" t="s">
        <v>1929</v>
      </c>
      <c r="K608" s="2">
        <v>0</v>
      </c>
      <c r="L608" s="2">
        <v>0.98550774403200003</v>
      </c>
      <c r="M608" s="2">
        <f t="shared" si="13"/>
        <v>1</v>
      </c>
      <c r="N608" s="2"/>
      <c r="O608" s="2">
        <v>50</v>
      </c>
      <c r="P608" s="2" t="s">
        <v>298</v>
      </c>
      <c r="Q608" s="2" t="s">
        <v>299</v>
      </c>
    </row>
    <row r="609" spans="1:17" x14ac:dyDescent="0.25">
      <c r="A609" t="s">
        <v>1930</v>
      </c>
      <c r="B609" s="2" t="s">
        <v>1931</v>
      </c>
      <c r="C609" s="3">
        <v>283</v>
      </c>
      <c r="D609" s="2" t="s">
        <v>7</v>
      </c>
      <c r="E609" s="2" t="s">
        <v>8</v>
      </c>
      <c r="F609" s="2" t="s">
        <v>43</v>
      </c>
      <c r="G609" s="2" t="s">
        <v>44</v>
      </c>
      <c r="H609" s="2" t="s">
        <v>11</v>
      </c>
      <c r="I609" s="2" t="s">
        <v>1932</v>
      </c>
      <c r="J609" s="2" t="s">
        <v>1933</v>
      </c>
      <c r="K609" s="2">
        <v>1</v>
      </c>
      <c r="L609" s="2">
        <v>0.98661170058799996</v>
      </c>
      <c r="M609" s="2">
        <f t="shared" si="13"/>
        <v>1</v>
      </c>
      <c r="N609" s="2"/>
      <c r="O609" s="2">
        <v>50</v>
      </c>
      <c r="P609" s="2" t="s">
        <v>298</v>
      </c>
      <c r="Q609" s="2" t="s">
        <v>299</v>
      </c>
    </row>
    <row r="610" spans="1:17" x14ac:dyDescent="0.25">
      <c r="A610" t="s">
        <v>1934</v>
      </c>
      <c r="B610" s="2" t="s">
        <v>1935</v>
      </c>
      <c r="C610" s="3">
        <v>537</v>
      </c>
      <c r="D610" s="2" t="s">
        <v>7</v>
      </c>
      <c r="E610" s="2" t="s">
        <v>8</v>
      </c>
      <c r="F610" s="2" t="s">
        <v>43</v>
      </c>
      <c r="G610" s="2" t="s">
        <v>44</v>
      </c>
      <c r="H610" s="2" t="s">
        <v>11</v>
      </c>
      <c r="I610" s="2" t="s">
        <v>1936</v>
      </c>
      <c r="J610" s="2" t="s">
        <v>1937</v>
      </c>
      <c r="K610" s="2">
        <v>0</v>
      </c>
      <c r="L610" s="2">
        <v>0.98735357049299999</v>
      </c>
      <c r="M610" s="2">
        <f t="shared" si="13"/>
        <v>1</v>
      </c>
      <c r="N610" s="2"/>
      <c r="O610" s="2">
        <v>50</v>
      </c>
      <c r="P610" s="2" t="s">
        <v>298</v>
      </c>
      <c r="Q610" s="2" t="s">
        <v>299</v>
      </c>
    </row>
    <row r="611" spans="1:17" x14ac:dyDescent="0.25">
      <c r="A611" t="s">
        <v>1938</v>
      </c>
      <c r="B611" s="2" t="s">
        <v>1939</v>
      </c>
      <c r="C611" s="3">
        <v>282</v>
      </c>
      <c r="D611" s="2" t="s">
        <v>7</v>
      </c>
      <c r="E611" s="2" t="s">
        <v>8</v>
      </c>
      <c r="F611" s="2" t="s">
        <v>43</v>
      </c>
      <c r="G611" s="2" t="s">
        <v>44</v>
      </c>
      <c r="H611" s="2" t="s">
        <v>11</v>
      </c>
      <c r="I611" s="2" t="s">
        <v>1094</v>
      </c>
      <c r="J611" s="2" t="s">
        <v>1343</v>
      </c>
      <c r="K611" s="2">
        <v>1</v>
      </c>
      <c r="L611" s="2">
        <v>0.988034863657</v>
      </c>
      <c r="M611" s="2">
        <f t="shared" si="13"/>
        <v>1</v>
      </c>
      <c r="N611" s="2"/>
      <c r="O611" s="2">
        <v>50</v>
      </c>
      <c r="P611" s="2" t="s">
        <v>298</v>
      </c>
      <c r="Q611" s="2" t="s">
        <v>299</v>
      </c>
    </row>
    <row r="612" spans="1:17" x14ac:dyDescent="0.25">
      <c r="A612" t="s">
        <v>1940</v>
      </c>
      <c r="B612" s="2" t="s">
        <v>1941</v>
      </c>
      <c r="C612" s="3">
        <v>785</v>
      </c>
      <c r="D612" s="2" t="s">
        <v>7</v>
      </c>
      <c r="E612" s="2" t="s">
        <v>8</v>
      </c>
      <c r="F612" s="2" t="s">
        <v>43</v>
      </c>
      <c r="G612" s="2" t="s">
        <v>44</v>
      </c>
      <c r="H612" s="2" t="s">
        <v>11</v>
      </c>
      <c r="I612" s="2" t="s">
        <v>1942</v>
      </c>
      <c r="J612" s="2" t="s">
        <v>1943</v>
      </c>
      <c r="K612" s="2">
        <v>0</v>
      </c>
      <c r="L612" s="2">
        <v>0.993239455065</v>
      </c>
      <c r="M612" s="2">
        <f t="shared" si="13"/>
        <v>1</v>
      </c>
      <c r="N612" s="2"/>
      <c r="O612" s="2">
        <v>50</v>
      </c>
      <c r="P612" s="2" t="s">
        <v>298</v>
      </c>
      <c r="Q612" s="2" t="s">
        <v>299</v>
      </c>
    </row>
    <row r="613" spans="1:17" x14ac:dyDescent="0.25">
      <c r="A613" t="s">
        <v>1944</v>
      </c>
      <c r="B613" s="2" t="s">
        <v>1945</v>
      </c>
      <c r="C613" s="3">
        <v>905</v>
      </c>
      <c r="D613" s="2" t="s">
        <v>7</v>
      </c>
      <c r="E613" s="2" t="s">
        <v>8</v>
      </c>
      <c r="F613" s="2" t="s">
        <v>43</v>
      </c>
      <c r="G613" s="2" t="s">
        <v>82</v>
      </c>
      <c r="H613" s="2" t="s">
        <v>11</v>
      </c>
      <c r="I613" s="2" t="s">
        <v>1946</v>
      </c>
      <c r="J613" s="2" t="s">
        <v>1947</v>
      </c>
      <c r="K613" s="2">
        <v>0</v>
      </c>
      <c r="L613" s="2">
        <v>0.99454184458499995</v>
      </c>
      <c r="M613" s="2">
        <f t="shared" si="13"/>
        <v>1</v>
      </c>
      <c r="N613" s="2"/>
      <c r="O613" s="2">
        <v>50</v>
      </c>
      <c r="P613" s="2" t="s">
        <v>298</v>
      </c>
      <c r="Q613" s="2" t="s">
        <v>299</v>
      </c>
    </row>
    <row r="614" spans="1:17" x14ac:dyDescent="0.25">
      <c r="A614" t="s">
        <v>1948</v>
      </c>
      <c r="B614" s="2" t="s">
        <v>1949</v>
      </c>
      <c r="C614" s="3">
        <v>965</v>
      </c>
      <c r="D614" s="2" t="s">
        <v>7</v>
      </c>
      <c r="E614" s="2" t="s">
        <v>8</v>
      </c>
      <c r="F614" s="2" t="s">
        <v>43</v>
      </c>
      <c r="G614" s="2" t="s">
        <v>44</v>
      </c>
      <c r="H614" s="2" t="s">
        <v>11</v>
      </c>
      <c r="I614" s="2" t="s">
        <v>1950</v>
      </c>
      <c r="J614" s="2" t="s">
        <v>1951</v>
      </c>
      <c r="K614" s="2">
        <v>0</v>
      </c>
      <c r="L614" s="2">
        <v>0.99740354267300002</v>
      </c>
      <c r="M614" s="2">
        <f t="shared" si="13"/>
        <v>1</v>
      </c>
      <c r="N614" s="2"/>
      <c r="O614" s="2">
        <v>50</v>
      </c>
      <c r="P614" s="2" t="s">
        <v>298</v>
      </c>
      <c r="Q614" s="2" t="s">
        <v>299</v>
      </c>
    </row>
    <row r="615" spans="1:17" x14ac:dyDescent="0.25">
      <c r="A615" t="s">
        <v>1952</v>
      </c>
      <c r="B615" s="2" t="s">
        <v>1953</v>
      </c>
      <c r="C615" s="3">
        <v>691</v>
      </c>
      <c r="D615" s="2" t="s">
        <v>7</v>
      </c>
      <c r="E615" s="2" t="s">
        <v>8</v>
      </c>
      <c r="F615" s="2" t="s">
        <v>43</v>
      </c>
      <c r="G615" s="2" t="s">
        <v>44</v>
      </c>
      <c r="H615" s="2" t="s">
        <v>11</v>
      </c>
      <c r="I615" s="2" t="s">
        <v>1954</v>
      </c>
      <c r="J615" s="2" t="s">
        <v>1955</v>
      </c>
      <c r="K615" s="2">
        <v>0</v>
      </c>
      <c r="L615" s="2">
        <v>0.99958107505600002</v>
      </c>
      <c r="M615" s="2">
        <f t="shared" si="13"/>
        <v>1</v>
      </c>
      <c r="N615" s="2"/>
      <c r="O615" s="2">
        <v>50</v>
      </c>
      <c r="P615" s="2" t="s">
        <v>298</v>
      </c>
      <c r="Q615" s="2" t="s">
        <v>299</v>
      </c>
    </row>
    <row r="616" spans="1:17" x14ac:dyDescent="0.25">
      <c r="A616" t="s">
        <v>356</v>
      </c>
      <c r="B616" s="2" t="s">
        <v>1956</v>
      </c>
      <c r="C616" s="3">
        <v>975</v>
      </c>
      <c r="D616" s="2" t="s">
        <v>7</v>
      </c>
      <c r="E616" s="2" t="s">
        <v>8</v>
      </c>
      <c r="F616" s="2" t="s">
        <v>43</v>
      </c>
      <c r="G616" s="2" t="s">
        <v>44</v>
      </c>
      <c r="H616" s="2" t="s">
        <v>11</v>
      </c>
      <c r="I616" s="2" t="s">
        <v>358</v>
      </c>
      <c r="J616" s="2" t="s">
        <v>359</v>
      </c>
      <c r="K616" s="2">
        <v>0</v>
      </c>
      <c r="L616" s="2">
        <v>1.00156058471</v>
      </c>
      <c r="M616" s="2">
        <f t="shared" si="13"/>
        <v>1</v>
      </c>
      <c r="N616" s="2"/>
      <c r="O616" s="2">
        <v>50</v>
      </c>
      <c r="P616" s="2" t="s">
        <v>298</v>
      </c>
      <c r="Q616" s="2" t="s">
        <v>299</v>
      </c>
    </row>
    <row r="617" spans="1:17" x14ac:dyDescent="0.25">
      <c r="A617" t="s">
        <v>1957</v>
      </c>
      <c r="B617" s="2" t="s">
        <v>1958</v>
      </c>
      <c r="C617" s="3">
        <v>317</v>
      </c>
      <c r="D617" s="2" t="s">
        <v>7</v>
      </c>
      <c r="E617" s="2" t="s">
        <v>8</v>
      </c>
      <c r="F617" s="2" t="s">
        <v>43</v>
      </c>
      <c r="G617" s="2" t="s">
        <v>44</v>
      </c>
      <c r="H617" s="2" t="s">
        <v>11</v>
      </c>
      <c r="I617" s="2" t="s">
        <v>1959</v>
      </c>
      <c r="J617" s="2" t="s">
        <v>1960</v>
      </c>
      <c r="K617" s="2">
        <v>0</v>
      </c>
      <c r="L617" s="2">
        <v>1.0020672827499999</v>
      </c>
      <c r="M617" s="2">
        <f t="shared" si="13"/>
        <v>1</v>
      </c>
      <c r="N617" s="2"/>
      <c r="O617" s="2">
        <v>50</v>
      </c>
      <c r="P617" s="2" t="s">
        <v>298</v>
      </c>
      <c r="Q617" s="2" t="s">
        <v>299</v>
      </c>
    </row>
    <row r="618" spans="1:17" x14ac:dyDescent="0.25">
      <c r="A618" t="s">
        <v>1961</v>
      </c>
      <c r="B618" s="2" t="s">
        <v>1962</v>
      </c>
      <c r="C618" s="3">
        <v>767</v>
      </c>
      <c r="D618" s="2" t="s">
        <v>7</v>
      </c>
      <c r="E618" s="2" t="s">
        <v>8</v>
      </c>
      <c r="F618" s="2" t="s">
        <v>43</v>
      </c>
      <c r="G618" s="2" t="s">
        <v>44</v>
      </c>
      <c r="H618" s="2" t="s">
        <v>11</v>
      </c>
      <c r="I618" s="2" t="s">
        <v>1963</v>
      </c>
      <c r="J618" s="2" t="s">
        <v>1964</v>
      </c>
      <c r="K618" s="2">
        <v>0</v>
      </c>
      <c r="L618" s="2">
        <v>1.0035637921</v>
      </c>
      <c r="M618" s="2">
        <f t="shared" si="13"/>
        <v>1</v>
      </c>
      <c r="N618" s="2"/>
      <c r="O618" s="2">
        <v>50</v>
      </c>
      <c r="P618" s="2" t="s">
        <v>298</v>
      </c>
      <c r="Q618" s="2" t="s">
        <v>299</v>
      </c>
    </row>
    <row r="619" spans="1:17" x14ac:dyDescent="0.25">
      <c r="A619" t="s">
        <v>1766</v>
      </c>
      <c r="B619" s="2" t="s">
        <v>1965</v>
      </c>
      <c r="C619" s="3">
        <v>803</v>
      </c>
      <c r="D619" s="2" t="s">
        <v>7</v>
      </c>
      <c r="E619" s="2" t="s">
        <v>8</v>
      </c>
      <c r="F619" s="2" t="s">
        <v>9</v>
      </c>
      <c r="G619" s="2" t="s">
        <v>10</v>
      </c>
      <c r="H619" s="2" t="s">
        <v>11</v>
      </c>
      <c r="I619" s="2" t="s">
        <v>1768</v>
      </c>
      <c r="J619" s="2" t="s">
        <v>1769</v>
      </c>
      <c r="K619" s="2">
        <v>0</v>
      </c>
      <c r="L619" s="2">
        <v>1.00642076111</v>
      </c>
      <c r="M619" s="2">
        <f t="shared" si="13"/>
        <v>1</v>
      </c>
      <c r="N619" s="2"/>
      <c r="O619" s="2">
        <v>50</v>
      </c>
      <c r="P619" s="2" t="s">
        <v>298</v>
      </c>
      <c r="Q619" s="2" t="s">
        <v>299</v>
      </c>
    </row>
    <row r="620" spans="1:17" x14ac:dyDescent="0.25">
      <c r="A620" t="s">
        <v>1966</v>
      </c>
      <c r="B620" s="2" t="s">
        <v>1967</v>
      </c>
      <c r="C620" s="3">
        <v>623</v>
      </c>
      <c r="D620" s="2" t="s">
        <v>7</v>
      </c>
      <c r="E620" s="2" t="s">
        <v>8</v>
      </c>
      <c r="F620" s="2" t="s">
        <v>43</v>
      </c>
      <c r="G620" s="2" t="s">
        <v>43</v>
      </c>
      <c r="H620" s="2" t="s">
        <v>11</v>
      </c>
      <c r="I620" s="2" t="s">
        <v>1968</v>
      </c>
      <c r="J620" s="2" t="s">
        <v>1969</v>
      </c>
      <c r="K620" s="2">
        <v>0</v>
      </c>
      <c r="L620" s="2">
        <v>1.00856969937</v>
      </c>
      <c r="M620" s="2">
        <f t="shared" si="13"/>
        <v>1</v>
      </c>
      <c r="N620" s="2"/>
      <c r="O620" s="2">
        <v>50</v>
      </c>
      <c r="P620" s="2" t="s">
        <v>298</v>
      </c>
      <c r="Q620" s="2" t="s">
        <v>299</v>
      </c>
    </row>
    <row r="621" spans="1:17" x14ac:dyDescent="0.25">
      <c r="A621" t="s">
        <v>1970</v>
      </c>
      <c r="B621" s="2" t="s">
        <v>1971</v>
      </c>
      <c r="C621" s="3">
        <v>163</v>
      </c>
      <c r="D621" s="2" t="s">
        <v>7</v>
      </c>
      <c r="E621" s="2" t="s">
        <v>8</v>
      </c>
      <c r="F621" s="2" t="s">
        <v>43</v>
      </c>
      <c r="G621" s="2" t="s">
        <v>44</v>
      </c>
      <c r="H621" s="2" t="s">
        <v>11</v>
      </c>
      <c r="I621" s="2" t="s">
        <v>1972</v>
      </c>
      <c r="J621" s="2" t="s">
        <v>1973</v>
      </c>
      <c r="K621" s="2">
        <v>0</v>
      </c>
      <c r="L621" s="2">
        <v>1.00874786835</v>
      </c>
      <c r="M621" s="2">
        <f t="shared" si="13"/>
        <v>1</v>
      </c>
      <c r="N621" s="2"/>
      <c r="O621" s="2">
        <v>50</v>
      </c>
      <c r="P621" s="2" t="s">
        <v>298</v>
      </c>
      <c r="Q621" s="2" t="s">
        <v>299</v>
      </c>
    </row>
    <row r="622" spans="1:17" x14ac:dyDescent="0.25">
      <c r="A622" t="s">
        <v>1944</v>
      </c>
      <c r="B622" s="2" t="s">
        <v>1974</v>
      </c>
      <c r="C622" s="3">
        <v>904</v>
      </c>
      <c r="D622" s="2" t="s">
        <v>7</v>
      </c>
      <c r="E622" s="2" t="s">
        <v>8</v>
      </c>
      <c r="F622" s="2" t="s">
        <v>43</v>
      </c>
      <c r="G622" s="2" t="s">
        <v>82</v>
      </c>
      <c r="H622" s="2" t="s">
        <v>11</v>
      </c>
      <c r="I622" s="2" t="s">
        <v>1946</v>
      </c>
      <c r="J622" s="2" t="s">
        <v>1947</v>
      </c>
      <c r="K622" s="2">
        <v>0</v>
      </c>
      <c r="L622" s="2">
        <v>1.00980421787</v>
      </c>
      <c r="M622" s="2">
        <f t="shared" si="13"/>
        <v>1</v>
      </c>
      <c r="N622" s="2"/>
      <c r="O622" s="2">
        <v>50</v>
      </c>
      <c r="P622" s="2" t="s">
        <v>298</v>
      </c>
      <c r="Q622" s="2" t="s">
        <v>299</v>
      </c>
    </row>
    <row r="623" spans="1:17" x14ac:dyDescent="0.25">
      <c r="A623" t="s">
        <v>1625</v>
      </c>
      <c r="B623" s="2" t="s">
        <v>1975</v>
      </c>
      <c r="C623" s="3">
        <v>870</v>
      </c>
      <c r="D623" s="2" t="s">
        <v>7</v>
      </c>
      <c r="E623" s="2" t="s">
        <v>8</v>
      </c>
      <c r="F623" s="2" t="s">
        <v>43</v>
      </c>
      <c r="G623" s="2" t="s">
        <v>44</v>
      </c>
      <c r="H623" s="2" t="s">
        <v>11</v>
      </c>
      <c r="I623" s="2" t="s">
        <v>1627</v>
      </c>
      <c r="J623" s="2" t="s">
        <v>1628</v>
      </c>
      <c r="K623" s="2">
        <v>0</v>
      </c>
      <c r="L623" s="2">
        <v>1.0104556428</v>
      </c>
      <c r="M623" s="2">
        <f t="shared" si="13"/>
        <v>1</v>
      </c>
      <c r="N623" s="2"/>
      <c r="O623" s="2">
        <v>50</v>
      </c>
      <c r="P623" s="2" t="s">
        <v>298</v>
      </c>
      <c r="Q623" s="2" t="s">
        <v>299</v>
      </c>
    </row>
    <row r="624" spans="1:17" x14ac:dyDescent="0.25">
      <c r="A624" t="s">
        <v>1976</v>
      </c>
      <c r="B624" s="2" t="s">
        <v>1977</v>
      </c>
      <c r="C624" s="3">
        <v>376</v>
      </c>
      <c r="D624" s="2" t="s">
        <v>7</v>
      </c>
      <c r="E624" s="2" t="s">
        <v>8</v>
      </c>
      <c r="F624" s="2" t="s">
        <v>43</v>
      </c>
      <c r="G624" s="2" t="s">
        <v>44</v>
      </c>
      <c r="H624" s="2" t="s">
        <v>11</v>
      </c>
      <c r="I624" s="2" t="s">
        <v>1978</v>
      </c>
      <c r="J624" s="2" t="s">
        <v>1979</v>
      </c>
      <c r="K624" s="2">
        <v>0</v>
      </c>
      <c r="L624" s="2">
        <v>1.0106287461900001</v>
      </c>
      <c r="M624" s="2">
        <f t="shared" si="13"/>
        <v>1</v>
      </c>
      <c r="N624" s="2"/>
      <c r="O624" s="2">
        <v>50</v>
      </c>
      <c r="P624" s="2" t="s">
        <v>298</v>
      </c>
      <c r="Q624" s="2" t="s">
        <v>299</v>
      </c>
    </row>
    <row r="625" spans="1:17" x14ac:dyDescent="0.25">
      <c r="A625" t="s">
        <v>1980</v>
      </c>
      <c r="B625" s="2" t="s">
        <v>1981</v>
      </c>
      <c r="C625" s="3">
        <v>931</v>
      </c>
      <c r="D625" s="2" t="s">
        <v>7</v>
      </c>
      <c r="E625" s="2" t="s">
        <v>8</v>
      </c>
      <c r="F625" s="2" t="s">
        <v>43</v>
      </c>
      <c r="G625" s="2" t="s">
        <v>44</v>
      </c>
      <c r="H625" s="2" t="s">
        <v>11</v>
      </c>
      <c r="I625" s="2" t="s">
        <v>1982</v>
      </c>
      <c r="J625" s="2" t="s">
        <v>1983</v>
      </c>
      <c r="K625" s="2">
        <v>0</v>
      </c>
      <c r="L625" s="2">
        <v>1.0114225704799999</v>
      </c>
      <c r="M625" s="2">
        <f t="shared" si="13"/>
        <v>1</v>
      </c>
      <c r="N625" s="2"/>
      <c r="O625" s="2">
        <v>50</v>
      </c>
      <c r="P625" s="2" t="s">
        <v>298</v>
      </c>
      <c r="Q625" s="2" t="s">
        <v>299</v>
      </c>
    </row>
    <row r="626" spans="1:17" x14ac:dyDescent="0.25">
      <c r="A626" t="s">
        <v>891</v>
      </c>
      <c r="B626" s="2" t="s">
        <v>1984</v>
      </c>
      <c r="C626" s="3">
        <v>373</v>
      </c>
      <c r="D626" s="2" t="s">
        <v>7</v>
      </c>
      <c r="E626" s="2" t="s">
        <v>8</v>
      </c>
      <c r="F626" s="2" t="s">
        <v>43</v>
      </c>
      <c r="G626" s="2" t="s">
        <v>44</v>
      </c>
      <c r="H626" s="2" t="s">
        <v>11</v>
      </c>
      <c r="I626" s="2" t="s">
        <v>893</v>
      </c>
      <c r="J626" s="2" t="s">
        <v>894</v>
      </c>
      <c r="K626" s="2">
        <v>0</v>
      </c>
      <c r="L626" s="2">
        <v>1.01313580942</v>
      </c>
      <c r="M626" s="2">
        <f t="shared" si="13"/>
        <v>1</v>
      </c>
      <c r="N626" s="2"/>
      <c r="O626" s="2">
        <v>50</v>
      </c>
      <c r="P626" s="2" t="s">
        <v>298</v>
      </c>
      <c r="Q626" s="2" t="s">
        <v>299</v>
      </c>
    </row>
    <row r="627" spans="1:17" x14ac:dyDescent="0.25">
      <c r="A627" t="s">
        <v>1879</v>
      </c>
      <c r="B627" s="2" t="s">
        <v>1985</v>
      </c>
      <c r="C627" s="3">
        <v>1239</v>
      </c>
      <c r="D627" s="2" t="s">
        <v>7</v>
      </c>
      <c r="E627" s="2" t="s">
        <v>322</v>
      </c>
      <c r="F627" s="2" t="s">
        <v>322</v>
      </c>
      <c r="G627" s="2" t="s">
        <v>323</v>
      </c>
      <c r="H627" s="2" t="s">
        <v>323</v>
      </c>
      <c r="I627" s="2" t="s">
        <v>1881</v>
      </c>
      <c r="J627" s="2" t="s">
        <v>1882</v>
      </c>
      <c r="K627" s="2">
        <v>0</v>
      </c>
      <c r="L627" s="2">
        <v>1.0141373792799999</v>
      </c>
      <c r="M627" s="2">
        <f t="shared" si="13"/>
        <v>1</v>
      </c>
      <c r="N627" s="2"/>
      <c r="O627" s="2">
        <v>50</v>
      </c>
      <c r="P627" s="2" t="s">
        <v>298</v>
      </c>
      <c r="Q627" s="2" t="s">
        <v>299</v>
      </c>
    </row>
    <row r="628" spans="1:17" x14ac:dyDescent="0.25">
      <c r="A628" t="s">
        <v>1986</v>
      </c>
      <c r="B628" s="2" t="s">
        <v>1987</v>
      </c>
      <c r="C628" s="3">
        <v>878</v>
      </c>
      <c r="D628" s="2" t="s">
        <v>7</v>
      </c>
      <c r="E628" s="2" t="s">
        <v>8</v>
      </c>
      <c r="F628" s="2" t="s">
        <v>43</v>
      </c>
      <c r="G628" s="2" t="s">
        <v>82</v>
      </c>
      <c r="H628" s="2" t="s">
        <v>11</v>
      </c>
      <c r="I628" s="2" t="s">
        <v>1988</v>
      </c>
      <c r="J628" s="2" t="s">
        <v>1989</v>
      </c>
      <c r="K628" s="2">
        <v>0</v>
      </c>
      <c r="L628" s="2">
        <v>1.01421844428</v>
      </c>
      <c r="M628" s="2">
        <f t="shared" si="13"/>
        <v>1</v>
      </c>
      <c r="N628" s="2"/>
      <c r="O628" s="2">
        <v>50</v>
      </c>
      <c r="P628" s="2" t="s">
        <v>298</v>
      </c>
      <c r="Q628" s="2" t="s">
        <v>299</v>
      </c>
    </row>
    <row r="629" spans="1:17" x14ac:dyDescent="0.25">
      <c r="A629" t="s">
        <v>580</v>
      </c>
      <c r="B629" s="2" t="s">
        <v>1990</v>
      </c>
      <c r="C629" s="3">
        <v>183</v>
      </c>
      <c r="D629" s="2" t="s">
        <v>7</v>
      </c>
      <c r="E629" s="2" t="s">
        <v>8</v>
      </c>
      <c r="F629" s="2" t="s">
        <v>43</v>
      </c>
      <c r="G629" s="2" t="s">
        <v>44</v>
      </c>
      <c r="H629" s="2" t="s">
        <v>11</v>
      </c>
      <c r="I629" s="2" t="s">
        <v>582</v>
      </c>
      <c r="J629" s="2" t="s">
        <v>583</v>
      </c>
      <c r="K629" s="2">
        <v>0</v>
      </c>
      <c r="L629" s="2">
        <v>1.0142755603</v>
      </c>
      <c r="M629" s="2">
        <f t="shared" si="13"/>
        <v>1</v>
      </c>
      <c r="N629" s="2"/>
      <c r="O629" s="2">
        <v>50</v>
      </c>
      <c r="P629" s="2" t="s">
        <v>298</v>
      </c>
      <c r="Q629" s="2" t="s">
        <v>299</v>
      </c>
    </row>
    <row r="630" spans="1:17" x14ac:dyDescent="0.25">
      <c r="A630" t="s">
        <v>1186</v>
      </c>
      <c r="B630" s="2" t="s">
        <v>1991</v>
      </c>
      <c r="C630" s="3">
        <v>828</v>
      </c>
      <c r="D630" s="2" t="s">
        <v>7</v>
      </c>
      <c r="E630" s="2" t="s">
        <v>8</v>
      </c>
      <c r="F630" s="2" t="s">
        <v>43</v>
      </c>
      <c r="G630" s="2" t="s">
        <v>82</v>
      </c>
      <c r="H630" s="2" t="s">
        <v>11</v>
      </c>
      <c r="I630" s="2" t="s">
        <v>1188</v>
      </c>
      <c r="J630" s="2" t="s">
        <v>1189</v>
      </c>
      <c r="K630" s="2">
        <v>0</v>
      </c>
      <c r="L630" s="2">
        <v>1.0147111828099999</v>
      </c>
      <c r="M630" s="2">
        <f t="shared" si="13"/>
        <v>1</v>
      </c>
      <c r="N630" s="2"/>
      <c r="O630" s="2">
        <v>50</v>
      </c>
      <c r="P630" s="2" t="s">
        <v>298</v>
      </c>
      <c r="Q630" s="2" t="s">
        <v>299</v>
      </c>
    </row>
    <row r="631" spans="1:17" x14ac:dyDescent="0.25">
      <c r="A631" t="s">
        <v>1766</v>
      </c>
      <c r="B631" s="2" t="s">
        <v>1992</v>
      </c>
      <c r="C631" s="3">
        <v>804</v>
      </c>
      <c r="D631" s="2" t="s">
        <v>7</v>
      </c>
      <c r="E631" s="2" t="s">
        <v>8</v>
      </c>
      <c r="F631" s="2" t="s">
        <v>9</v>
      </c>
      <c r="G631" s="2" t="s">
        <v>10</v>
      </c>
      <c r="H631" s="2" t="s">
        <v>11</v>
      </c>
      <c r="I631" s="2" t="s">
        <v>1768</v>
      </c>
      <c r="J631" s="2" t="s">
        <v>1769</v>
      </c>
      <c r="K631" s="2">
        <v>0</v>
      </c>
      <c r="L631" s="2">
        <v>1.01478824873</v>
      </c>
      <c r="M631" s="2">
        <f t="shared" si="13"/>
        <v>1</v>
      </c>
      <c r="N631" s="2"/>
      <c r="O631" s="2">
        <v>50</v>
      </c>
      <c r="P631" s="2" t="s">
        <v>298</v>
      </c>
      <c r="Q631" s="2" t="s">
        <v>299</v>
      </c>
    </row>
    <row r="632" spans="1:17" x14ac:dyDescent="0.25">
      <c r="A632" t="s">
        <v>1993</v>
      </c>
      <c r="B632" s="2" t="s">
        <v>1994</v>
      </c>
      <c r="C632" s="3">
        <v>1061</v>
      </c>
      <c r="D632" s="2" t="s">
        <v>7</v>
      </c>
      <c r="E632" s="2" t="s">
        <v>8</v>
      </c>
      <c r="F632" s="2" t="s">
        <v>43</v>
      </c>
      <c r="G632" s="2" t="s">
        <v>44</v>
      </c>
      <c r="H632" s="2" t="s">
        <v>11</v>
      </c>
      <c r="I632" s="2" t="s">
        <v>1995</v>
      </c>
      <c r="J632" s="2" t="s">
        <v>1996</v>
      </c>
      <c r="K632" s="2">
        <v>1</v>
      </c>
      <c r="L632" s="2">
        <v>1.01636768156</v>
      </c>
      <c r="M632" s="2">
        <f t="shared" si="13"/>
        <v>1</v>
      </c>
      <c r="N632" s="2"/>
      <c r="O632" s="2">
        <v>50</v>
      </c>
      <c r="P632" s="2" t="s">
        <v>298</v>
      </c>
      <c r="Q632" s="2" t="s">
        <v>299</v>
      </c>
    </row>
    <row r="633" spans="1:17" x14ac:dyDescent="0.25">
      <c r="A633" t="s">
        <v>1997</v>
      </c>
      <c r="B633" s="2" t="s">
        <v>1998</v>
      </c>
      <c r="C633" s="3">
        <v>1236</v>
      </c>
      <c r="D633" s="2" t="s">
        <v>7</v>
      </c>
      <c r="E633" s="2" t="s">
        <v>322</v>
      </c>
      <c r="F633" s="2" t="s">
        <v>322</v>
      </c>
      <c r="G633" s="2" t="s">
        <v>323</v>
      </c>
      <c r="H633" s="2" t="s">
        <v>323</v>
      </c>
      <c r="I633" s="2" t="s">
        <v>1999</v>
      </c>
      <c r="J633" s="2" t="s">
        <v>2000</v>
      </c>
      <c r="K633" s="2">
        <v>0</v>
      </c>
      <c r="L633" s="2">
        <v>1.0169178702799999</v>
      </c>
      <c r="M633" s="2">
        <f t="shared" si="13"/>
        <v>1</v>
      </c>
      <c r="N633" s="2"/>
      <c r="O633" s="2">
        <v>50</v>
      </c>
      <c r="P633" s="2" t="s">
        <v>298</v>
      </c>
      <c r="Q633" s="2" t="s">
        <v>299</v>
      </c>
    </row>
    <row r="634" spans="1:17" x14ac:dyDescent="0.25">
      <c r="A634" t="s">
        <v>2001</v>
      </c>
      <c r="B634" s="2" t="s">
        <v>2002</v>
      </c>
      <c r="C634" s="3">
        <v>869</v>
      </c>
      <c r="D634" s="2" t="s">
        <v>7</v>
      </c>
      <c r="E634" s="2" t="s">
        <v>8</v>
      </c>
      <c r="F634" s="2" t="s">
        <v>43</v>
      </c>
      <c r="G634" s="2" t="s">
        <v>44</v>
      </c>
      <c r="H634" s="2" t="s">
        <v>11</v>
      </c>
      <c r="I634" s="2" t="s">
        <v>2003</v>
      </c>
      <c r="J634" s="2" t="s">
        <v>2004</v>
      </c>
      <c r="K634" s="2">
        <v>0</v>
      </c>
      <c r="L634" s="2">
        <v>1.0191740575599999</v>
      </c>
      <c r="M634" s="2">
        <f t="shared" si="13"/>
        <v>1</v>
      </c>
      <c r="N634" s="2"/>
      <c r="O634" s="2">
        <v>50</v>
      </c>
      <c r="P634" s="2" t="s">
        <v>298</v>
      </c>
      <c r="Q634" s="2" t="s">
        <v>299</v>
      </c>
    </row>
    <row r="635" spans="1:17" x14ac:dyDescent="0.25">
      <c r="A635" t="s">
        <v>937</v>
      </c>
      <c r="B635" s="2" t="s">
        <v>2005</v>
      </c>
      <c r="C635" s="3">
        <v>836</v>
      </c>
      <c r="D635" s="2" t="s">
        <v>7</v>
      </c>
      <c r="E635" s="2" t="s">
        <v>8</v>
      </c>
      <c r="F635" s="2" t="s">
        <v>43</v>
      </c>
      <c r="G635" s="2" t="s">
        <v>82</v>
      </c>
      <c r="H635" s="2" t="s">
        <v>11</v>
      </c>
      <c r="I635" s="2" t="s">
        <v>939</v>
      </c>
      <c r="J635" s="2" t="s">
        <v>940</v>
      </c>
      <c r="K635" s="2">
        <v>0</v>
      </c>
      <c r="L635" s="2">
        <v>1.0228505424500001</v>
      </c>
      <c r="M635" s="2">
        <f t="shared" si="13"/>
        <v>1</v>
      </c>
      <c r="N635" s="2"/>
      <c r="O635" s="2">
        <v>50</v>
      </c>
      <c r="P635" s="2" t="s">
        <v>298</v>
      </c>
      <c r="Q635" s="2" t="s">
        <v>299</v>
      </c>
    </row>
    <row r="636" spans="1:17" x14ac:dyDescent="0.25">
      <c r="A636" t="s">
        <v>2006</v>
      </c>
      <c r="B636" s="2" t="s">
        <v>2007</v>
      </c>
      <c r="C636" s="3">
        <v>1044</v>
      </c>
      <c r="D636" s="2" t="s">
        <v>7</v>
      </c>
      <c r="E636" s="2" t="s">
        <v>8</v>
      </c>
      <c r="F636" s="2" t="s">
        <v>43</v>
      </c>
      <c r="G636" s="2" t="s">
        <v>44</v>
      </c>
      <c r="H636" s="2" t="s">
        <v>11</v>
      </c>
      <c r="I636" s="2" t="s">
        <v>2008</v>
      </c>
      <c r="J636" s="2" t="s">
        <v>2009</v>
      </c>
      <c r="K636" s="2">
        <v>0</v>
      </c>
      <c r="L636" s="2">
        <v>1.0256448089000001</v>
      </c>
      <c r="M636" s="2">
        <f t="shared" si="13"/>
        <v>1</v>
      </c>
      <c r="N636" s="2"/>
      <c r="O636" s="2">
        <v>50</v>
      </c>
      <c r="P636" s="2" t="s">
        <v>298</v>
      </c>
      <c r="Q636" s="2" t="s">
        <v>299</v>
      </c>
    </row>
    <row r="637" spans="1:17" x14ac:dyDescent="0.25">
      <c r="A637" t="s">
        <v>580</v>
      </c>
      <c r="B637" s="2" t="s">
        <v>2010</v>
      </c>
      <c r="C637" s="3">
        <v>185</v>
      </c>
      <c r="D637" s="2" t="s">
        <v>7</v>
      </c>
      <c r="E637" s="2" t="s">
        <v>8</v>
      </c>
      <c r="F637" s="2" t="s">
        <v>43</v>
      </c>
      <c r="G637" s="2" t="s">
        <v>44</v>
      </c>
      <c r="H637" s="2" t="s">
        <v>11</v>
      </c>
      <c r="I637" s="2" t="s">
        <v>582</v>
      </c>
      <c r="J637" s="2" t="s">
        <v>583</v>
      </c>
      <c r="K637" s="2">
        <v>0</v>
      </c>
      <c r="L637" s="2">
        <v>1.02777731749</v>
      </c>
      <c r="M637" s="2">
        <f t="shared" si="13"/>
        <v>1</v>
      </c>
      <c r="N637" s="2"/>
      <c r="O637" s="2">
        <v>50</v>
      </c>
      <c r="P637" s="2" t="s">
        <v>298</v>
      </c>
      <c r="Q637" s="2" t="s">
        <v>299</v>
      </c>
    </row>
    <row r="638" spans="1:17" x14ac:dyDescent="0.25">
      <c r="A638" t="s">
        <v>300</v>
      </c>
      <c r="B638" s="2" t="s">
        <v>2011</v>
      </c>
      <c r="C638" s="3">
        <v>793</v>
      </c>
      <c r="D638" s="2" t="s">
        <v>7</v>
      </c>
      <c r="E638" s="2" t="s">
        <v>8</v>
      </c>
      <c r="F638" s="2" t="s">
        <v>43</v>
      </c>
      <c r="G638" s="2" t="s">
        <v>44</v>
      </c>
      <c r="H638" s="2" t="s">
        <v>11</v>
      </c>
      <c r="I638" s="2" t="s">
        <v>302</v>
      </c>
      <c r="J638" s="2" t="s">
        <v>303</v>
      </c>
      <c r="K638" s="2">
        <v>0</v>
      </c>
      <c r="L638" s="2">
        <v>1.03127714274</v>
      </c>
      <c r="M638" s="2">
        <f t="shared" si="13"/>
        <v>1</v>
      </c>
      <c r="N638" s="2"/>
      <c r="O638" s="2">
        <v>50</v>
      </c>
      <c r="P638" s="2" t="s">
        <v>298</v>
      </c>
      <c r="Q638" s="2" t="s">
        <v>299</v>
      </c>
    </row>
    <row r="639" spans="1:17" x14ac:dyDescent="0.25">
      <c r="A639" t="s">
        <v>529</v>
      </c>
      <c r="B639" s="2" t="s">
        <v>2012</v>
      </c>
      <c r="C639" s="3">
        <v>1307</v>
      </c>
      <c r="D639" s="2" t="s">
        <v>7</v>
      </c>
      <c r="E639" s="2" t="s">
        <v>322</v>
      </c>
      <c r="F639" s="2" t="s">
        <v>322</v>
      </c>
      <c r="G639" s="2" t="s">
        <v>323</v>
      </c>
      <c r="H639" s="2" t="s">
        <v>323</v>
      </c>
      <c r="I639" s="2" t="s">
        <v>531</v>
      </c>
      <c r="J639" s="2" t="s">
        <v>532</v>
      </c>
      <c r="K639" s="2">
        <v>0</v>
      </c>
      <c r="L639" s="2">
        <v>1.0314331558000001</v>
      </c>
      <c r="M639" s="2">
        <f t="shared" si="13"/>
        <v>1</v>
      </c>
      <c r="N639" s="2"/>
      <c r="O639" s="2">
        <v>50</v>
      </c>
      <c r="P639" s="2" t="s">
        <v>298</v>
      </c>
      <c r="Q639" s="2" t="s">
        <v>299</v>
      </c>
    </row>
    <row r="640" spans="1:17" x14ac:dyDescent="0.25">
      <c r="A640" t="s">
        <v>143</v>
      </c>
      <c r="B640" s="2" t="s">
        <v>2013</v>
      </c>
      <c r="C640" s="3">
        <v>941</v>
      </c>
      <c r="D640" s="2" t="s">
        <v>7</v>
      </c>
      <c r="E640" s="2" t="s">
        <v>8</v>
      </c>
      <c r="F640" s="2" t="s">
        <v>43</v>
      </c>
      <c r="G640" s="2" t="s">
        <v>82</v>
      </c>
      <c r="H640" s="2" t="s">
        <v>11</v>
      </c>
      <c r="I640" s="2" t="s">
        <v>145</v>
      </c>
      <c r="J640" s="2" t="s">
        <v>146</v>
      </c>
      <c r="K640" s="2">
        <v>0</v>
      </c>
      <c r="L640" s="2">
        <v>1.0317849664000001</v>
      </c>
      <c r="M640" s="2">
        <f t="shared" si="13"/>
        <v>1</v>
      </c>
      <c r="N640" s="2"/>
      <c r="O640" s="2">
        <v>50</v>
      </c>
      <c r="P640" s="2" t="s">
        <v>298</v>
      </c>
      <c r="Q640" s="2" t="s">
        <v>299</v>
      </c>
    </row>
    <row r="641" spans="1:17" x14ac:dyDescent="0.25">
      <c r="A641" t="s">
        <v>2014</v>
      </c>
      <c r="B641" s="2" t="s">
        <v>2015</v>
      </c>
      <c r="C641" s="3">
        <v>668</v>
      </c>
      <c r="D641" s="2" t="s">
        <v>7</v>
      </c>
      <c r="E641" s="2" t="s">
        <v>8</v>
      </c>
      <c r="F641" s="2" t="s">
        <v>43</v>
      </c>
      <c r="G641" s="2" t="s">
        <v>44</v>
      </c>
      <c r="H641" s="2" t="s">
        <v>11</v>
      </c>
      <c r="I641" s="2" t="s">
        <v>2016</v>
      </c>
      <c r="J641" s="2" t="s">
        <v>2017</v>
      </c>
      <c r="K641" s="2">
        <v>0</v>
      </c>
      <c r="L641" s="2">
        <v>1.0329511306000001</v>
      </c>
      <c r="M641" s="2">
        <f t="shared" si="13"/>
        <v>1</v>
      </c>
      <c r="N641" s="2"/>
      <c r="O641" s="2">
        <v>50</v>
      </c>
      <c r="P641" s="2" t="s">
        <v>298</v>
      </c>
      <c r="Q641" s="2" t="s">
        <v>299</v>
      </c>
    </row>
    <row r="642" spans="1:17" x14ac:dyDescent="0.25">
      <c r="A642" t="s">
        <v>2018</v>
      </c>
      <c r="B642" s="2" t="s">
        <v>2019</v>
      </c>
      <c r="C642" s="3">
        <v>912</v>
      </c>
      <c r="D642" s="2" t="s">
        <v>7</v>
      </c>
      <c r="E642" s="2" t="s">
        <v>8</v>
      </c>
      <c r="F642" s="2" t="s">
        <v>43</v>
      </c>
      <c r="G642" s="2" t="s">
        <v>44</v>
      </c>
      <c r="H642" s="2" t="s">
        <v>11</v>
      </c>
      <c r="I642" s="2" t="s">
        <v>2020</v>
      </c>
      <c r="J642" s="2" t="s">
        <v>2021</v>
      </c>
      <c r="K642" s="2">
        <v>0</v>
      </c>
      <c r="L642" s="2">
        <v>1.0331276766599999</v>
      </c>
      <c r="M642" s="2">
        <f t="shared" si="13"/>
        <v>1</v>
      </c>
      <c r="N642" s="2"/>
      <c r="O642" s="2">
        <v>50</v>
      </c>
      <c r="P642" s="2" t="s">
        <v>298</v>
      </c>
      <c r="Q642" s="2" t="s">
        <v>299</v>
      </c>
    </row>
    <row r="643" spans="1:17" x14ac:dyDescent="0.25">
      <c r="A643" t="s">
        <v>1655</v>
      </c>
      <c r="B643" s="2" t="s">
        <v>2022</v>
      </c>
      <c r="C643" s="3">
        <v>1131</v>
      </c>
      <c r="D643" s="2" t="s">
        <v>7</v>
      </c>
      <c r="E643" s="2" t="s">
        <v>322</v>
      </c>
      <c r="F643" s="2" t="s">
        <v>322</v>
      </c>
      <c r="G643" s="2" t="s">
        <v>323</v>
      </c>
      <c r="H643" s="2" t="s">
        <v>323</v>
      </c>
      <c r="I643" s="2" t="s">
        <v>1657</v>
      </c>
      <c r="J643" s="2" t="s">
        <v>1658</v>
      </c>
      <c r="K643" s="2">
        <v>0</v>
      </c>
      <c r="L643" s="2">
        <v>1.0372045050200001</v>
      </c>
      <c r="M643" s="2">
        <f t="shared" si="13"/>
        <v>1</v>
      </c>
      <c r="N643" s="2"/>
      <c r="O643" s="2">
        <v>50</v>
      </c>
      <c r="P643" s="2" t="s">
        <v>298</v>
      </c>
      <c r="Q643" s="2" t="s">
        <v>299</v>
      </c>
    </row>
    <row r="644" spans="1:17" x14ac:dyDescent="0.25">
      <c r="A644" t="s">
        <v>2023</v>
      </c>
      <c r="B644" s="2" t="s">
        <v>2024</v>
      </c>
      <c r="C644" s="3">
        <v>362</v>
      </c>
      <c r="D644" s="2" t="s">
        <v>7</v>
      </c>
      <c r="E644" s="2" t="s">
        <v>8</v>
      </c>
      <c r="F644" s="2" t="s">
        <v>43</v>
      </c>
      <c r="G644" s="2" t="s">
        <v>44</v>
      </c>
      <c r="H644" s="2" t="s">
        <v>11</v>
      </c>
      <c r="I644" s="2" t="s">
        <v>2025</v>
      </c>
      <c r="J644" s="2" t="s">
        <v>2026</v>
      </c>
      <c r="K644" s="2">
        <v>0</v>
      </c>
      <c r="L644" s="2">
        <v>1.03741623777</v>
      </c>
      <c r="M644" s="2">
        <f t="shared" si="13"/>
        <v>1</v>
      </c>
      <c r="N644" s="2"/>
      <c r="O644" s="2">
        <v>50</v>
      </c>
      <c r="P644" s="2" t="s">
        <v>298</v>
      </c>
      <c r="Q644" s="2" t="s">
        <v>299</v>
      </c>
    </row>
    <row r="645" spans="1:17" x14ac:dyDescent="0.25">
      <c r="A645" t="s">
        <v>2027</v>
      </c>
      <c r="B645" s="2" t="s">
        <v>2028</v>
      </c>
      <c r="C645" s="3">
        <v>616</v>
      </c>
      <c r="D645" s="2" t="s">
        <v>7</v>
      </c>
      <c r="E645" s="2" t="s">
        <v>8</v>
      </c>
      <c r="F645" s="2" t="s">
        <v>43</v>
      </c>
      <c r="G645" s="2" t="s">
        <v>82</v>
      </c>
      <c r="H645" s="2" t="s">
        <v>11</v>
      </c>
      <c r="I645" s="2" t="s">
        <v>2029</v>
      </c>
      <c r="J645" s="2" t="s">
        <v>2030</v>
      </c>
      <c r="K645" s="2">
        <v>1</v>
      </c>
      <c r="L645" s="2">
        <v>1.03811084186</v>
      </c>
      <c r="M645" s="2">
        <f t="shared" si="13"/>
        <v>1</v>
      </c>
      <c r="N645" s="2"/>
      <c r="O645" s="2">
        <v>50</v>
      </c>
      <c r="P645" s="2" t="s">
        <v>298</v>
      </c>
      <c r="Q645" s="2" t="s">
        <v>299</v>
      </c>
    </row>
    <row r="646" spans="1:17" x14ac:dyDescent="0.25">
      <c r="A646" t="s">
        <v>2031</v>
      </c>
      <c r="B646" s="2" t="s">
        <v>2032</v>
      </c>
      <c r="C646" s="3">
        <v>105</v>
      </c>
      <c r="D646" s="2" t="s">
        <v>7</v>
      </c>
      <c r="E646" s="2" t="s">
        <v>8</v>
      </c>
      <c r="F646" s="2" t="s">
        <v>43</v>
      </c>
      <c r="G646" s="2" t="s">
        <v>82</v>
      </c>
      <c r="H646" s="2" t="s">
        <v>11</v>
      </c>
      <c r="I646" s="2" t="s">
        <v>2033</v>
      </c>
      <c r="J646" s="2" t="s">
        <v>2034</v>
      </c>
      <c r="K646" s="2">
        <v>0</v>
      </c>
      <c r="L646" s="2">
        <v>1.0414369186700001</v>
      </c>
      <c r="M646" s="2">
        <f t="shared" si="13"/>
        <v>1</v>
      </c>
      <c r="N646" s="2"/>
      <c r="O646" s="2">
        <v>50</v>
      </c>
      <c r="P646" s="2" t="s">
        <v>298</v>
      </c>
      <c r="Q646" s="2" t="s">
        <v>299</v>
      </c>
    </row>
    <row r="647" spans="1:17" x14ac:dyDescent="0.25">
      <c r="A647" t="s">
        <v>2035</v>
      </c>
      <c r="B647" s="2" t="s">
        <v>2036</v>
      </c>
      <c r="C647" s="3">
        <v>626</v>
      </c>
      <c r="D647" s="2" t="s">
        <v>7</v>
      </c>
      <c r="E647" s="2" t="s">
        <v>8</v>
      </c>
      <c r="F647" s="2" t="s">
        <v>43</v>
      </c>
      <c r="G647" s="2" t="s">
        <v>44</v>
      </c>
      <c r="H647" s="2" t="s">
        <v>11</v>
      </c>
      <c r="I647" s="2" t="s">
        <v>2037</v>
      </c>
      <c r="J647" s="2" t="s">
        <v>2038</v>
      </c>
      <c r="K647" s="2">
        <v>0</v>
      </c>
      <c r="L647" s="2">
        <v>1.0420713269999999</v>
      </c>
      <c r="M647" s="2">
        <f t="shared" si="13"/>
        <v>1</v>
      </c>
      <c r="N647" s="2"/>
      <c r="O647" s="2">
        <v>50</v>
      </c>
      <c r="P647" s="2" t="s">
        <v>298</v>
      </c>
      <c r="Q647" s="2" t="s">
        <v>299</v>
      </c>
    </row>
    <row r="648" spans="1:17" x14ac:dyDescent="0.25">
      <c r="A648" t="s">
        <v>2039</v>
      </c>
      <c r="B648" s="2" t="s">
        <v>2040</v>
      </c>
      <c r="C648" s="3">
        <v>177</v>
      </c>
      <c r="D648" s="2" t="s">
        <v>7</v>
      </c>
      <c r="E648" s="2" t="s">
        <v>8</v>
      </c>
      <c r="F648" s="2" t="s">
        <v>43</v>
      </c>
      <c r="G648" s="2" t="s">
        <v>44</v>
      </c>
      <c r="H648" s="2" t="s">
        <v>11</v>
      </c>
      <c r="I648" s="2" t="s">
        <v>2041</v>
      </c>
      <c r="J648" s="2" t="s">
        <v>2042</v>
      </c>
      <c r="K648" s="2">
        <v>0</v>
      </c>
      <c r="L648" s="2">
        <v>1.0443350414599999</v>
      </c>
      <c r="M648" s="2">
        <f t="shared" si="13"/>
        <v>1</v>
      </c>
      <c r="N648" s="2"/>
      <c r="O648" s="2">
        <v>50</v>
      </c>
      <c r="P648" s="2" t="s">
        <v>298</v>
      </c>
      <c r="Q648" s="2" t="s">
        <v>299</v>
      </c>
    </row>
    <row r="649" spans="1:17" x14ac:dyDescent="0.25">
      <c r="A649" t="s">
        <v>2043</v>
      </c>
      <c r="B649" s="2" t="s">
        <v>2044</v>
      </c>
      <c r="C649" s="3">
        <v>896</v>
      </c>
      <c r="D649" s="2" t="s">
        <v>7</v>
      </c>
      <c r="E649" s="2" t="s">
        <v>8</v>
      </c>
      <c r="F649" s="2" t="s">
        <v>43</v>
      </c>
      <c r="G649" s="2" t="s">
        <v>44</v>
      </c>
      <c r="H649" s="2" t="s">
        <v>11</v>
      </c>
      <c r="I649" s="2" t="s">
        <v>2045</v>
      </c>
      <c r="J649" s="2" t="s">
        <v>2046</v>
      </c>
      <c r="K649" s="2">
        <v>0</v>
      </c>
      <c r="L649" s="2">
        <v>1.0468453767599999</v>
      </c>
      <c r="M649" s="2">
        <f t="shared" si="13"/>
        <v>1</v>
      </c>
      <c r="N649" s="2"/>
      <c r="O649" s="2">
        <v>50</v>
      </c>
      <c r="P649" s="2" t="s">
        <v>298</v>
      </c>
      <c r="Q649" s="2" t="s">
        <v>299</v>
      </c>
    </row>
    <row r="650" spans="1:17" x14ac:dyDescent="0.25">
      <c r="A650" t="s">
        <v>1639</v>
      </c>
      <c r="B650" s="2" t="s">
        <v>2047</v>
      </c>
      <c r="C650" s="3">
        <v>1183</v>
      </c>
      <c r="D650" s="2" t="s">
        <v>7</v>
      </c>
      <c r="E650" s="2" t="s">
        <v>322</v>
      </c>
      <c r="F650" s="2" t="s">
        <v>322</v>
      </c>
      <c r="G650" s="2" t="s">
        <v>348</v>
      </c>
      <c r="H650" s="2" t="s">
        <v>323</v>
      </c>
      <c r="I650" s="2" t="s">
        <v>1641</v>
      </c>
      <c r="J650" s="2" t="s">
        <v>1642</v>
      </c>
      <c r="K650" s="2">
        <v>0</v>
      </c>
      <c r="L650" s="2">
        <v>1.04736852291</v>
      </c>
      <c r="M650" s="2">
        <f t="shared" si="13"/>
        <v>1</v>
      </c>
      <c r="N650" s="2"/>
      <c r="O650" s="2">
        <v>50</v>
      </c>
      <c r="P650" s="2" t="s">
        <v>298</v>
      </c>
      <c r="Q650" s="2" t="s">
        <v>299</v>
      </c>
    </row>
    <row r="651" spans="1:17" x14ac:dyDescent="0.25">
      <c r="A651" t="s">
        <v>2048</v>
      </c>
      <c r="B651" s="2" t="s">
        <v>2049</v>
      </c>
      <c r="C651" s="3">
        <v>439</v>
      </c>
      <c r="D651" s="2" t="s">
        <v>7</v>
      </c>
      <c r="E651" s="2" t="s">
        <v>8</v>
      </c>
      <c r="F651" s="2" t="s">
        <v>43</v>
      </c>
      <c r="G651" s="2" t="s">
        <v>82</v>
      </c>
      <c r="H651" s="2" t="s">
        <v>11</v>
      </c>
      <c r="I651" s="2" t="s">
        <v>2050</v>
      </c>
      <c r="J651" s="2" t="s">
        <v>2051</v>
      </c>
      <c r="K651" s="2">
        <v>1</v>
      </c>
      <c r="L651" s="2">
        <v>1.0482850137099999</v>
      </c>
      <c r="M651" s="2">
        <f t="shared" si="13"/>
        <v>1</v>
      </c>
      <c r="N651" s="2"/>
      <c r="O651" s="2">
        <v>50</v>
      </c>
      <c r="P651" s="2" t="s">
        <v>298</v>
      </c>
      <c r="Q651" s="2" t="s">
        <v>299</v>
      </c>
    </row>
    <row r="652" spans="1:17" x14ac:dyDescent="0.25">
      <c r="A652" t="s">
        <v>2052</v>
      </c>
      <c r="B652" s="2" t="s">
        <v>2053</v>
      </c>
      <c r="C652" s="3">
        <v>759</v>
      </c>
      <c r="D652" s="2" t="s">
        <v>7</v>
      </c>
      <c r="E652" s="2" t="s">
        <v>8</v>
      </c>
      <c r="F652" s="2" t="s">
        <v>43</v>
      </c>
      <c r="G652" s="2" t="s">
        <v>44</v>
      </c>
      <c r="H652" s="2" t="s">
        <v>11</v>
      </c>
      <c r="I652" s="2" t="s">
        <v>2054</v>
      </c>
      <c r="J652" s="2" t="s">
        <v>2055</v>
      </c>
      <c r="K652" s="2">
        <v>0</v>
      </c>
      <c r="L652" s="2">
        <v>1.0489589175</v>
      </c>
      <c r="M652" s="2">
        <f t="shared" si="13"/>
        <v>1</v>
      </c>
      <c r="N652" s="2"/>
      <c r="O652" s="2">
        <v>50</v>
      </c>
      <c r="P652" s="2" t="s">
        <v>298</v>
      </c>
      <c r="Q652" s="2" t="s">
        <v>299</v>
      </c>
    </row>
    <row r="653" spans="1:17" x14ac:dyDescent="0.25">
      <c r="A653" t="s">
        <v>2056</v>
      </c>
      <c r="B653" s="2" t="s">
        <v>2057</v>
      </c>
      <c r="C653" s="3">
        <v>748</v>
      </c>
      <c r="D653" s="2" t="s">
        <v>7</v>
      </c>
      <c r="E653" s="2" t="s">
        <v>8</v>
      </c>
      <c r="F653" s="2" t="s">
        <v>43</v>
      </c>
      <c r="G653" s="2" t="s">
        <v>44</v>
      </c>
      <c r="H653" s="2" t="s">
        <v>11</v>
      </c>
      <c r="I653" s="2" t="s">
        <v>2058</v>
      </c>
      <c r="J653" s="2" t="s">
        <v>2059</v>
      </c>
      <c r="K653" s="2">
        <v>0</v>
      </c>
      <c r="L653" s="2">
        <v>1.0503967347200001</v>
      </c>
      <c r="M653" s="2">
        <f t="shared" si="13"/>
        <v>1</v>
      </c>
      <c r="N653" s="2"/>
      <c r="O653" s="2">
        <v>50</v>
      </c>
      <c r="P653" s="2" t="s">
        <v>298</v>
      </c>
      <c r="Q653" s="2" t="s">
        <v>299</v>
      </c>
    </row>
    <row r="654" spans="1:17" x14ac:dyDescent="0.25">
      <c r="A654" t="s">
        <v>2060</v>
      </c>
      <c r="B654" s="2" t="s">
        <v>2061</v>
      </c>
      <c r="C654" s="3">
        <v>910</v>
      </c>
      <c r="D654" s="2" t="s">
        <v>7</v>
      </c>
      <c r="E654" s="2" t="s">
        <v>8</v>
      </c>
      <c r="F654" s="2" t="s">
        <v>43</v>
      </c>
      <c r="G654" s="2" t="s">
        <v>44</v>
      </c>
      <c r="H654" s="2" t="s">
        <v>11</v>
      </c>
      <c r="I654" s="2" t="s">
        <v>2062</v>
      </c>
      <c r="J654" s="2" t="s">
        <v>2063</v>
      </c>
      <c r="K654" s="2">
        <v>0</v>
      </c>
      <c r="L654" s="2">
        <v>1.0518914741700001</v>
      </c>
      <c r="M654" s="2">
        <f t="shared" si="13"/>
        <v>1</v>
      </c>
      <c r="N654" s="2"/>
      <c r="O654" s="2">
        <v>50</v>
      </c>
      <c r="P654" s="2" t="s">
        <v>298</v>
      </c>
      <c r="Q654" s="2" t="s">
        <v>299</v>
      </c>
    </row>
    <row r="655" spans="1:17" x14ac:dyDescent="0.25">
      <c r="A655" t="s">
        <v>2064</v>
      </c>
      <c r="B655" s="2" t="s">
        <v>2065</v>
      </c>
      <c r="C655" s="3">
        <v>535</v>
      </c>
      <c r="D655" s="2" t="s">
        <v>7</v>
      </c>
      <c r="E655" s="2" t="s">
        <v>8</v>
      </c>
      <c r="F655" s="2" t="s">
        <v>43</v>
      </c>
      <c r="G655" s="2" t="s">
        <v>44</v>
      </c>
      <c r="H655" s="2" t="s">
        <v>11</v>
      </c>
      <c r="I655" s="2" t="s">
        <v>2066</v>
      </c>
      <c r="J655" s="2" t="s">
        <v>2067</v>
      </c>
      <c r="K655" s="2">
        <v>0</v>
      </c>
      <c r="L655" s="2">
        <v>1.0527940015099999</v>
      </c>
      <c r="M655" s="2">
        <f t="shared" si="13"/>
        <v>1</v>
      </c>
      <c r="N655" s="2"/>
      <c r="O655" s="2">
        <v>50</v>
      </c>
      <c r="P655" s="2" t="s">
        <v>298</v>
      </c>
      <c r="Q655" s="2" t="s">
        <v>299</v>
      </c>
    </row>
    <row r="656" spans="1:17" x14ac:dyDescent="0.25">
      <c r="A656" t="s">
        <v>551</v>
      </c>
      <c r="B656" s="2" t="s">
        <v>2068</v>
      </c>
      <c r="C656" s="3">
        <v>1141</v>
      </c>
      <c r="D656" s="2" t="s">
        <v>7</v>
      </c>
      <c r="E656" s="2" t="s">
        <v>322</v>
      </c>
      <c r="F656" s="2" t="s">
        <v>322</v>
      </c>
      <c r="G656" s="2" t="s">
        <v>323</v>
      </c>
      <c r="H656" s="2" t="s">
        <v>323</v>
      </c>
      <c r="I656" s="2" t="s">
        <v>553</v>
      </c>
      <c r="J656" s="2" t="s">
        <v>554</v>
      </c>
      <c r="K656" s="2">
        <v>0</v>
      </c>
      <c r="L656" s="2">
        <v>1.0532253365399999</v>
      </c>
      <c r="M656" s="2">
        <f t="shared" si="13"/>
        <v>1</v>
      </c>
      <c r="N656" s="2"/>
      <c r="O656" s="2">
        <v>50</v>
      </c>
      <c r="P656" s="2" t="s">
        <v>298</v>
      </c>
      <c r="Q656" s="2" t="s">
        <v>299</v>
      </c>
    </row>
    <row r="657" spans="1:17" x14ac:dyDescent="0.25">
      <c r="A657" t="s">
        <v>965</v>
      </c>
      <c r="B657" s="2" t="s">
        <v>2069</v>
      </c>
      <c r="C657" s="3">
        <v>1052</v>
      </c>
      <c r="D657" s="2" t="s">
        <v>7</v>
      </c>
      <c r="E657" s="2" t="s">
        <v>8</v>
      </c>
      <c r="F657" s="2" t="s">
        <v>43</v>
      </c>
      <c r="G657" s="2" t="s">
        <v>44</v>
      </c>
      <c r="H657" s="2" t="s">
        <v>11</v>
      </c>
      <c r="I657" s="2" t="s">
        <v>967</v>
      </c>
      <c r="J657" s="2" t="s">
        <v>968</v>
      </c>
      <c r="K657" s="2">
        <v>0</v>
      </c>
      <c r="L657" s="2">
        <v>1.0545264488899999</v>
      </c>
      <c r="M657" s="2">
        <f t="shared" si="13"/>
        <v>1</v>
      </c>
      <c r="N657" s="2"/>
      <c r="O657" s="2">
        <v>50</v>
      </c>
      <c r="P657" s="2" t="s">
        <v>298</v>
      </c>
      <c r="Q657" s="2" t="s">
        <v>299</v>
      </c>
    </row>
    <row r="658" spans="1:17" x14ac:dyDescent="0.25">
      <c r="A658" t="s">
        <v>2070</v>
      </c>
      <c r="B658" s="2" t="s">
        <v>2071</v>
      </c>
      <c r="C658" s="3">
        <v>865</v>
      </c>
      <c r="D658" s="2" t="s">
        <v>7</v>
      </c>
      <c r="E658" s="2" t="s">
        <v>8</v>
      </c>
      <c r="F658" s="2" t="s">
        <v>43</v>
      </c>
      <c r="G658" s="2" t="s">
        <v>44</v>
      </c>
      <c r="H658" s="2" t="s">
        <v>11</v>
      </c>
      <c r="I658" s="2" t="s">
        <v>2072</v>
      </c>
      <c r="J658" s="2" t="s">
        <v>2073</v>
      </c>
      <c r="K658" s="2">
        <v>0</v>
      </c>
      <c r="L658" s="2">
        <v>1.0593230015999999</v>
      </c>
      <c r="M658" s="2">
        <f t="shared" si="13"/>
        <v>1</v>
      </c>
      <c r="N658" s="2"/>
      <c r="O658" s="2">
        <v>50</v>
      </c>
      <c r="P658" s="2" t="s">
        <v>298</v>
      </c>
      <c r="Q658" s="2" t="s">
        <v>299</v>
      </c>
    </row>
    <row r="659" spans="1:17" x14ac:dyDescent="0.25">
      <c r="A659" t="s">
        <v>2074</v>
      </c>
      <c r="B659" s="2" t="s">
        <v>2075</v>
      </c>
      <c r="C659" s="3">
        <v>293</v>
      </c>
      <c r="D659" s="2" t="s">
        <v>7</v>
      </c>
      <c r="E659" s="2" t="s">
        <v>8</v>
      </c>
      <c r="F659" s="2" t="s">
        <v>43</v>
      </c>
      <c r="G659" s="2" t="s">
        <v>44</v>
      </c>
      <c r="H659" s="2" t="s">
        <v>11</v>
      </c>
      <c r="I659" s="2" t="s">
        <v>2076</v>
      </c>
      <c r="J659" s="2" t="s">
        <v>2077</v>
      </c>
      <c r="K659" s="2">
        <v>0</v>
      </c>
      <c r="L659" s="2">
        <v>1.05945841558</v>
      </c>
      <c r="M659" s="2">
        <f t="shared" si="13"/>
        <v>1</v>
      </c>
      <c r="N659" s="2"/>
      <c r="O659" s="2">
        <v>50</v>
      </c>
      <c r="P659" s="2" t="s">
        <v>298</v>
      </c>
      <c r="Q659" s="2" t="s">
        <v>299</v>
      </c>
    </row>
    <row r="660" spans="1:17" x14ac:dyDescent="0.25">
      <c r="A660" t="s">
        <v>2078</v>
      </c>
      <c r="B660" s="2" t="s">
        <v>2079</v>
      </c>
      <c r="C660" s="3">
        <v>822</v>
      </c>
      <c r="D660" s="2" t="s">
        <v>7</v>
      </c>
      <c r="E660" s="2" t="s">
        <v>8</v>
      </c>
      <c r="F660" s="2" t="s">
        <v>43</v>
      </c>
      <c r="G660" s="2" t="s">
        <v>82</v>
      </c>
      <c r="H660" s="2" t="s">
        <v>11</v>
      </c>
      <c r="I660" s="2" t="s">
        <v>2080</v>
      </c>
      <c r="J660" s="2" t="s">
        <v>2081</v>
      </c>
      <c r="K660" s="2">
        <v>0</v>
      </c>
      <c r="L660" s="2">
        <v>1.06191138276</v>
      </c>
      <c r="M660" s="2">
        <f t="shared" si="13"/>
        <v>1</v>
      </c>
      <c r="N660" s="2"/>
      <c r="O660" s="2">
        <v>50</v>
      </c>
      <c r="P660" s="2" t="s">
        <v>298</v>
      </c>
      <c r="Q660" s="2" t="s">
        <v>299</v>
      </c>
    </row>
    <row r="661" spans="1:17" x14ac:dyDescent="0.25">
      <c r="A661" t="s">
        <v>2082</v>
      </c>
      <c r="B661" s="2" t="s">
        <v>2083</v>
      </c>
      <c r="C661" s="3">
        <v>503</v>
      </c>
      <c r="D661" s="2" t="s">
        <v>7</v>
      </c>
      <c r="E661" s="2" t="s">
        <v>8</v>
      </c>
      <c r="F661" s="2" t="s">
        <v>43</v>
      </c>
      <c r="G661" s="2" t="s">
        <v>44</v>
      </c>
      <c r="H661" s="2" t="s">
        <v>11</v>
      </c>
      <c r="I661" s="2" t="s">
        <v>2084</v>
      </c>
      <c r="J661" s="2" t="s">
        <v>2085</v>
      </c>
      <c r="K661" s="2">
        <v>0</v>
      </c>
      <c r="L661" s="2">
        <v>1.06202112464</v>
      </c>
      <c r="M661" s="2">
        <f t="shared" si="13"/>
        <v>1</v>
      </c>
      <c r="N661" s="2"/>
      <c r="O661" s="2">
        <v>50</v>
      </c>
      <c r="P661" s="2" t="s">
        <v>298</v>
      </c>
      <c r="Q661" s="2" t="s">
        <v>299</v>
      </c>
    </row>
    <row r="662" spans="1:17" x14ac:dyDescent="0.25">
      <c r="A662" t="s">
        <v>2086</v>
      </c>
      <c r="B662" s="2" t="s">
        <v>2087</v>
      </c>
      <c r="C662" s="3">
        <v>568</v>
      </c>
      <c r="D662" s="2" t="s">
        <v>7</v>
      </c>
      <c r="E662" s="2" t="s">
        <v>8</v>
      </c>
      <c r="F662" s="2" t="s">
        <v>43</v>
      </c>
      <c r="G662" s="2" t="s">
        <v>44</v>
      </c>
      <c r="H662" s="2" t="s">
        <v>11</v>
      </c>
      <c r="I662" s="2" t="s">
        <v>2088</v>
      </c>
      <c r="J662" s="2" t="s">
        <v>2089</v>
      </c>
      <c r="K662" s="2">
        <v>0</v>
      </c>
      <c r="L662" s="2">
        <v>1.06406010781</v>
      </c>
      <c r="M662" s="2">
        <f t="shared" si="13"/>
        <v>1</v>
      </c>
      <c r="N662" s="2"/>
      <c r="O662" s="2">
        <v>50</v>
      </c>
      <c r="P662" s="2" t="s">
        <v>298</v>
      </c>
      <c r="Q662" s="2" t="s">
        <v>299</v>
      </c>
    </row>
    <row r="663" spans="1:17" x14ac:dyDescent="0.25">
      <c r="A663" t="s">
        <v>2090</v>
      </c>
      <c r="B663" s="2" t="s">
        <v>2091</v>
      </c>
      <c r="C663" s="3">
        <v>901</v>
      </c>
      <c r="D663" s="2" t="s">
        <v>7</v>
      </c>
      <c r="E663" s="2" t="s">
        <v>8</v>
      </c>
      <c r="F663" s="2" t="s">
        <v>43</v>
      </c>
      <c r="G663" s="2" t="s">
        <v>44</v>
      </c>
      <c r="H663" s="2" t="s">
        <v>11</v>
      </c>
      <c r="I663" s="2" t="s">
        <v>2092</v>
      </c>
      <c r="J663" s="2" t="s">
        <v>2093</v>
      </c>
      <c r="K663" s="2">
        <v>0</v>
      </c>
      <c r="L663" s="2">
        <v>1.06413622052</v>
      </c>
      <c r="M663" s="2">
        <f t="shared" si="13"/>
        <v>1</v>
      </c>
      <c r="N663" s="2"/>
      <c r="O663" s="2">
        <v>50</v>
      </c>
      <c r="P663" s="2" t="s">
        <v>298</v>
      </c>
      <c r="Q663" s="2" t="s">
        <v>299</v>
      </c>
    </row>
    <row r="664" spans="1:17" x14ac:dyDescent="0.25">
      <c r="A664" t="s">
        <v>2094</v>
      </c>
      <c r="B664" s="2" t="s">
        <v>2095</v>
      </c>
      <c r="C664" s="3">
        <v>524</v>
      </c>
      <c r="D664" s="2" t="s">
        <v>7</v>
      </c>
      <c r="E664" s="2" t="s">
        <v>8</v>
      </c>
      <c r="F664" s="2" t="s">
        <v>9</v>
      </c>
      <c r="G664" s="2" t="s">
        <v>10</v>
      </c>
      <c r="H664" s="2" t="s">
        <v>11</v>
      </c>
      <c r="I664" s="2" t="s">
        <v>2096</v>
      </c>
      <c r="J664" s="2" t="s">
        <v>2097</v>
      </c>
      <c r="K664" s="2">
        <v>0</v>
      </c>
      <c r="L664" s="2">
        <v>1.06661889767</v>
      </c>
      <c r="M664" s="2">
        <f t="shared" si="13"/>
        <v>1</v>
      </c>
      <c r="N664" s="2"/>
      <c r="O664" s="2">
        <v>50</v>
      </c>
      <c r="P664" s="2" t="s">
        <v>298</v>
      </c>
      <c r="Q664" s="2" t="s">
        <v>299</v>
      </c>
    </row>
    <row r="665" spans="1:17" x14ac:dyDescent="0.25">
      <c r="A665" t="s">
        <v>2098</v>
      </c>
      <c r="B665" s="2" t="s">
        <v>2099</v>
      </c>
      <c r="C665" s="3">
        <v>1017</v>
      </c>
      <c r="D665" s="2" t="s">
        <v>7</v>
      </c>
      <c r="E665" s="2" t="s">
        <v>8</v>
      </c>
      <c r="F665" s="2" t="s">
        <v>43</v>
      </c>
      <c r="G665" s="2" t="s">
        <v>44</v>
      </c>
      <c r="H665" s="2" t="s">
        <v>11</v>
      </c>
      <c r="I665" s="2" t="s">
        <v>2100</v>
      </c>
      <c r="J665" s="2" t="s">
        <v>2101</v>
      </c>
      <c r="K665" s="2">
        <v>0</v>
      </c>
      <c r="L665" s="2">
        <v>1.0667338663399999</v>
      </c>
      <c r="M665" s="2">
        <f t="shared" si="13"/>
        <v>1</v>
      </c>
      <c r="N665" s="2"/>
      <c r="O665" s="2">
        <v>50</v>
      </c>
      <c r="P665" s="2" t="s">
        <v>298</v>
      </c>
      <c r="Q665" s="2" t="s">
        <v>299</v>
      </c>
    </row>
    <row r="666" spans="1:17" x14ac:dyDescent="0.25">
      <c r="A666" t="s">
        <v>2102</v>
      </c>
      <c r="B666" s="2" t="s">
        <v>2103</v>
      </c>
      <c r="C666" s="3">
        <v>613</v>
      </c>
      <c r="D666" s="2" t="s">
        <v>7</v>
      </c>
      <c r="E666" s="2" t="s">
        <v>8</v>
      </c>
      <c r="F666" s="2" t="s">
        <v>43</v>
      </c>
      <c r="G666" s="2" t="s">
        <v>44</v>
      </c>
      <c r="H666" s="2" t="s">
        <v>11</v>
      </c>
      <c r="I666" s="2" t="s">
        <v>2104</v>
      </c>
      <c r="J666" s="2" t="s">
        <v>2105</v>
      </c>
      <c r="K666" s="2">
        <v>0</v>
      </c>
      <c r="L666" s="2">
        <v>1.06857297347</v>
      </c>
      <c r="M666" s="2">
        <f t="shared" si="13"/>
        <v>1</v>
      </c>
      <c r="N666" s="2"/>
      <c r="O666" s="2">
        <v>50</v>
      </c>
      <c r="P666" s="2" t="s">
        <v>298</v>
      </c>
      <c r="Q666" s="2" t="s">
        <v>299</v>
      </c>
    </row>
    <row r="667" spans="1:17" x14ac:dyDescent="0.25">
      <c r="A667" t="s">
        <v>2106</v>
      </c>
      <c r="B667" s="2" t="s">
        <v>2107</v>
      </c>
      <c r="C667" s="3">
        <v>723</v>
      </c>
      <c r="D667" s="2" t="s">
        <v>7</v>
      </c>
      <c r="E667" s="2" t="s">
        <v>8</v>
      </c>
      <c r="F667" s="2" t="s">
        <v>43</v>
      </c>
      <c r="G667" s="2" t="s">
        <v>44</v>
      </c>
      <c r="H667" s="2" t="s">
        <v>11</v>
      </c>
      <c r="I667" s="2" t="s">
        <v>2108</v>
      </c>
      <c r="J667" s="2" t="s">
        <v>2109</v>
      </c>
      <c r="K667" s="2">
        <v>1</v>
      </c>
      <c r="L667" s="2">
        <v>1.0693143343</v>
      </c>
      <c r="M667" s="2">
        <f t="shared" si="13"/>
        <v>1</v>
      </c>
      <c r="N667" s="2"/>
      <c r="O667" s="2">
        <v>50</v>
      </c>
      <c r="P667" s="2" t="s">
        <v>298</v>
      </c>
      <c r="Q667" s="2" t="s">
        <v>299</v>
      </c>
    </row>
    <row r="668" spans="1:17" x14ac:dyDescent="0.25">
      <c r="A668" t="s">
        <v>2110</v>
      </c>
      <c r="B668" s="2" t="s">
        <v>2111</v>
      </c>
      <c r="C668" s="3">
        <v>891</v>
      </c>
      <c r="D668" s="2" t="s">
        <v>7</v>
      </c>
      <c r="E668" s="2" t="s">
        <v>8</v>
      </c>
      <c r="F668" s="2" t="s">
        <v>43</v>
      </c>
      <c r="G668" s="2" t="s">
        <v>82</v>
      </c>
      <c r="H668" s="2" t="s">
        <v>11</v>
      </c>
      <c r="I668" s="2" t="s">
        <v>2112</v>
      </c>
      <c r="J668" s="2" t="s">
        <v>2113</v>
      </c>
      <c r="K668" s="2">
        <v>0</v>
      </c>
      <c r="L668" s="2">
        <v>1.0694831227299999</v>
      </c>
      <c r="M668" s="2">
        <f t="shared" si="13"/>
        <v>1</v>
      </c>
      <c r="N668" s="2"/>
      <c r="O668" s="2">
        <v>50</v>
      </c>
      <c r="P668" s="2" t="s">
        <v>298</v>
      </c>
      <c r="Q668" s="2" t="s">
        <v>299</v>
      </c>
    </row>
    <row r="669" spans="1:17" x14ac:dyDescent="0.25">
      <c r="A669" t="s">
        <v>2114</v>
      </c>
      <c r="B669" s="2" t="s">
        <v>2115</v>
      </c>
      <c r="C669" s="3">
        <v>197</v>
      </c>
      <c r="D669" s="2" t="s">
        <v>7</v>
      </c>
      <c r="E669" s="2" t="s">
        <v>8</v>
      </c>
      <c r="F669" s="2" t="s">
        <v>43</v>
      </c>
      <c r="G669" s="2" t="s">
        <v>44</v>
      </c>
      <c r="H669" s="2" t="s">
        <v>11</v>
      </c>
      <c r="I669" s="2" t="s">
        <v>1066</v>
      </c>
      <c r="J669" s="2" t="s">
        <v>2116</v>
      </c>
      <c r="K669" s="2">
        <v>1</v>
      </c>
      <c r="L669" s="2">
        <v>1.0705091232199999</v>
      </c>
      <c r="M669" s="2">
        <f t="shared" ref="M669:M732" si="14">+IF(L669&lt;=4,1,IF(L669&lt;=7,2,IF(L669&lt;=15,3,IF(L669&lt;=25,4,5))))</f>
        <v>1</v>
      </c>
      <c r="N669" s="2"/>
      <c r="O669" s="2">
        <v>50</v>
      </c>
      <c r="P669" s="2" t="s">
        <v>298</v>
      </c>
      <c r="Q669" s="2" t="s">
        <v>299</v>
      </c>
    </row>
    <row r="670" spans="1:17" x14ac:dyDescent="0.25">
      <c r="A670" t="s">
        <v>2117</v>
      </c>
      <c r="B670" s="2" t="s">
        <v>2118</v>
      </c>
      <c r="C670" s="3">
        <v>874</v>
      </c>
      <c r="D670" s="2" t="s">
        <v>7</v>
      </c>
      <c r="E670" s="2" t="s">
        <v>8</v>
      </c>
      <c r="F670" s="2" t="s">
        <v>43</v>
      </c>
      <c r="G670" s="2" t="s">
        <v>44</v>
      </c>
      <c r="H670" s="2" t="s">
        <v>11</v>
      </c>
      <c r="I670" s="2" t="s">
        <v>2119</v>
      </c>
      <c r="J670" s="2" t="s">
        <v>2120</v>
      </c>
      <c r="K670" s="2">
        <v>0</v>
      </c>
      <c r="L670" s="2">
        <v>1.07194449385</v>
      </c>
      <c r="M670" s="2">
        <f t="shared" si="14"/>
        <v>1</v>
      </c>
      <c r="N670" s="2"/>
      <c r="O670" s="2">
        <v>50</v>
      </c>
      <c r="P670" s="2" t="s">
        <v>298</v>
      </c>
      <c r="Q670" s="2" t="s">
        <v>299</v>
      </c>
    </row>
    <row r="671" spans="1:17" x14ac:dyDescent="0.25">
      <c r="A671" t="s">
        <v>1460</v>
      </c>
      <c r="B671" s="2" t="s">
        <v>2121</v>
      </c>
      <c r="C671" s="3">
        <v>601</v>
      </c>
      <c r="D671" s="2" t="s">
        <v>7</v>
      </c>
      <c r="E671" s="2" t="s">
        <v>8</v>
      </c>
      <c r="F671" s="2" t="s">
        <v>43</v>
      </c>
      <c r="G671" s="2" t="s">
        <v>44</v>
      </c>
      <c r="H671" s="2" t="s">
        <v>11</v>
      </c>
      <c r="I671" s="2" t="s">
        <v>1462</v>
      </c>
      <c r="J671" s="2" t="s">
        <v>1463</v>
      </c>
      <c r="K671" s="2">
        <v>0</v>
      </c>
      <c r="L671" s="2">
        <v>1.07338846921</v>
      </c>
      <c r="M671" s="2">
        <f t="shared" si="14"/>
        <v>1</v>
      </c>
      <c r="N671" s="2"/>
      <c r="O671" s="2">
        <v>50</v>
      </c>
      <c r="P671" s="2" t="s">
        <v>298</v>
      </c>
      <c r="Q671" s="2" t="s">
        <v>299</v>
      </c>
    </row>
    <row r="672" spans="1:17" x14ac:dyDescent="0.25">
      <c r="A672" t="s">
        <v>2122</v>
      </c>
      <c r="B672" s="2" t="s">
        <v>2123</v>
      </c>
      <c r="C672" s="3">
        <v>594</v>
      </c>
      <c r="D672" s="2" t="s">
        <v>7</v>
      </c>
      <c r="E672" s="2" t="s">
        <v>8</v>
      </c>
      <c r="F672" s="2" t="s">
        <v>43</v>
      </c>
      <c r="G672" s="2" t="s">
        <v>44</v>
      </c>
      <c r="H672" s="2" t="s">
        <v>11</v>
      </c>
      <c r="I672" s="2" t="s">
        <v>1622</v>
      </c>
      <c r="J672" s="2" t="s">
        <v>1467</v>
      </c>
      <c r="K672" s="2">
        <v>1</v>
      </c>
      <c r="L672" s="2">
        <v>1.0736555003099999</v>
      </c>
      <c r="M672" s="2">
        <f t="shared" si="14"/>
        <v>1</v>
      </c>
      <c r="N672" s="2"/>
      <c r="O672" s="2">
        <v>50</v>
      </c>
      <c r="P672" s="2" t="s">
        <v>298</v>
      </c>
      <c r="Q672" s="2" t="s">
        <v>299</v>
      </c>
    </row>
    <row r="673" spans="1:17" x14ac:dyDescent="0.25">
      <c r="A673" t="s">
        <v>1701</v>
      </c>
      <c r="B673" s="2" t="s">
        <v>2124</v>
      </c>
      <c r="C673" s="3">
        <v>481</v>
      </c>
      <c r="D673" s="2" t="s">
        <v>7</v>
      </c>
      <c r="E673" s="2" t="s">
        <v>8</v>
      </c>
      <c r="F673" s="2" t="s">
        <v>43</v>
      </c>
      <c r="G673" s="2" t="s">
        <v>44</v>
      </c>
      <c r="H673" s="2" t="s">
        <v>11</v>
      </c>
      <c r="I673" s="2" t="s">
        <v>1703</v>
      </c>
      <c r="J673" s="2" t="s">
        <v>1704</v>
      </c>
      <c r="K673" s="2">
        <v>0</v>
      </c>
      <c r="L673" s="2">
        <v>1.0758886547199999</v>
      </c>
      <c r="M673" s="2">
        <f t="shared" si="14"/>
        <v>1</v>
      </c>
      <c r="N673" s="2"/>
      <c r="O673" s="2">
        <v>50</v>
      </c>
      <c r="P673" s="2" t="s">
        <v>298</v>
      </c>
      <c r="Q673" s="2" t="s">
        <v>299</v>
      </c>
    </row>
    <row r="674" spans="1:17" x14ac:dyDescent="0.25">
      <c r="A674" t="s">
        <v>2125</v>
      </c>
      <c r="B674" s="2" t="s">
        <v>2126</v>
      </c>
      <c r="C674" s="3">
        <v>768</v>
      </c>
      <c r="D674" s="2" t="s">
        <v>7</v>
      </c>
      <c r="E674" s="2" t="s">
        <v>8</v>
      </c>
      <c r="F674" s="2" t="s">
        <v>43</v>
      </c>
      <c r="G674" s="2" t="s">
        <v>44</v>
      </c>
      <c r="H674" s="2" t="s">
        <v>11</v>
      </c>
      <c r="I674" s="2" t="s">
        <v>2127</v>
      </c>
      <c r="J674" s="2" t="s">
        <v>2128</v>
      </c>
      <c r="K674" s="2">
        <v>0</v>
      </c>
      <c r="L674" s="2">
        <v>1.0777416819100001</v>
      </c>
      <c r="M674" s="2">
        <f t="shared" si="14"/>
        <v>1</v>
      </c>
      <c r="N674" s="2"/>
      <c r="O674" s="2">
        <v>50</v>
      </c>
      <c r="P674" s="2" t="s">
        <v>298</v>
      </c>
      <c r="Q674" s="2" t="s">
        <v>299</v>
      </c>
    </row>
    <row r="675" spans="1:17" x14ac:dyDescent="0.25">
      <c r="A675" t="s">
        <v>821</v>
      </c>
      <c r="B675" s="2" t="s">
        <v>2129</v>
      </c>
      <c r="C675" s="3">
        <v>1124</v>
      </c>
      <c r="D675" s="2" t="s">
        <v>7</v>
      </c>
      <c r="E675" s="2" t="s">
        <v>322</v>
      </c>
      <c r="F675" s="2" t="s">
        <v>322</v>
      </c>
      <c r="G675" s="2" t="s">
        <v>323</v>
      </c>
      <c r="H675" s="2" t="s">
        <v>323</v>
      </c>
      <c r="I675" s="2" t="s">
        <v>823</v>
      </c>
      <c r="J675" s="2" t="s">
        <v>824</v>
      </c>
      <c r="K675" s="2">
        <v>0</v>
      </c>
      <c r="L675" s="2">
        <v>1.0778042912000001</v>
      </c>
      <c r="M675" s="2">
        <f t="shared" si="14"/>
        <v>1</v>
      </c>
      <c r="N675" s="2"/>
      <c r="O675" s="2">
        <v>50</v>
      </c>
      <c r="P675" s="2" t="s">
        <v>298</v>
      </c>
      <c r="Q675" s="2" t="s">
        <v>299</v>
      </c>
    </row>
    <row r="676" spans="1:17" x14ac:dyDescent="0.25">
      <c r="A676" t="s">
        <v>2130</v>
      </c>
      <c r="B676" s="2" t="s">
        <v>2131</v>
      </c>
      <c r="C676" s="3">
        <v>846</v>
      </c>
      <c r="D676" s="2" t="s">
        <v>7</v>
      </c>
      <c r="E676" s="2" t="s">
        <v>8</v>
      </c>
      <c r="F676" s="2" t="s">
        <v>43</v>
      </c>
      <c r="G676" s="2" t="s">
        <v>44</v>
      </c>
      <c r="H676" s="2" t="s">
        <v>11</v>
      </c>
      <c r="I676" s="2" t="s">
        <v>2132</v>
      </c>
      <c r="J676" s="2" t="s">
        <v>2133</v>
      </c>
      <c r="K676" s="2">
        <v>0</v>
      </c>
      <c r="L676" s="2">
        <v>1.07833217066</v>
      </c>
      <c r="M676" s="2">
        <f t="shared" si="14"/>
        <v>1</v>
      </c>
      <c r="N676" s="2"/>
      <c r="O676" s="2">
        <v>50</v>
      </c>
      <c r="P676" s="2" t="s">
        <v>298</v>
      </c>
      <c r="Q676" s="2" t="s">
        <v>299</v>
      </c>
    </row>
    <row r="677" spans="1:17" x14ac:dyDescent="0.25">
      <c r="A677" t="s">
        <v>230</v>
      </c>
      <c r="B677" s="2" t="s">
        <v>2134</v>
      </c>
      <c r="C677" s="3">
        <v>370</v>
      </c>
      <c r="D677" s="2" t="s">
        <v>7</v>
      </c>
      <c r="E677" s="2" t="s">
        <v>8</v>
      </c>
      <c r="F677" s="2" t="s">
        <v>43</v>
      </c>
      <c r="G677" s="2" t="s">
        <v>82</v>
      </c>
      <c r="H677" s="2" t="s">
        <v>11</v>
      </c>
      <c r="I677" s="2" t="s">
        <v>232</v>
      </c>
      <c r="J677" s="2" t="s">
        <v>233</v>
      </c>
      <c r="K677" s="2">
        <v>0</v>
      </c>
      <c r="L677" s="2">
        <v>1.0805672669599999</v>
      </c>
      <c r="M677" s="2">
        <f t="shared" si="14"/>
        <v>1</v>
      </c>
      <c r="N677" s="2"/>
      <c r="O677" s="2">
        <v>50</v>
      </c>
      <c r="P677" s="2" t="s">
        <v>298</v>
      </c>
      <c r="Q677" s="2" t="s">
        <v>299</v>
      </c>
    </row>
    <row r="678" spans="1:17" x14ac:dyDescent="0.25">
      <c r="A678" t="s">
        <v>2135</v>
      </c>
      <c r="B678" s="2" t="s">
        <v>2136</v>
      </c>
      <c r="C678" s="3">
        <v>958</v>
      </c>
      <c r="D678" s="2" t="s">
        <v>7</v>
      </c>
      <c r="E678" s="2" t="s">
        <v>8</v>
      </c>
      <c r="F678" s="2" t="s">
        <v>43</v>
      </c>
      <c r="G678" s="2" t="s">
        <v>44</v>
      </c>
      <c r="H678" s="2" t="s">
        <v>11</v>
      </c>
      <c r="I678" s="2" t="s">
        <v>2137</v>
      </c>
      <c r="J678" s="2" t="s">
        <v>2138</v>
      </c>
      <c r="K678" s="2">
        <v>0</v>
      </c>
      <c r="L678" s="2">
        <v>1.0807789211600001</v>
      </c>
      <c r="M678" s="2">
        <f t="shared" si="14"/>
        <v>1</v>
      </c>
      <c r="N678" s="2"/>
      <c r="O678" s="2">
        <v>50</v>
      </c>
      <c r="P678" s="2" t="s">
        <v>298</v>
      </c>
      <c r="Q678" s="2" t="s">
        <v>299</v>
      </c>
    </row>
    <row r="679" spans="1:17" x14ac:dyDescent="0.25">
      <c r="A679" t="s">
        <v>1858</v>
      </c>
      <c r="B679" s="2" t="s">
        <v>2139</v>
      </c>
      <c r="C679" s="3">
        <v>209</v>
      </c>
      <c r="D679" s="2" t="s">
        <v>7</v>
      </c>
      <c r="E679" s="2" t="s">
        <v>8</v>
      </c>
      <c r="F679" s="2" t="s">
        <v>43</v>
      </c>
      <c r="G679" s="2" t="s">
        <v>44</v>
      </c>
      <c r="H679" s="2" t="s">
        <v>11</v>
      </c>
      <c r="I679" s="2" t="s">
        <v>1860</v>
      </c>
      <c r="J679" s="2" t="s">
        <v>1861</v>
      </c>
      <c r="K679" s="2">
        <v>0</v>
      </c>
      <c r="L679" s="2">
        <v>1.08163090074</v>
      </c>
      <c r="M679" s="2">
        <f t="shared" si="14"/>
        <v>1</v>
      </c>
      <c r="N679" s="2"/>
      <c r="O679" s="2">
        <v>50</v>
      </c>
      <c r="P679" s="2" t="s">
        <v>298</v>
      </c>
      <c r="Q679" s="2" t="s">
        <v>299</v>
      </c>
    </row>
    <row r="680" spans="1:17" x14ac:dyDescent="0.25">
      <c r="A680" t="s">
        <v>312</v>
      </c>
      <c r="B680" s="2" t="s">
        <v>2140</v>
      </c>
      <c r="C680" s="3">
        <v>1003</v>
      </c>
      <c r="D680" s="2" t="s">
        <v>7</v>
      </c>
      <c r="E680" s="2" t="s">
        <v>8</v>
      </c>
      <c r="F680" s="2" t="s">
        <v>43</v>
      </c>
      <c r="G680" s="2" t="s">
        <v>44</v>
      </c>
      <c r="H680" s="2" t="s">
        <v>11</v>
      </c>
      <c r="I680" s="2" t="s">
        <v>314</v>
      </c>
      <c r="J680" s="2" t="s">
        <v>315</v>
      </c>
      <c r="K680" s="2">
        <v>1</v>
      </c>
      <c r="L680" s="2">
        <v>1.08481308589</v>
      </c>
      <c r="M680" s="2">
        <f t="shared" si="14"/>
        <v>1</v>
      </c>
      <c r="N680" s="2"/>
      <c r="O680" s="2">
        <v>50</v>
      </c>
      <c r="P680" s="2" t="s">
        <v>298</v>
      </c>
      <c r="Q680" s="2" t="s">
        <v>299</v>
      </c>
    </row>
    <row r="681" spans="1:17" x14ac:dyDescent="0.25">
      <c r="A681" t="s">
        <v>2141</v>
      </c>
      <c r="B681" s="2" t="s">
        <v>2142</v>
      </c>
      <c r="C681" s="3">
        <v>273</v>
      </c>
      <c r="D681" s="2" t="s">
        <v>7</v>
      </c>
      <c r="E681" s="2" t="s">
        <v>8</v>
      </c>
      <c r="F681" s="2" t="s">
        <v>43</v>
      </c>
      <c r="G681" s="2" t="s">
        <v>82</v>
      </c>
      <c r="H681" s="2" t="s">
        <v>11</v>
      </c>
      <c r="I681" s="2" t="s">
        <v>2143</v>
      </c>
      <c r="J681" s="2" t="s">
        <v>2144</v>
      </c>
      <c r="K681" s="2">
        <v>0</v>
      </c>
      <c r="L681" s="2">
        <v>1.0857295979099999</v>
      </c>
      <c r="M681" s="2">
        <f t="shared" si="14"/>
        <v>1</v>
      </c>
      <c r="N681" s="2"/>
      <c r="O681" s="2">
        <v>50</v>
      </c>
      <c r="P681" s="2" t="s">
        <v>298</v>
      </c>
      <c r="Q681" s="2" t="s">
        <v>299</v>
      </c>
    </row>
    <row r="682" spans="1:17" x14ac:dyDescent="0.25">
      <c r="A682" t="s">
        <v>529</v>
      </c>
      <c r="B682" s="2" t="s">
        <v>2145</v>
      </c>
      <c r="C682" s="3">
        <v>1306</v>
      </c>
      <c r="D682" s="2" t="s">
        <v>7</v>
      </c>
      <c r="E682" s="2" t="s">
        <v>322</v>
      </c>
      <c r="F682" s="2" t="s">
        <v>322</v>
      </c>
      <c r="G682" s="2" t="s">
        <v>323</v>
      </c>
      <c r="H682" s="2" t="s">
        <v>323</v>
      </c>
      <c r="I682" s="2" t="s">
        <v>531</v>
      </c>
      <c r="J682" s="2" t="s">
        <v>532</v>
      </c>
      <c r="K682" s="2">
        <v>0</v>
      </c>
      <c r="L682" s="2">
        <v>1.0869142734599999</v>
      </c>
      <c r="M682" s="2">
        <f t="shared" si="14"/>
        <v>1</v>
      </c>
      <c r="N682" s="2"/>
      <c r="O682" s="2">
        <v>50</v>
      </c>
      <c r="P682" s="2" t="s">
        <v>298</v>
      </c>
      <c r="Q682" s="2" t="s">
        <v>299</v>
      </c>
    </row>
    <row r="683" spans="1:17" x14ac:dyDescent="0.25">
      <c r="A683" t="s">
        <v>2146</v>
      </c>
      <c r="B683" s="2" t="s">
        <v>2147</v>
      </c>
      <c r="C683" s="3">
        <v>1211</v>
      </c>
      <c r="D683" s="2" t="s">
        <v>7</v>
      </c>
      <c r="E683" s="2" t="s">
        <v>322</v>
      </c>
      <c r="F683" s="2" t="s">
        <v>322</v>
      </c>
      <c r="G683" s="2" t="s">
        <v>323</v>
      </c>
      <c r="H683" s="2" t="s">
        <v>323</v>
      </c>
      <c r="I683" s="2" t="s">
        <v>2148</v>
      </c>
      <c r="J683" s="2" t="s">
        <v>2149</v>
      </c>
      <c r="K683" s="2">
        <v>0</v>
      </c>
      <c r="L683" s="2">
        <v>1.0872473660799999</v>
      </c>
      <c r="M683" s="2">
        <f t="shared" si="14"/>
        <v>1</v>
      </c>
      <c r="N683" s="2"/>
      <c r="O683" s="2">
        <v>50</v>
      </c>
      <c r="P683" s="2" t="s">
        <v>298</v>
      </c>
      <c r="Q683" s="2" t="s">
        <v>299</v>
      </c>
    </row>
    <row r="684" spans="1:17" x14ac:dyDescent="0.25">
      <c r="A684" t="s">
        <v>2150</v>
      </c>
      <c r="B684" s="2" t="s">
        <v>2151</v>
      </c>
      <c r="C684" s="3">
        <v>1000</v>
      </c>
      <c r="D684" s="2" t="s">
        <v>7</v>
      </c>
      <c r="E684" s="2" t="s">
        <v>8</v>
      </c>
      <c r="F684" s="2" t="s">
        <v>43</v>
      </c>
      <c r="G684" s="2" t="s">
        <v>44</v>
      </c>
      <c r="H684" s="2" t="s">
        <v>11</v>
      </c>
      <c r="I684" s="2" t="s">
        <v>2152</v>
      </c>
      <c r="J684" s="2" t="s">
        <v>2153</v>
      </c>
      <c r="K684" s="2">
        <v>0</v>
      </c>
      <c r="L684" s="2">
        <v>1.0917670618199999</v>
      </c>
      <c r="M684" s="2">
        <f t="shared" si="14"/>
        <v>1</v>
      </c>
      <c r="N684" s="2"/>
      <c r="O684" s="2">
        <v>50</v>
      </c>
      <c r="P684" s="2" t="s">
        <v>298</v>
      </c>
      <c r="Q684" s="2" t="s">
        <v>299</v>
      </c>
    </row>
    <row r="685" spans="1:17" x14ac:dyDescent="0.25">
      <c r="A685" t="s">
        <v>2154</v>
      </c>
      <c r="B685" s="2" t="s">
        <v>2155</v>
      </c>
      <c r="C685" s="3">
        <v>728</v>
      </c>
      <c r="D685" s="2" t="s">
        <v>7</v>
      </c>
      <c r="E685" s="2" t="s">
        <v>8</v>
      </c>
      <c r="F685" s="2" t="s">
        <v>43</v>
      </c>
      <c r="G685" s="2" t="s">
        <v>82</v>
      </c>
      <c r="H685" s="2" t="s">
        <v>11</v>
      </c>
      <c r="I685" s="2" t="s">
        <v>2156</v>
      </c>
      <c r="J685" s="2" t="s">
        <v>2157</v>
      </c>
      <c r="K685" s="2">
        <v>1</v>
      </c>
      <c r="L685" s="2">
        <v>1.0946005915799999</v>
      </c>
      <c r="M685" s="2">
        <f t="shared" si="14"/>
        <v>1</v>
      </c>
      <c r="N685" s="2"/>
      <c r="O685" s="2">
        <v>50</v>
      </c>
      <c r="P685" s="2" t="s">
        <v>298</v>
      </c>
      <c r="Q685" s="2" t="s">
        <v>299</v>
      </c>
    </row>
    <row r="686" spans="1:17" x14ac:dyDescent="0.25">
      <c r="A686" t="s">
        <v>2158</v>
      </c>
      <c r="B686" s="2" t="s">
        <v>2159</v>
      </c>
      <c r="C686" s="3">
        <v>732</v>
      </c>
      <c r="D686" s="2" t="s">
        <v>7</v>
      </c>
      <c r="E686" s="2" t="s">
        <v>8</v>
      </c>
      <c r="F686" s="2" t="s">
        <v>43</v>
      </c>
      <c r="G686" s="2" t="s">
        <v>44</v>
      </c>
      <c r="H686" s="2" t="s">
        <v>11</v>
      </c>
      <c r="I686" s="2" t="s">
        <v>2160</v>
      </c>
      <c r="J686" s="2" t="s">
        <v>2161</v>
      </c>
      <c r="K686" s="2">
        <v>0</v>
      </c>
      <c r="L686" s="2">
        <v>1.09782446297</v>
      </c>
      <c r="M686" s="2">
        <f t="shared" si="14"/>
        <v>1</v>
      </c>
      <c r="N686" s="2"/>
      <c r="O686" s="2">
        <v>50</v>
      </c>
      <c r="P686" s="2" t="s">
        <v>298</v>
      </c>
      <c r="Q686" s="2" t="s">
        <v>299</v>
      </c>
    </row>
    <row r="687" spans="1:17" x14ac:dyDescent="0.25">
      <c r="A687" t="s">
        <v>2162</v>
      </c>
      <c r="B687" s="2" t="s">
        <v>2163</v>
      </c>
      <c r="C687" s="3">
        <v>178</v>
      </c>
      <c r="D687" s="2" t="s">
        <v>7</v>
      </c>
      <c r="E687" s="2" t="s">
        <v>8</v>
      </c>
      <c r="F687" s="2" t="s">
        <v>43</v>
      </c>
      <c r="G687" s="2" t="s">
        <v>44</v>
      </c>
      <c r="H687" s="2" t="s">
        <v>11</v>
      </c>
      <c r="I687" s="2" t="s">
        <v>2164</v>
      </c>
      <c r="J687" s="2" t="s">
        <v>2165</v>
      </c>
      <c r="K687" s="2">
        <v>0</v>
      </c>
      <c r="L687" s="2">
        <v>1.0992833393599999</v>
      </c>
      <c r="M687" s="2">
        <f t="shared" si="14"/>
        <v>1</v>
      </c>
      <c r="N687" s="2"/>
      <c r="O687" s="2">
        <v>50</v>
      </c>
      <c r="P687" s="2" t="s">
        <v>298</v>
      </c>
      <c r="Q687" s="2" t="s">
        <v>299</v>
      </c>
    </row>
    <row r="688" spans="1:17" x14ac:dyDescent="0.25">
      <c r="A688" t="s">
        <v>2125</v>
      </c>
      <c r="B688" s="2" t="s">
        <v>2166</v>
      </c>
      <c r="C688" s="3">
        <v>80</v>
      </c>
      <c r="D688" s="2" t="s">
        <v>7</v>
      </c>
      <c r="E688" s="2" t="s">
        <v>8</v>
      </c>
      <c r="F688" s="2" t="s">
        <v>43</v>
      </c>
      <c r="G688" s="2" t="s">
        <v>44</v>
      </c>
      <c r="H688" s="2" t="s">
        <v>11</v>
      </c>
      <c r="I688" s="2" t="s">
        <v>2127</v>
      </c>
      <c r="J688" s="2" t="s">
        <v>2128</v>
      </c>
      <c r="K688" s="2">
        <v>0</v>
      </c>
      <c r="L688" s="2">
        <v>1.1043162086</v>
      </c>
      <c r="M688" s="2">
        <f t="shared" si="14"/>
        <v>1</v>
      </c>
      <c r="N688" s="2"/>
      <c r="O688" s="2">
        <v>50</v>
      </c>
      <c r="P688" s="2" t="s">
        <v>298</v>
      </c>
      <c r="Q688" s="2" t="s">
        <v>299</v>
      </c>
    </row>
    <row r="689" spans="1:17" x14ac:dyDescent="0.25">
      <c r="A689" t="s">
        <v>2167</v>
      </c>
      <c r="B689" s="2" t="s">
        <v>2168</v>
      </c>
      <c r="C689" s="3">
        <v>391</v>
      </c>
      <c r="D689" s="2" t="s">
        <v>7</v>
      </c>
      <c r="E689" s="2" t="s">
        <v>8</v>
      </c>
      <c r="F689" s="2" t="s">
        <v>43</v>
      </c>
      <c r="G689" s="2" t="s">
        <v>44</v>
      </c>
      <c r="H689" s="2" t="s">
        <v>11</v>
      </c>
      <c r="I689" s="2" t="s">
        <v>2169</v>
      </c>
      <c r="J689" s="2" t="s">
        <v>2170</v>
      </c>
      <c r="K689" s="2">
        <v>0</v>
      </c>
      <c r="L689" s="2">
        <v>1.1087869277</v>
      </c>
      <c r="M689" s="2">
        <f t="shared" si="14"/>
        <v>1</v>
      </c>
      <c r="N689" s="2"/>
      <c r="O689" s="2">
        <v>50</v>
      </c>
      <c r="P689" s="2" t="s">
        <v>298</v>
      </c>
      <c r="Q689" s="2" t="s">
        <v>299</v>
      </c>
    </row>
    <row r="690" spans="1:17" x14ac:dyDescent="0.25">
      <c r="A690" t="s">
        <v>711</v>
      </c>
      <c r="B690" s="2" t="s">
        <v>2171</v>
      </c>
      <c r="C690" s="3">
        <v>582</v>
      </c>
      <c r="D690" s="2" t="s">
        <v>7</v>
      </c>
      <c r="E690" s="2" t="s">
        <v>8</v>
      </c>
      <c r="F690" s="2" t="s">
        <v>43</v>
      </c>
      <c r="G690" s="2" t="s">
        <v>44</v>
      </c>
      <c r="H690" s="2" t="s">
        <v>11</v>
      </c>
      <c r="I690" s="2" t="s">
        <v>713</v>
      </c>
      <c r="J690" s="2" t="s">
        <v>714</v>
      </c>
      <c r="K690" s="2">
        <v>0</v>
      </c>
      <c r="L690" s="2">
        <v>1.1107144691099999</v>
      </c>
      <c r="M690" s="2">
        <f t="shared" si="14"/>
        <v>1</v>
      </c>
      <c r="N690" s="2"/>
      <c r="O690" s="2">
        <v>50</v>
      </c>
      <c r="P690" s="2" t="s">
        <v>298</v>
      </c>
      <c r="Q690" s="2" t="s">
        <v>299</v>
      </c>
    </row>
    <row r="691" spans="1:17" x14ac:dyDescent="0.25">
      <c r="A691" t="s">
        <v>2172</v>
      </c>
      <c r="B691" s="2" t="s">
        <v>2173</v>
      </c>
      <c r="C691" s="3">
        <v>98</v>
      </c>
      <c r="D691" s="2" t="s">
        <v>7</v>
      </c>
      <c r="E691" s="2" t="s">
        <v>8</v>
      </c>
      <c r="F691" s="2" t="s">
        <v>43</v>
      </c>
      <c r="G691" s="2" t="s">
        <v>44</v>
      </c>
      <c r="H691" s="2" t="s">
        <v>11</v>
      </c>
      <c r="I691" s="2" t="s">
        <v>2174</v>
      </c>
      <c r="J691" s="2" t="s">
        <v>2175</v>
      </c>
      <c r="K691" s="2">
        <v>0</v>
      </c>
      <c r="L691" s="2">
        <v>1.1133735040499999</v>
      </c>
      <c r="M691" s="2">
        <f t="shared" si="14"/>
        <v>1</v>
      </c>
      <c r="N691" s="2"/>
      <c r="O691" s="2">
        <v>50</v>
      </c>
      <c r="P691" s="2" t="s">
        <v>298</v>
      </c>
      <c r="Q691" s="2" t="s">
        <v>299</v>
      </c>
    </row>
    <row r="692" spans="1:17" x14ac:dyDescent="0.25">
      <c r="A692" t="s">
        <v>2176</v>
      </c>
      <c r="B692" s="2" t="s">
        <v>2177</v>
      </c>
      <c r="C692" s="3">
        <v>653</v>
      </c>
      <c r="D692" s="2" t="s">
        <v>7</v>
      </c>
      <c r="E692" s="2" t="s">
        <v>8</v>
      </c>
      <c r="F692" s="2" t="s">
        <v>9</v>
      </c>
      <c r="G692" s="2" t="s">
        <v>10</v>
      </c>
      <c r="H692" s="2" t="s">
        <v>11</v>
      </c>
      <c r="I692" s="2" t="s">
        <v>2178</v>
      </c>
      <c r="J692" s="2" t="s">
        <v>2179</v>
      </c>
      <c r="K692" s="2">
        <v>0</v>
      </c>
      <c r="L692" s="2">
        <v>1.1136707964499999</v>
      </c>
      <c r="M692" s="2">
        <f t="shared" si="14"/>
        <v>1</v>
      </c>
      <c r="N692" s="2"/>
      <c r="O692" s="2">
        <v>50</v>
      </c>
      <c r="P692" s="2" t="s">
        <v>298</v>
      </c>
      <c r="Q692" s="2" t="s">
        <v>299</v>
      </c>
    </row>
    <row r="693" spans="1:17" x14ac:dyDescent="0.25">
      <c r="A693" t="s">
        <v>2180</v>
      </c>
      <c r="B693" s="2" t="s">
        <v>2181</v>
      </c>
      <c r="C693" s="3">
        <v>452</v>
      </c>
      <c r="D693" s="2" t="s">
        <v>7</v>
      </c>
      <c r="E693" s="2" t="s">
        <v>8</v>
      </c>
      <c r="F693" s="2" t="s">
        <v>43</v>
      </c>
      <c r="G693" s="2" t="s">
        <v>82</v>
      </c>
      <c r="H693" s="2" t="s">
        <v>11</v>
      </c>
      <c r="I693" s="2" t="s">
        <v>2182</v>
      </c>
      <c r="J693" s="2" t="s">
        <v>2183</v>
      </c>
      <c r="K693" s="2">
        <v>1</v>
      </c>
      <c r="L693" s="2">
        <v>1.11468173479</v>
      </c>
      <c r="M693" s="2">
        <f t="shared" si="14"/>
        <v>1</v>
      </c>
      <c r="N693" s="2"/>
      <c r="O693" s="2">
        <v>50</v>
      </c>
      <c r="P693" s="2" t="s">
        <v>298</v>
      </c>
      <c r="Q693" s="2" t="s">
        <v>299</v>
      </c>
    </row>
    <row r="694" spans="1:17" x14ac:dyDescent="0.25">
      <c r="A694" t="s">
        <v>2184</v>
      </c>
      <c r="B694" s="2" t="s">
        <v>2185</v>
      </c>
      <c r="C694" s="3">
        <v>472</v>
      </c>
      <c r="D694" s="2" t="s">
        <v>7</v>
      </c>
      <c r="E694" s="2" t="s">
        <v>8</v>
      </c>
      <c r="F694" s="2" t="s">
        <v>43</v>
      </c>
      <c r="G694" s="2" t="s">
        <v>44</v>
      </c>
      <c r="H694" s="2" t="s">
        <v>11</v>
      </c>
      <c r="I694" s="2" t="s">
        <v>2186</v>
      </c>
      <c r="J694" s="2" t="s">
        <v>2187</v>
      </c>
      <c r="K694" s="2">
        <v>0</v>
      </c>
      <c r="L694" s="2">
        <v>1.1159692423400001</v>
      </c>
      <c r="M694" s="2">
        <f t="shared" si="14"/>
        <v>1</v>
      </c>
      <c r="N694" s="2"/>
      <c r="O694" s="2">
        <v>50</v>
      </c>
      <c r="P694" s="2" t="s">
        <v>298</v>
      </c>
      <c r="Q694" s="2" t="s">
        <v>299</v>
      </c>
    </row>
    <row r="695" spans="1:17" x14ac:dyDescent="0.25">
      <c r="A695" t="s">
        <v>2188</v>
      </c>
      <c r="B695" s="2" t="s">
        <v>2189</v>
      </c>
      <c r="C695" s="3">
        <v>730</v>
      </c>
      <c r="D695" s="2" t="s">
        <v>7</v>
      </c>
      <c r="E695" s="2" t="s">
        <v>8</v>
      </c>
      <c r="F695" s="2" t="s">
        <v>43</v>
      </c>
      <c r="G695" s="2" t="s">
        <v>82</v>
      </c>
      <c r="H695" s="2" t="s">
        <v>11</v>
      </c>
      <c r="I695" s="2" t="s">
        <v>2190</v>
      </c>
      <c r="J695" s="2" t="s">
        <v>2191</v>
      </c>
      <c r="K695" s="2">
        <v>1</v>
      </c>
      <c r="L695" s="2">
        <v>1.11654295104</v>
      </c>
      <c r="M695" s="2">
        <f t="shared" si="14"/>
        <v>1</v>
      </c>
      <c r="N695" s="2"/>
      <c r="O695" s="2">
        <v>50</v>
      </c>
      <c r="P695" s="2" t="s">
        <v>298</v>
      </c>
      <c r="Q695" s="2" t="s">
        <v>299</v>
      </c>
    </row>
    <row r="696" spans="1:17" x14ac:dyDescent="0.25">
      <c r="A696" t="s">
        <v>2192</v>
      </c>
      <c r="B696" s="2" t="s">
        <v>2193</v>
      </c>
      <c r="C696" s="3">
        <v>943</v>
      </c>
      <c r="D696" s="2" t="s">
        <v>7</v>
      </c>
      <c r="E696" s="2" t="s">
        <v>8</v>
      </c>
      <c r="F696" s="2" t="s">
        <v>43</v>
      </c>
      <c r="G696" s="2" t="s">
        <v>82</v>
      </c>
      <c r="H696" s="2" t="s">
        <v>11</v>
      </c>
      <c r="I696" s="2" t="s">
        <v>2194</v>
      </c>
      <c r="J696" s="2" t="s">
        <v>2195</v>
      </c>
      <c r="K696" s="2">
        <v>0</v>
      </c>
      <c r="L696" s="2">
        <v>1.1188037369299999</v>
      </c>
      <c r="M696" s="2">
        <f t="shared" si="14"/>
        <v>1</v>
      </c>
      <c r="N696" s="2"/>
      <c r="O696" s="2">
        <v>50</v>
      </c>
      <c r="P696" s="2" t="s">
        <v>298</v>
      </c>
      <c r="Q696" s="2" t="s">
        <v>299</v>
      </c>
    </row>
    <row r="697" spans="1:17" x14ac:dyDescent="0.25">
      <c r="A697" t="s">
        <v>1601</v>
      </c>
      <c r="B697" s="2" t="s">
        <v>2196</v>
      </c>
      <c r="C697" s="3">
        <v>114</v>
      </c>
      <c r="D697" s="2" t="s">
        <v>7</v>
      </c>
      <c r="E697" s="2" t="s">
        <v>8</v>
      </c>
      <c r="F697" s="2" t="s">
        <v>43</v>
      </c>
      <c r="G697" s="2" t="s">
        <v>44</v>
      </c>
      <c r="H697" s="2" t="s">
        <v>11</v>
      </c>
      <c r="I697" s="2" t="s">
        <v>1603</v>
      </c>
      <c r="J697" s="2" t="s">
        <v>1604</v>
      </c>
      <c r="K697" s="2">
        <v>0</v>
      </c>
      <c r="L697" s="2">
        <v>1.1192844345299999</v>
      </c>
      <c r="M697" s="2">
        <f t="shared" si="14"/>
        <v>1</v>
      </c>
      <c r="N697" s="2"/>
      <c r="O697" s="2">
        <v>50</v>
      </c>
      <c r="P697" s="2" t="s">
        <v>298</v>
      </c>
      <c r="Q697" s="2" t="s">
        <v>299</v>
      </c>
    </row>
    <row r="698" spans="1:17" x14ac:dyDescent="0.25">
      <c r="A698" t="s">
        <v>2197</v>
      </c>
      <c r="B698" s="2" t="s">
        <v>2198</v>
      </c>
      <c r="C698" s="3">
        <v>843</v>
      </c>
      <c r="D698" s="2" t="s">
        <v>7</v>
      </c>
      <c r="E698" s="2" t="s">
        <v>8</v>
      </c>
      <c r="F698" s="2" t="s">
        <v>43</v>
      </c>
      <c r="G698" s="2" t="s">
        <v>44</v>
      </c>
      <c r="H698" s="2" t="s">
        <v>11</v>
      </c>
      <c r="I698" s="2" t="s">
        <v>2199</v>
      </c>
      <c r="J698" s="2" t="s">
        <v>2200</v>
      </c>
      <c r="K698" s="2">
        <v>0</v>
      </c>
      <c r="L698" s="2">
        <v>1.1327819912699999</v>
      </c>
      <c r="M698" s="2">
        <f t="shared" si="14"/>
        <v>1</v>
      </c>
      <c r="N698" s="2"/>
      <c r="O698" s="2">
        <v>50</v>
      </c>
      <c r="P698" s="2" t="s">
        <v>298</v>
      </c>
      <c r="Q698" s="2" t="s">
        <v>299</v>
      </c>
    </row>
    <row r="699" spans="1:17" x14ac:dyDescent="0.25">
      <c r="A699" t="s">
        <v>2201</v>
      </c>
      <c r="B699" s="2" t="s">
        <v>2202</v>
      </c>
      <c r="C699" s="3">
        <v>508</v>
      </c>
      <c r="D699" s="2" t="s">
        <v>7</v>
      </c>
      <c r="E699" s="2" t="s">
        <v>8</v>
      </c>
      <c r="F699" s="2" t="s">
        <v>43</v>
      </c>
      <c r="G699" s="2" t="s">
        <v>82</v>
      </c>
      <c r="H699" s="2" t="s">
        <v>11</v>
      </c>
      <c r="I699" s="2" t="s">
        <v>2203</v>
      </c>
      <c r="J699" s="2" t="s">
        <v>2204</v>
      </c>
      <c r="K699" s="2">
        <v>0</v>
      </c>
      <c r="L699" s="2">
        <v>1.13396875893</v>
      </c>
      <c r="M699" s="2">
        <f t="shared" si="14"/>
        <v>1</v>
      </c>
      <c r="N699" s="2"/>
      <c r="O699" s="2">
        <v>50</v>
      </c>
      <c r="P699" s="2" t="s">
        <v>298</v>
      </c>
      <c r="Q699" s="2" t="s">
        <v>299</v>
      </c>
    </row>
    <row r="700" spans="1:17" x14ac:dyDescent="0.25">
      <c r="A700" t="s">
        <v>2205</v>
      </c>
      <c r="B700" s="2" t="s">
        <v>2206</v>
      </c>
      <c r="C700" s="3">
        <v>820</v>
      </c>
      <c r="D700" s="2" t="s">
        <v>7</v>
      </c>
      <c r="E700" s="2" t="s">
        <v>8</v>
      </c>
      <c r="F700" s="2" t="s">
        <v>43</v>
      </c>
      <c r="G700" s="2" t="s">
        <v>44</v>
      </c>
      <c r="H700" s="2" t="s">
        <v>11</v>
      </c>
      <c r="I700" s="2" t="s">
        <v>2207</v>
      </c>
      <c r="J700" s="2" t="s">
        <v>2208</v>
      </c>
      <c r="K700" s="2">
        <v>0</v>
      </c>
      <c r="L700" s="2">
        <v>1.13412100611</v>
      </c>
      <c r="M700" s="2">
        <f t="shared" si="14"/>
        <v>1</v>
      </c>
      <c r="N700" s="2"/>
      <c r="O700" s="2">
        <v>50</v>
      </c>
      <c r="P700" s="2" t="s">
        <v>298</v>
      </c>
      <c r="Q700" s="2" t="s">
        <v>299</v>
      </c>
    </row>
    <row r="701" spans="1:17" x14ac:dyDescent="0.25">
      <c r="A701" t="s">
        <v>2209</v>
      </c>
      <c r="B701" s="2" t="s">
        <v>2210</v>
      </c>
      <c r="C701" s="3">
        <v>530</v>
      </c>
      <c r="D701" s="2" t="s">
        <v>7</v>
      </c>
      <c r="E701" s="2" t="s">
        <v>8</v>
      </c>
      <c r="F701" s="2" t="s">
        <v>43</v>
      </c>
      <c r="G701" s="2" t="s">
        <v>44</v>
      </c>
      <c r="H701" s="2" t="s">
        <v>11</v>
      </c>
      <c r="I701" s="2" t="s">
        <v>2211</v>
      </c>
      <c r="J701" s="2" t="s">
        <v>2212</v>
      </c>
      <c r="K701" s="2">
        <v>0</v>
      </c>
      <c r="L701" s="2">
        <v>1.1352419548199999</v>
      </c>
      <c r="M701" s="2">
        <f t="shared" si="14"/>
        <v>1</v>
      </c>
      <c r="N701" s="2"/>
      <c r="O701" s="2">
        <v>50</v>
      </c>
      <c r="P701" s="2" t="s">
        <v>298</v>
      </c>
      <c r="Q701" s="2" t="s">
        <v>299</v>
      </c>
    </row>
    <row r="702" spans="1:17" x14ac:dyDescent="0.25">
      <c r="A702" t="s">
        <v>2213</v>
      </c>
      <c r="B702" s="2" t="s">
        <v>2214</v>
      </c>
      <c r="C702" s="3">
        <v>854</v>
      </c>
      <c r="D702" s="2" t="s">
        <v>7</v>
      </c>
      <c r="E702" s="2" t="s">
        <v>8</v>
      </c>
      <c r="F702" s="2" t="s">
        <v>43</v>
      </c>
      <c r="G702" s="2" t="s">
        <v>44</v>
      </c>
      <c r="H702" s="2" t="s">
        <v>11</v>
      </c>
      <c r="I702" s="2" t="s">
        <v>2215</v>
      </c>
      <c r="J702" s="2" t="s">
        <v>2216</v>
      </c>
      <c r="K702" s="2">
        <v>0</v>
      </c>
      <c r="L702" s="2">
        <v>1.1409423669800001</v>
      </c>
      <c r="M702" s="2">
        <f t="shared" si="14"/>
        <v>1</v>
      </c>
      <c r="N702" s="2"/>
      <c r="O702" s="2">
        <v>50</v>
      </c>
      <c r="P702" s="2" t="s">
        <v>298</v>
      </c>
      <c r="Q702" s="2" t="s">
        <v>299</v>
      </c>
    </row>
    <row r="703" spans="1:17" x14ac:dyDescent="0.25">
      <c r="A703" t="s">
        <v>1305</v>
      </c>
      <c r="B703" s="2" t="s">
        <v>2217</v>
      </c>
      <c r="C703" s="3">
        <v>398</v>
      </c>
      <c r="D703" s="2" t="s">
        <v>7</v>
      </c>
      <c r="E703" s="2" t="s">
        <v>8</v>
      </c>
      <c r="F703" s="2" t="s">
        <v>43</v>
      </c>
      <c r="G703" s="2" t="s">
        <v>44</v>
      </c>
      <c r="H703" s="2" t="s">
        <v>11</v>
      </c>
      <c r="I703" s="2" t="s">
        <v>1307</v>
      </c>
      <c r="J703" s="2" t="s">
        <v>1308</v>
      </c>
      <c r="K703" s="2">
        <v>0</v>
      </c>
      <c r="L703" s="2">
        <v>1.1421863081300001</v>
      </c>
      <c r="M703" s="2">
        <f t="shared" si="14"/>
        <v>1</v>
      </c>
      <c r="N703" s="2"/>
      <c r="O703" s="2">
        <v>50</v>
      </c>
      <c r="P703" s="2" t="s">
        <v>298</v>
      </c>
      <c r="Q703" s="2" t="s">
        <v>299</v>
      </c>
    </row>
    <row r="704" spans="1:17" x14ac:dyDescent="0.25">
      <c r="A704" t="s">
        <v>2218</v>
      </c>
      <c r="B704" s="2" t="s">
        <v>2219</v>
      </c>
      <c r="C704" s="3">
        <v>578</v>
      </c>
      <c r="D704" s="2" t="s">
        <v>7</v>
      </c>
      <c r="E704" s="2" t="s">
        <v>8</v>
      </c>
      <c r="F704" s="2" t="s">
        <v>43</v>
      </c>
      <c r="G704" s="2" t="s">
        <v>44</v>
      </c>
      <c r="H704" s="2" t="s">
        <v>11</v>
      </c>
      <c r="I704" s="2" t="s">
        <v>2220</v>
      </c>
      <c r="J704" s="2" t="s">
        <v>2221</v>
      </c>
      <c r="K704" s="2">
        <v>0</v>
      </c>
      <c r="L704" s="2">
        <v>1.1439848318000001</v>
      </c>
      <c r="M704" s="2">
        <f t="shared" si="14"/>
        <v>1</v>
      </c>
      <c r="N704" s="2"/>
      <c r="O704" s="2">
        <v>50</v>
      </c>
      <c r="P704" s="2" t="s">
        <v>298</v>
      </c>
      <c r="Q704" s="2" t="s">
        <v>299</v>
      </c>
    </row>
    <row r="705" spans="1:17" x14ac:dyDescent="0.25">
      <c r="A705" t="s">
        <v>2078</v>
      </c>
      <c r="B705" s="2" t="s">
        <v>2222</v>
      </c>
      <c r="C705" s="3">
        <v>821</v>
      </c>
      <c r="D705" s="2" t="s">
        <v>7</v>
      </c>
      <c r="E705" s="2" t="s">
        <v>8</v>
      </c>
      <c r="F705" s="2" t="s">
        <v>43</v>
      </c>
      <c r="G705" s="2" t="s">
        <v>82</v>
      </c>
      <c r="H705" s="2" t="s">
        <v>11</v>
      </c>
      <c r="I705" s="2" t="s">
        <v>2080</v>
      </c>
      <c r="J705" s="2" t="s">
        <v>2081</v>
      </c>
      <c r="K705" s="2">
        <v>0</v>
      </c>
      <c r="L705" s="2">
        <v>1.1453397489899999</v>
      </c>
      <c r="M705" s="2">
        <f t="shared" si="14"/>
        <v>1</v>
      </c>
      <c r="N705" s="2"/>
      <c r="O705" s="2">
        <v>50</v>
      </c>
      <c r="P705" s="2" t="s">
        <v>298</v>
      </c>
      <c r="Q705" s="2" t="s">
        <v>299</v>
      </c>
    </row>
    <row r="706" spans="1:17" x14ac:dyDescent="0.25">
      <c r="A706" t="s">
        <v>1831</v>
      </c>
      <c r="B706" s="2" t="s">
        <v>2223</v>
      </c>
      <c r="C706" s="3">
        <v>416</v>
      </c>
      <c r="D706" s="2" t="s">
        <v>7</v>
      </c>
      <c r="E706" s="2" t="s">
        <v>8</v>
      </c>
      <c r="F706" s="2" t="s">
        <v>43</v>
      </c>
      <c r="G706" s="2" t="s">
        <v>44</v>
      </c>
      <c r="H706" s="2" t="s">
        <v>11</v>
      </c>
      <c r="I706" s="2" t="s">
        <v>1833</v>
      </c>
      <c r="J706" s="2" t="s">
        <v>1834</v>
      </c>
      <c r="K706" s="2">
        <v>0</v>
      </c>
      <c r="L706" s="2">
        <v>1.1459088765700001</v>
      </c>
      <c r="M706" s="2">
        <f t="shared" si="14"/>
        <v>1</v>
      </c>
      <c r="N706" s="2"/>
      <c r="O706" s="2">
        <v>50</v>
      </c>
      <c r="P706" s="2" t="s">
        <v>298</v>
      </c>
      <c r="Q706" s="2" t="s">
        <v>299</v>
      </c>
    </row>
    <row r="707" spans="1:17" x14ac:dyDescent="0.25">
      <c r="A707" t="s">
        <v>2224</v>
      </c>
      <c r="B707" s="2" t="s">
        <v>2225</v>
      </c>
      <c r="C707" s="3">
        <v>634</v>
      </c>
      <c r="D707" s="2" t="s">
        <v>7</v>
      </c>
      <c r="E707" s="2" t="s">
        <v>8</v>
      </c>
      <c r="F707" s="2" t="s">
        <v>43</v>
      </c>
      <c r="G707" s="2" t="s">
        <v>44</v>
      </c>
      <c r="H707" s="2" t="s">
        <v>11</v>
      </c>
      <c r="I707" s="2" t="s">
        <v>2226</v>
      </c>
      <c r="J707" s="2" t="s">
        <v>2227</v>
      </c>
      <c r="K707" s="2">
        <v>0</v>
      </c>
      <c r="L707" s="2">
        <v>1.14728378028</v>
      </c>
      <c r="M707" s="2">
        <f t="shared" si="14"/>
        <v>1</v>
      </c>
      <c r="N707" s="2"/>
      <c r="O707" s="2">
        <v>50</v>
      </c>
      <c r="P707" s="2" t="s">
        <v>298</v>
      </c>
      <c r="Q707" s="2" t="s">
        <v>299</v>
      </c>
    </row>
    <row r="708" spans="1:17" x14ac:dyDescent="0.25">
      <c r="A708" t="s">
        <v>2228</v>
      </c>
      <c r="B708" s="2" t="s">
        <v>2229</v>
      </c>
      <c r="C708" s="3">
        <v>926</v>
      </c>
      <c r="D708" s="2" t="s">
        <v>7</v>
      </c>
      <c r="E708" s="2" t="s">
        <v>8</v>
      </c>
      <c r="F708" s="2" t="s">
        <v>43</v>
      </c>
      <c r="G708" s="2" t="s">
        <v>82</v>
      </c>
      <c r="H708" s="2" t="s">
        <v>11</v>
      </c>
      <c r="I708" s="2" t="s">
        <v>2230</v>
      </c>
      <c r="J708" s="2" t="s">
        <v>2231</v>
      </c>
      <c r="K708" s="2">
        <v>0</v>
      </c>
      <c r="L708" s="2">
        <v>1.14945680465</v>
      </c>
      <c r="M708" s="2">
        <f t="shared" si="14"/>
        <v>1</v>
      </c>
      <c r="N708" s="2"/>
      <c r="O708" s="2">
        <v>50</v>
      </c>
      <c r="P708" s="2" t="s">
        <v>298</v>
      </c>
      <c r="Q708" s="2" t="s">
        <v>299</v>
      </c>
    </row>
    <row r="709" spans="1:17" x14ac:dyDescent="0.25">
      <c r="A709" t="s">
        <v>2232</v>
      </c>
      <c r="B709" s="2" t="s">
        <v>2233</v>
      </c>
      <c r="C709" s="3">
        <v>908</v>
      </c>
      <c r="D709" s="2" t="s">
        <v>7</v>
      </c>
      <c r="E709" s="2" t="s">
        <v>8</v>
      </c>
      <c r="F709" s="2" t="s">
        <v>43</v>
      </c>
      <c r="G709" s="2" t="s">
        <v>82</v>
      </c>
      <c r="H709" s="2" t="s">
        <v>11</v>
      </c>
      <c r="I709" s="2" t="s">
        <v>2234</v>
      </c>
      <c r="J709" s="2" t="s">
        <v>2235</v>
      </c>
      <c r="K709" s="2">
        <v>0</v>
      </c>
      <c r="L709" s="2">
        <v>1.1494951495600001</v>
      </c>
      <c r="M709" s="2">
        <f t="shared" si="14"/>
        <v>1</v>
      </c>
      <c r="N709" s="2"/>
      <c r="O709" s="2">
        <v>50</v>
      </c>
      <c r="P709" s="2" t="s">
        <v>298</v>
      </c>
      <c r="Q709" s="2" t="s">
        <v>299</v>
      </c>
    </row>
    <row r="710" spans="1:17" x14ac:dyDescent="0.25">
      <c r="A710" t="s">
        <v>638</v>
      </c>
      <c r="B710" s="2" t="s">
        <v>2236</v>
      </c>
      <c r="C710" s="3">
        <v>420</v>
      </c>
      <c r="D710" s="2" t="s">
        <v>7</v>
      </c>
      <c r="E710" s="2" t="s">
        <v>8</v>
      </c>
      <c r="F710" s="2" t="s">
        <v>43</v>
      </c>
      <c r="G710" s="2" t="s">
        <v>44</v>
      </c>
      <c r="H710" s="2" t="s">
        <v>11</v>
      </c>
      <c r="I710" s="2" t="s">
        <v>640</v>
      </c>
      <c r="J710" s="2" t="s">
        <v>641</v>
      </c>
      <c r="K710" s="2">
        <v>0</v>
      </c>
      <c r="L710" s="2">
        <v>1.1509682543099999</v>
      </c>
      <c r="M710" s="2">
        <f t="shared" si="14"/>
        <v>1</v>
      </c>
      <c r="N710" s="2"/>
      <c r="O710" s="2">
        <v>50</v>
      </c>
      <c r="P710" s="2" t="s">
        <v>298</v>
      </c>
      <c r="Q710" s="2" t="s">
        <v>299</v>
      </c>
    </row>
    <row r="711" spans="1:17" x14ac:dyDescent="0.25">
      <c r="A711" t="s">
        <v>2237</v>
      </c>
      <c r="B711" s="2" t="s">
        <v>2238</v>
      </c>
      <c r="C711" s="3">
        <v>702</v>
      </c>
      <c r="D711" s="2" t="s">
        <v>7</v>
      </c>
      <c r="E711" s="2" t="s">
        <v>8</v>
      </c>
      <c r="F711" s="2" t="s">
        <v>43</v>
      </c>
      <c r="G711" s="2" t="s">
        <v>44</v>
      </c>
      <c r="H711" s="2" t="s">
        <v>11</v>
      </c>
      <c r="I711" s="2" t="s">
        <v>2239</v>
      </c>
      <c r="J711" s="2" t="s">
        <v>2240</v>
      </c>
      <c r="K711" s="2">
        <v>0</v>
      </c>
      <c r="L711" s="2">
        <v>1.1598078270200001</v>
      </c>
      <c r="M711" s="2">
        <f t="shared" si="14"/>
        <v>1</v>
      </c>
      <c r="N711" s="2"/>
      <c r="O711" s="2">
        <v>50</v>
      </c>
      <c r="P711" s="2" t="s">
        <v>298</v>
      </c>
      <c r="Q711" s="2" t="s">
        <v>299</v>
      </c>
    </row>
    <row r="712" spans="1:17" x14ac:dyDescent="0.25">
      <c r="A712" t="s">
        <v>477</v>
      </c>
      <c r="B712" s="2" t="s">
        <v>2241</v>
      </c>
      <c r="C712" s="3">
        <v>492</v>
      </c>
      <c r="D712" s="2" t="s">
        <v>7</v>
      </c>
      <c r="E712" s="2" t="s">
        <v>8</v>
      </c>
      <c r="F712" s="2" t="s">
        <v>43</v>
      </c>
      <c r="G712" s="2" t="s">
        <v>44</v>
      </c>
      <c r="H712" s="2" t="s">
        <v>11</v>
      </c>
      <c r="I712" s="2" t="s">
        <v>479</v>
      </c>
      <c r="J712" s="2" t="s">
        <v>480</v>
      </c>
      <c r="K712" s="2">
        <v>0</v>
      </c>
      <c r="L712" s="2">
        <v>1.1604603894500001</v>
      </c>
      <c r="M712" s="2">
        <f t="shared" si="14"/>
        <v>1</v>
      </c>
      <c r="N712" s="2"/>
      <c r="O712" s="2">
        <v>50</v>
      </c>
      <c r="P712" s="2" t="s">
        <v>298</v>
      </c>
      <c r="Q712" s="2" t="s">
        <v>299</v>
      </c>
    </row>
    <row r="713" spans="1:17" x14ac:dyDescent="0.25">
      <c r="A713" t="s">
        <v>2242</v>
      </c>
      <c r="B713" s="2" t="s">
        <v>2243</v>
      </c>
      <c r="C713" s="3">
        <v>605</v>
      </c>
      <c r="D713" s="2" t="s">
        <v>7</v>
      </c>
      <c r="E713" s="2" t="s">
        <v>8</v>
      </c>
      <c r="F713" s="2" t="s">
        <v>43</v>
      </c>
      <c r="G713" s="2" t="s">
        <v>44</v>
      </c>
      <c r="H713" s="2" t="s">
        <v>11</v>
      </c>
      <c r="I713" s="2" t="s">
        <v>2244</v>
      </c>
      <c r="J713" s="2" t="s">
        <v>2245</v>
      </c>
      <c r="K713" s="2">
        <v>0</v>
      </c>
      <c r="L713" s="2">
        <v>1.1605188798599999</v>
      </c>
      <c r="M713" s="2">
        <f t="shared" si="14"/>
        <v>1</v>
      </c>
      <c r="N713" s="2"/>
      <c r="O713" s="2">
        <v>50</v>
      </c>
      <c r="P713" s="2" t="s">
        <v>298</v>
      </c>
      <c r="Q713" s="2" t="s">
        <v>299</v>
      </c>
    </row>
    <row r="714" spans="1:17" x14ac:dyDescent="0.25">
      <c r="A714" t="s">
        <v>2246</v>
      </c>
      <c r="B714" s="2" t="s">
        <v>2247</v>
      </c>
      <c r="C714" s="3">
        <v>600</v>
      </c>
      <c r="D714" s="2" t="s">
        <v>7</v>
      </c>
      <c r="E714" s="2" t="s">
        <v>8</v>
      </c>
      <c r="F714" s="2" t="s">
        <v>43</v>
      </c>
      <c r="G714" s="2" t="s">
        <v>44</v>
      </c>
      <c r="H714" s="2" t="s">
        <v>11</v>
      </c>
      <c r="I714" s="2" t="s">
        <v>2248</v>
      </c>
      <c r="J714" s="2" t="s">
        <v>2249</v>
      </c>
      <c r="K714" s="2">
        <v>0</v>
      </c>
      <c r="L714" s="2">
        <v>1.1629099732999999</v>
      </c>
      <c r="M714" s="2">
        <f t="shared" si="14"/>
        <v>1</v>
      </c>
      <c r="N714" s="2"/>
      <c r="O714" s="2">
        <v>50</v>
      </c>
      <c r="P714" s="2" t="s">
        <v>298</v>
      </c>
      <c r="Q714" s="2" t="s">
        <v>299</v>
      </c>
    </row>
    <row r="715" spans="1:17" x14ac:dyDescent="0.25">
      <c r="A715" t="s">
        <v>2250</v>
      </c>
      <c r="B715" s="2" t="s">
        <v>2251</v>
      </c>
      <c r="C715" s="3">
        <v>775</v>
      </c>
      <c r="D715" s="2" t="s">
        <v>7</v>
      </c>
      <c r="E715" s="2" t="s">
        <v>8</v>
      </c>
      <c r="F715" s="2" t="s">
        <v>43</v>
      </c>
      <c r="G715" s="2" t="s">
        <v>44</v>
      </c>
      <c r="H715" s="2" t="s">
        <v>11</v>
      </c>
      <c r="I715" s="2" t="s">
        <v>2252</v>
      </c>
      <c r="J715" s="2" t="s">
        <v>2253</v>
      </c>
      <c r="K715" s="2">
        <v>0</v>
      </c>
      <c r="L715" s="2">
        <v>1.16490408622</v>
      </c>
      <c r="M715" s="2">
        <f t="shared" si="14"/>
        <v>1</v>
      </c>
      <c r="N715" s="2"/>
      <c r="O715" s="2">
        <v>50</v>
      </c>
      <c r="P715" s="2" t="s">
        <v>298</v>
      </c>
      <c r="Q715" s="2" t="s">
        <v>299</v>
      </c>
    </row>
    <row r="716" spans="1:17" x14ac:dyDescent="0.25">
      <c r="A716" t="s">
        <v>2254</v>
      </c>
      <c r="B716" s="2" t="s">
        <v>2255</v>
      </c>
      <c r="C716" s="3">
        <v>112</v>
      </c>
      <c r="D716" s="2" t="s">
        <v>7</v>
      </c>
      <c r="E716" s="2" t="s">
        <v>8</v>
      </c>
      <c r="F716" s="2" t="s">
        <v>43</v>
      </c>
      <c r="G716" s="2" t="s">
        <v>44</v>
      </c>
      <c r="H716" s="2" t="s">
        <v>11</v>
      </c>
      <c r="I716" s="2" t="s">
        <v>2256</v>
      </c>
      <c r="J716" s="2" t="s">
        <v>2257</v>
      </c>
      <c r="K716" s="2">
        <v>0</v>
      </c>
      <c r="L716" s="2">
        <v>1.1659394922199999</v>
      </c>
      <c r="M716" s="2">
        <f t="shared" si="14"/>
        <v>1</v>
      </c>
      <c r="N716" s="2"/>
      <c r="O716" s="2">
        <v>50</v>
      </c>
      <c r="P716" s="2" t="s">
        <v>298</v>
      </c>
      <c r="Q716" s="2" t="s">
        <v>299</v>
      </c>
    </row>
    <row r="717" spans="1:17" x14ac:dyDescent="0.25">
      <c r="A717" t="s">
        <v>2258</v>
      </c>
      <c r="B717" s="2" t="s">
        <v>2259</v>
      </c>
      <c r="C717" s="3">
        <v>526</v>
      </c>
      <c r="D717" s="2" t="s">
        <v>7</v>
      </c>
      <c r="E717" s="2" t="s">
        <v>8</v>
      </c>
      <c r="F717" s="2" t="s">
        <v>43</v>
      </c>
      <c r="G717" s="2" t="s">
        <v>44</v>
      </c>
      <c r="H717" s="2" t="s">
        <v>11</v>
      </c>
      <c r="I717" s="2" t="s">
        <v>2260</v>
      </c>
      <c r="J717" s="2" t="s">
        <v>2261</v>
      </c>
      <c r="K717" s="2">
        <v>0</v>
      </c>
      <c r="L717" s="2">
        <v>1.1676540073099999</v>
      </c>
      <c r="M717" s="2">
        <f t="shared" si="14"/>
        <v>1</v>
      </c>
      <c r="N717" s="2"/>
      <c r="O717" s="2">
        <v>50</v>
      </c>
      <c r="P717" s="2" t="s">
        <v>298</v>
      </c>
      <c r="Q717" s="2" t="s">
        <v>299</v>
      </c>
    </row>
    <row r="718" spans="1:17" x14ac:dyDescent="0.25">
      <c r="A718" t="s">
        <v>2262</v>
      </c>
      <c r="B718" s="2" t="s">
        <v>2263</v>
      </c>
      <c r="C718" s="3">
        <v>705</v>
      </c>
      <c r="D718" s="2" t="s">
        <v>7</v>
      </c>
      <c r="E718" s="2" t="s">
        <v>8</v>
      </c>
      <c r="F718" s="2" t="s">
        <v>43</v>
      </c>
      <c r="G718" s="2" t="s">
        <v>44</v>
      </c>
      <c r="H718" s="2" t="s">
        <v>11</v>
      </c>
      <c r="I718" s="2" t="s">
        <v>2264</v>
      </c>
      <c r="J718" s="2" t="s">
        <v>2265</v>
      </c>
      <c r="K718" s="2">
        <v>0</v>
      </c>
      <c r="L718" s="2">
        <v>1.1692668423399999</v>
      </c>
      <c r="M718" s="2">
        <f t="shared" si="14"/>
        <v>1</v>
      </c>
      <c r="N718" s="2"/>
      <c r="O718" s="2">
        <v>50</v>
      </c>
      <c r="P718" s="2" t="s">
        <v>298</v>
      </c>
      <c r="Q718" s="2" t="s">
        <v>299</v>
      </c>
    </row>
    <row r="719" spans="1:17" x14ac:dyDescent="0.25">
      <c r="A719" t="s">
        <v>2266</v>
      </c>
      <c r="B719" s="2" t="s">
        <v>2267</v>
      </c>
      <c r="C719" s="3">
        <v>971</v>
      </c>
      <c r="D719" s="2" t="s">
        <v>7</v>
      </c>
      <c r="E719" s="2" t="s">
        <v>8</v>
      </c>
      <c r="F719" s="2" t="s">
        <v>43</v>
      </c>
      <c r="G719" s="2" t="s">
        <v>44</v>
      </c>
      <c r="H719" s="2" t="s">
        <v>11</v>
      </c>
      <c r="I719" s="2" t="s">
        <v>2268</v>
      </c>
      <c r="J719" s="2" t="s">
        <v>2269</v>
      </c>
      <c r="K719" s="2">
        <v>0</v>
      </c>
      <c r="L719" s="2">
        <v>1.17025345119</v>
      </c>
      <c r="M719" s="2">
        <f t="shared" si="14"/>
        <v>1</v>
      </c>
      <c r="N719" s="2"/>
      <c r="O719" s="2">
        <v>50</v>
      </c>
      <c r="P719" s="2" t="s">
        <v>298</v>
      </c>
      <c r="Q719" s="2" t="s">
        <v>299</v>
      </c>
    </row>
    <row r="720" spans="1:17" x14ac:dyDescent="0.25">
      <c r="A720" t="s">
        <v>2270</v>
      </c>
      <c r="B720" s="2" t="s">
        <v>2271</v>
      </c>
      <c r="C720" s="3">
        <v>437</v>
      </c>
      <c r="D720" s="2" t="s">
        <v>7</v>
      </c>
      <c r="E720" s="2" t="s">
        <v>8</v>
      </c>
      <c r="F720" s="2" t="s">
        <v>43</v>
      </c>
      <c r="G720" s="2" t="s">
        <v>44</v>
      </c>
      <c r="H720" s="2" t="s">
        <v>11</v>
      </c>
      <c r="I720" s="2" t="s">
        <v>2272</v>
      </c>
      <c r="J720" s="2" t="s">
        <v>2273</v>
      </c>
      <c r="K720" s="2">
        <v>0</v>
      </c>
      <c r="L720" s="2">
        <v>1.1718769976800001</v>
      </c>
      <c r="M720" s="2">
        <f t="shared" si="14"/>
        <v>1</v>
      </c>
      <c r="N720" s="2"/>
      <c r="O720" s="2">
        <v>50</v>
      </c>
      <c r="P720" s="2" t="s">
        <v>298</v>
      </c>
      <c r="Q720" s="2" t="s">
        <v>299</v>
      </c>
    </row>
    <row r="721" spans="1:17" x14ac:dyDescent="0.25">
      <c r="A721" t="s">
        <v>1279</v>
      </c>
      <c r="B721" s="2" t="s">
        <v>2274</v>
      </c>
      <c r="C721" s="3">
        <v>698</v>
      </c>
      <c r="D721" s="2" t="s">
        <v>7</v>
      </c>
      <c r="E721" s="2" t="s">
        <v>8</v>
      </c>
      <c r="F721" s="2" t="s">
        <v>43</v>
      </c>
      <c r="G721" s="2" t="s">
        <v>44</v>
      </c>
      <c r="H721" s="2" t="s">
        <v>11</v>
      </c>
      <c r="I721" s="2" t="s">
        <v>1281</v>
      </c>
      <c r="J721" s="2" t="s">
        <v>1282</v>
      </c>
      <c r="K721" s="2">
        <v>0</v>
      </c>
      <c r="L721" s="2">
        <v>1.17669409806</v>
      </c>
      <c r="M721" s="2">
        <f t="shared" si="14"/>
        <v>1</v>
      </c>
      <c r="N721" s="2"/>
      <c r="O721" s="2">
        <v>50</v>
      </c>
      <c r="P721" s="2" t="s">
        <v>298</v>
      </c>
      <c r="Q721" s="2" t="s">
        <v>299</v>
      </c>
    </row>
    <row r="722" spans="1:17" x14ac:dyDescent="0.25">
      <c r="A722" t="s">
        <v>399</v>
      </c>
      <c r="B722" s="2" t="s">
        <v>2275</v>
      </c>
      <c r="C722" s="3">
        <v>1318</v>
      </c>
      <c r="D722" s="2" t="s">
        <v>7</v>
      </c>
      <c r="E722" s="2" t="s">
        <v>322</v>
      </c>
      <c r="F722" s="2" t="s">
        <v>322</v>
      </c>
      <c r="G722" s="2" t="s">
        <v>323</v>
      </c>
      <c r="H722" s="2" t="s">
        <v>323</v>
      </c>
      <c r="I722" s="2" t="s">
        <v>401</v>
      </c>
      <c r="J722" s="2" t="s">
        <v>402</v>
      </c>
      <c r="K722" s="2">
        <v>0</v>
      </c>
      <c r="L722" s="2">
        <v>1.1787328964599999</v>
      </c>
      <c r="M722" s="2">
        <f t="shared" si="14"/>
        <v>1</v>
      </c>
      <c r="N722" s="2"/>
      <c r="O722" s="2">
        <v>50</v>
      </c>
      <c r="P722" s="2" t="s">
        <v>298</v>
      </c>
      <c r="Q722" s="2" t="s">
        <v>299</v>
      </c>
    </row>
    <row r="723" spans="1:17" x14ac:dyDescent="0.25">
      <c r="A723" t="s">
        <v>542</v>
      </c>
      <c r="B723" s="2" t="s">
        <v>2276</v>
      </c>
      <c r="C723" s="3">
        <v>849</v>
      </c>
      <c r="D723" s="2" t="s">
        <v>7</v>
      </c>
      <c r="E723" s="2" t="s">
        <v>8</v>
      </c>
      <c r="F723" s="2" t="s">
        <v>43</v>
      </c>
      <c r="G723" s="2" t="s">
        <v>44</v>
      </c>
      <c r="H723" s="2" t="s">
        <v>11</v>
      </c>
      <c r="I723" s="2" t="s">
        <v>544</v>
      </c>
      <c r="J723" s="2" t="s">
        <v>545</v>
      </c>
      <c r="K723" s="2">
        <v>0</v>
      </c>
      <c r="L723" s="2">
        <v>1.1801123256299999</v>
      </c>
      <c r="M723" s="2">
        <f t="shared" si="14"/>
        <v>1</v>
      </c>
      <c r="N723" s="2"/>
      <c r="O723" s="2">
        <v>50</v>
      </c>
      <c r="P723" s="2" t="s">
        <v>298</v>
      </c>
      <c r="Q723" s="2" t="s">
        <v>299</v>
      </c>
    </row>
    <row r="724" spans="1:17" x14ac:dyDescent="0.25">
      <c r="A724" t="s">
        <v>2277</v>
      </c>
      <c r="B724" s="2" t="s">
        <v>2278</v>
      </c>
      <c r="C724" s="3">
        <v>1060</v>
      </c>
      <c r="D724" s="2" t="s">
        <v>7</v>
      </c>
      <c r="E724" s="2" t="s">
        <v>8</v>
      </c>
      <c r="F724" s="2" t="s">
        <v>43</v>
      </c>
      <c r="G724" s="2" t="s">
        <v>44</v>
      </c>
      <c r="H724" s="2" t="s">
        <v>11</v>
      </c>
      <c r="I724" s="2" t="s">
        <v>2279</v>
      </c>
      <c r="J724" s="2" t="s">
        <v>2280</v>
      </c>
      <c r="K724" s="2">
        <v>0</v>
      </c>
      <c r="L724" s="2">
        <v>1.1809776307099999</v>
      </c>
      <c r="M724" s="2">
        <f t="shared" si="14"/>
        <v>1</v>
      </c>
      <c r="N724" s="2"/>
      <c r="O724" s="2">
        <v>50</v>
      </c>
      <c r="P724" s="2" t="s">
        <v>298</v>
      </c>
      <c r="Q724" s="2" t="s">
        <v>299</v>
      </c>
    </row>
    <row r="725" spans="1:17" x14ac:dyDescent="0.25">
      <c r="A725" t="s">
        <v>2281</v>
      </c>
      <c r="B725" s="2" t="s">
        <v>2282</v>
      </c>
      <c r="C725" s="3">
        <v>1048</v>
      </c>
      <c r="D725" s="2" t="s">
        <v>7</v>
      </c>
      <c r="E725" s="2" t="s">
        <v>8</v>
      </c>
      <c r="F725" s="2" t="s">
        <v>43</v>
      </c>
      <c r="G725" s="2" t="s">
        <v>44</v>
      </c>
      <c r="H725" s="2" t="s">
        <v>11</v>
      </c>
      <c r="I725" s="2" t="s">
        <v>2283</v>
      </c>
      <c r="J725" s="2" t="s">
        <v>2284</v>
      </c>
      <c r="K725" s="2">
        <v>0</v>
      </c>
      <c r="L725" s="2">
        <v>1.18307642086</v>
      </c>
      <c r="M725" s="2">
        <f t="shared" si="14"/>
        <v>1</v>
      </c>
      <c r="N725" s="2"/>
      <c r="O725" s="2">
        <v>50</v>
      </c>
      <c r="P725" s="2" t="s">
        <v>298</v>
      </c>
      <c r="Q725" s="2" t="s">
        <v>299</v>
      </c>
    </row>
    <row r="726" spans="1:17" x14ac:dyDescent="0.25">
      <c r="A726" t="s">
        <v>2285</v>
      </c>
      <c r="B726" s="2" t="s">
        <v>2286</v>
      </c>
      <c r="C726" s="3">
        <v>831</v>
      </c>
      <c r="D726" s="2" t="s">
        <v>7</v>
      </c>
      <c r="E726" s="2" t="s">
        <v>8</v>
      </c>
      <c r="F726" s="2" t="s">
        <v>43</v>
      </c>
      <c r="G726" s="2" t="s">
        <v>82</v>
      </c>
      <c r="H726" s="2" t="s">
        <v>11</v>
      </c>
      <c r="I726" s="2" t="s">
        <v>2287</v>
      </c>
      <c r="J726" s="2" t="s">
        <v>2288</v>
      </c>
      <c r="K726" s="2">
        <v>0</v>
      </c>
      <c r="L726" s="2">
        <v>1.18749743738</v>
      </c>
      <c r="M726" s="2">
        <f t="shared" si="14"/>
        <v>1</v>
      </c>
      <c r="N726" s="2"/>
      <c r="O726" s="2">
        <v>50</v>
      </c>
      <c r="P726" s="2" t="s">
        <v>298</v>
      </c>
      <c r="Q726" s="2" t="s">
        <v>299</v>
      </c>
    </row>
    <row r="727" spans="1:17" x14ac:dyDescent="0.25">
      <c r="A727" t="s">
        <v>546</v>
      </c>
      <c r="B727" s="2" t="s">
        <v>2289</v>
      </c>
      <c r="C727" s="3">
        <v>782</v>
      </c>
      <c r="D727" s="2" t="s">
        <v>7</v>
      </c>
      <c r="E727" s="2" t="s">
        <v>8</v>
      </c>
      <c r="F727" s="2" t="s">
        <v>43</v>
      </c>
      <c r="G727" s="2" t="s">
        <v>44</v>
      </c>
      <c r="H727" s="2" t="s">
        <v>11</v>
      </c>
      <c r="I727" s="2" t="s">
        <v>548</v>
      </c>
      <c r="J727" s="2" t="s">
        <v>549</v>
      </c>
      <c r="K727" s="2">
        <v>0</v>
      </c>
      <c r="L727" s="2">
        <v>1.19316499214</v>
      </c>
      <c r="M727" s="2">
        <f t="shared" si="14"/>
        <v>1</v>
      </c>
      <c r="N727" s="2"/>
      <c r="O727" s="2">
        <v>50</v>
      </c>
      <c r="P727" s="2" t="s">
        <v>298</v>
      </c>
      <c r="Q727" s="2" t="s">
        <v>299</v>
      </c>
    </row>
    <row r="728" spans="1:17" x14ac:dyDescent="0.25">
      <c r="A728" t="s">
        <v>2290</v>
      </c>
      <c r="B728" s="2" t="s">
        <v>2291</v>
      </c>
      <c r="C728" s="3">
        <v>501</v>
      </c>
      <c r="D728" s="2" t="s">
        <v>7</v>
      </c>
      <c r="E728" s="2" t="s">
        <v>8</v>
      </c>
      <c r="F728" s="2" t="s">
        <v>43</v>
      </c>
      <c r="G728" s="2" t="s">
        <v>44</v>
      </c>
      <c r="H728" s="2" t="s">
        <v>11</v>
      </c>
      <c r="I728" s="2" t="s">
        <v>2292</v>
      </c>
      <c r="J728" s="2" t="s">
        <v>2293</v>
      </c>
      <c r="K728" s="2">
        <v>0</v>
      </c>
      <c r="L728" s="2">
        <v>1.1936845919500001</v>
      </c>
      <c r="M728" s="2">
        <f t="shared" si="14"/>
        <v>1</v>
      </c>
      <c r="N728" s="2"/>
      <c r="O728" s="2">
        <v>50</v>
      </c>
      <c r="P728" s="2" t="s">
        <v>298</v>
      </c>
      <c r="Q728" s="2" t="s">
        <v>299</v>
      </c>
    </row>
    <row r="729" spans="1:17" x14ac:dyDescent="0.25">
      <c r="A729" t="s">
        <v>2294</v>
      </c>
      <c r="B729" s="2" t="s">
        <v>2295</v>
      </c>
      <c r="C729" s="3">
        <v>602</v>
      </c>
      <c r="D729" s="2" t="s">
        <v>7</v>
      </c>
      <c r="E729" s="2" t="s">
        <v>8</v>
      </c>
      <c r="F729" s="2" t="s">
        <v>43</v>
      </c>
      <c r="G729" s="2" t="s">
        <v>82</v>
      </c>
      <c r="H729" s="2" t="s">
        <v>11</v>
      </c>
      <c r="I729" s="2" t="s">
        <v>2296</v>
      </c>
      <c r="J729" s="2" t="s">
        <v>2297</v>
      </c>
      <c r="K729" s="2">
        <v>0</v>
      </c>
      <c r="L729" s="2">
        <v>1.19709970981</v>
      </c>
      <c r="M729" s="2">
        <f t="shared" si="14"/>
        <v>1</v>
      </c>
      <c r="N729" s="2"/>
      <c r="O729" s="2">
        <v>50</v>
      </c>
      <c r="P729" s="2" t="s">
        <v>298</v>
      </c>
      <c r="Q729" s="2" t="s">
        <v>299</v>
      </c>
    </row>
    <row r="730" spans="1:17" x14ac:dyDescent="0.25">
      <c r="A730" t="s">
        <v>2298</v>
      </c>
      <c r="B730" s="2" t="s">
        <v>2299</v>
      </c>
      <c r="C730" s="3">
        <v>210</v>
      </c>
      <c r="D730" s="2" t="s">
        <v>7</v>
      </c>
      <c r="E730" s="2" t="s">
        <v>8</v>
      </c>
      <c r="F730" s="2" t="s">
        <v>43</v>
      </c>
      <c r="G730" s="2" t="s">
        <v>44</v>
      </c>
      <c r="H730" s="2" t="s">
        <v>11</v>
      </c>
      <c r="I730" s="2" t="s">
        <v>2300</v>
      </c>
      <c r="J730" s="2" t="s">
        <v>2301</v>
      </c>
      <c r="K730" s="2">
        <v>0</v>
      </c>
      <c r="L730" s="2">
        <v>1.2041015233400001</v>
      </c>
      <c r="M730" s="2">
        <f t="shared" si="14"/>
        <v>1</v>
      </c>
      <c r="N730" s="2"/>
      <c r="O730" s="2">
        <v>50</v>
      </c>
      <c r="P730" s="2" t="s">
        <v>298</v>
      </c>
      <c r="Q730" s="2" t="s">
        <v>299</v>
      </c>
    </row>
    <row r="731" spans="1:17" x14ac:dyDescent="0.25">
      <c r="A731" t="s">
        <v>2302</v>
      </c>
      <c r="B731" s="2" t="s">
        <v>2303</v>
      </c>
      <c r="C731" s="3">
        <v>1059</v>
      </c>
      <c r="D731" s="2" t="s">
        <v>7</v>
      </c>
      <c r="E731" s="2" t="s">
        <v>8</v>
      </c>
      <c r="F731" s="2" t="s">
        <v>43</v>
      </c>
      <c r="G731" s="2" t="s">
        <v>44</v>
      </c>
      <c r="H731" s="2" t="s">
        <v>11</v>
      </c>
      <c r="I731" s="2" t="s">
        <v>2304</v>
      </c>
      <c r="J731" s="2" t="s">
        <v>2305</v>
      </c>
      <c r="K731" s="2">
        <v>0</v>
      </c>
      <c r="L731" s="2">
        <v>1.2054263571799999</v>
      </c>
      <c r="M731" s="2">
        <f t="shared" si="14"/>
        <v>1</v>
      </c>
      <c r="N731" s="2"/>
      <c r="O731" s="2">
        <v>50</v>
      </c>
      <c r="P731" s="2" t="s">
        <v>298</v>
      </c>
      <c r="Q731" s="2" t="s">
        <v>299</v>
      </c>
    </row>
    <row r="732" spans="1:17" x14ac:dyDescent="0.25">
      <c r="A732" t="s">
        <v>2306</v>
      </c>
      <c r="B732" s="2" t="s">
        <v>2307</v>
      </c>
      <c r="C732" s="3">
        <v>414</v>
      </c>
      <c r="D732" s="2" t="s">
        <v>7</v>
      </c>
      <c r="E732" s="2" t="s">
        <v>8</v>
      </c>
      <c r="F732" s="2" t="s">
        <v>43</v>
      </c>
      <c r="G732" s="2" t="s">
        <v>44</v>
      </c>
      <c r="H732" s="2" t="s">
        <v>11</v>
      </c>
      <c r="I732" s="2" t="s">
        <v>2308</v>
      </c>
      <c r="J732" s="2" t="s">
        <v>2309</v>
      </c>
      <c r="K732" s="2">
        <v>0</v>
      </c>
      <c r="L732" s="2">
        <v>1.21560344238</v>
      </c>
      <c r="M732" s="2">
        <f t="shared" si="14"/>
        <v>1</v>
      </c>
      <c r="N732" s="2"/>
      <c r="O732" s="2">
        <v>50</v>
      </c>
      <c r="P732" s="2" t="s">
        <v>298</v>
      </c>
      <c r="Q732" s="2" t="s">
        <v>299</v>
      </c>
    </row>
    <row r="733" spans="1:17" x14ac:dyDescent="0.25">
      <c r="A733" t="s">
        <v>2310</v>
      </c>
      <c r="B733" s="2" t="s">
        <v>2311</v>
      </c>
      <c r="C733" s="3">
        <v>916</v>
      </c>
      <c r="D733" s="2" t="s">
        <v>7</v>
      </c>
      <c r="E733" s="2" t="s">
        <v>8</v>
      </c>
      <c r="F733" s="2" t="s">
        <v>43</v>
      </c>
      <c r="G733" s="2" t="s">
        <v>82</v>
      </c>
      <c r="H733" s="2" t="s">
        <v>11</v>
      </c>
      <c r="I733" s="2" t="s">
        <v>2312</v>
      </c>
      <c r="J733" s="2" t="s">
        <v>2313</v>
      </c>
      <c r="K733" s="2">
        <v>0</v>
      </c>
      <c r="L733" s="2">
        <v>1.23196290392</v>
      </c>
      <c r="M733" s="2">
        <f t="shared" ref="M733:M796" si="15">+IF(L733&lt;=4,1,IF(L733&lt;=7,2,IF(L733&lt;=15,3,IF(L733&lt;=25,4,5))))</f>
        <v>1</v>
      </c>
      <c r="N733" s="2"/>
      <c r="O733" s="2">
        <v>50</v>
      </c>
      <c r="P733" s="2" t="s">
        <v>298</v>
      </c>
      <c r="Q733" s="2" t="s">
        <v>299</v>
      </c>
    </row>
    <row r="734" spans="1:17" x14ac:dyDescent="0.25">
      <c r="A734" t="s">
        <v>2314</v>
      </c>
      <c r="B734" s="2" t="s">
        <v>2315</v>
      </c>
      <c r="C734" s="3">
        <v>781</v>
      </c>
      <c r="D734" s="2" t="s">
        <v>7</v>
      </c>
      <c r="E734" s="2" t="s">
        <v>8</v>
      </c>
      <c r="F734" s="2" t="s">
        <v>43</v>
      </c>
      <c r="G734" s="2" t="s">
        <v>44</v>
      </c>
      <c r="H734" s="2" t="s">
        <v>11</v>
      </c>
      <c r="I734" s="2" t="s">
        <v>2316</v>
      </c>
      <c r="J734" s="2" t="s">
        <v>2317</v>
      </c>
      <c r="K734" s="2">
        <v>1</v>
      </c>
      <c r="L734" s="2">
        <v>1.2325493322600001</v>
      </c>
      <c r="M734" s="2">
        <f t="shared" si="15"/>
        <v>1</v>
      </c>
      <c r="N734" s="2"/>
      <c r="O734" s="2">
        <v>50</v>
      </c>
      <c r="P734" s="2" t="s">
        <v>298</v>
      </c>
      <c r="Q734" s="2" t="s">
        <v>299</v>
      </c>
    </row>
    <row r="735" spans="1:17" x14ac:dyDescent="0.25">
      <c r="A735" t="s">
        <v>2318</v>
      </c>
      <c r="B735" s="2" t="s">
        <v>2319</v>
      </c>
      <c r="C735" s="3">
        <v>1038</v>
      </c>
      <c r="D735" s="2" t="s">
        <v>7</v>
      </c>
      <c r="E735" s="2" t="s">
        <v>8</v>
      </c>
      <c r="F735" s="2" t="s">
        <v>43</v>
      </c>
      <c r="G735" s="2" t="s">
        <v>44</v>
      </c>
      <c r="H735" s="2" t="s">
        <v>11</v>
      </c>
      <c r="I735" s="2" t="s">
        <v>2320</v>
      </c>
      <c r="J735" s="2" t="s">
        <v>2321</v>
      </c>
      <c r="K735" s="2">
        <v>0</v>
      </c>
      <c r="L735" s="2">
        <v>1.2341835753699999</v>
      </c>
      <c r="M735" s="2">
        <f t="shared" si="15"/>
        <v>1</v>
      </c>
      <c r="N735" s="2"/>
      <c r="O735" s="2">
        <v>50</v>
      </c>
      <c r="P735" s="2" t="s">
        <v>298</v>
      </c>
      <c r="Q735" s="2" t="s">
        <v>299</v>
      </c>
    </row>
    <row r="736" spans="1:17" x14ac:dyDescent="0.25">
      <c r="A736" t="s">
        <v>2322</v>
      </c>
      <c r="B736" s="2" t="s">
        <v>2323</v>
      </c>
      <c r="C736" s="3">
        <v>776</v>
      </c>
      <c r="D736" s="2" t="s">
        <v>7</v>
      </c>
      <c r="E736" s="2" t="s">
        <v>8</v>
      </c>
      <c r="F736" s="2" t="s">
        <v>43</v>
      </c>
      <c r="G736" s="2" t="s">
        <v>44</v>
      </c>
      <c r="H736" s="2" t="s">
        <v>11</v>
      </c>
      <c r="I736" s="2" t="s">
        <v>2324</v>
      </c>
      <c r="J736" s="2" t="s">
        <v>2325</v>
      </c>
      <c r="K736" s="2">
        <v>0</v>
      </c>
      <c r="L736" s="2">
        <v>1.2344092756</v>
      </c>
      <c r="M736" s="2">
        <f t="shared" si="15"/>
        <v>1</v>
      </c>
      <c r="N736" s="2"/>
      <c r="O736" s="2">
        <v>50</v>
      </c>
      <c r="P736" s="2" t="s">
        <v>298</v>
      </c>
      <c r="Q736" s="2" t="s">
        <v>299</v>
      </c>
    </row>
    <row r="737" spans="1:17" x14ac:dyDescent="0.25">
      <c r="A737" t="s">
        <v>177</v>
      </c>
      <c r="B737" s="2" t="s">
        <v>2326</v>
      </c>
      <c r="C737" s="3">
        <v>573</v>
      </c>
      <c r="D737" s="2" t="s">
        <v>7</v>
      </c>
      <c r="E737" s="2" t="s">
        <v>8</v>
      </c>
      <c r="F737" s="2" t="s">
        <v>43</v>
      </c>
      <c r="G737" s="2" t="s">
        <v>82</v>
      </c>
      <c r="H737" s="2" t="s">
        <v>11</v>
      </c>
      <c r="I737" s="2" t="s">
        <v>179</v>
      </c>
      <c r="J737" s="2" t="s">
        <v>180</v>
      </c>
      <c r="K737" s="2">
        <v>0</v>
      </c>
      <c r="L737" s="2">
        <v>1.23867853786</v>
      </c>
      <c r="M737" s="2">
        <f t="shared" si="15"/>
        <v>1</v>
      </c>
      <c r="N737" s="2"/>
      <c r="O737" s="2">
        <v>50</v>
      </c>
      <c r="P737" s="2" t="s">
        <v>298</v>
      </c>
      <c r="Q737" s="2" t="s">
        <v>299</v>
      </c>
    </row>
    <row r="738" spans="1:17" x14ac:dyDescent="0.25">
      <c r="A738" t="s">
        <v>181</v>
      </c>
      <c r="B738" s="2" t="s">
        <v>2327</v>
      </c>
      <c r="C738" s="3">
        <v>725</v>
      </c>
      <c r="D738" s="2" t="s">
        <v>7</v>
      </c>
      <c r="E738" s="2" t="s">
        <v>8</v>
      </c>
      <c r="F738" s="2" t="s">
        <v>43</v>
      </c>
      <c r="G738" s="2" t="s">
        <v>44</v>
      </c>
      <c r="H738" s="2" t="s">
        <v>11</v>
      </c>
      <c r="I738" s="2" t="s">
        <v>183</v>
      </c>
      <c r="J738" s="2" t="s">
        <v>184</v>
      </c>
      <c r="K738" s="2">
        <v>0</v>
      </c>
      <c r="L738" s="2">
        <v>1.24106548967</v>
      </c>
      <c r="M738" s="2">
        <f t="shared" si="15"/>
        <v>1</v>
      </c>
      <c r="N738" s="2"/>
      <c r="O738" s="2">
        <v>50</v>
      </c>
      <c r="P738" s="2" t="s">
        <v>298</v>
      </c>
      <c r="Q738" s="2" t="s">
        <v>299</v>
      </c>
    </row>
    <row r="739" spans="1:17" x14ac:dyDescent="0.25">
      <c r="A739" t="s">
        <v>2328</v>
      </c>
      <c r="B739" s="2" t="s">
        <v>2329</v>
      </c>
      <c r="C739" s="3">
        <v>576</v>
      </c>
      <c r="D739" s="2" t="s">
        <v>7</v>
      </c>
      <c r="E739" s="2" t="s">
        <v>8</v>
      </c>
      <c r="F739" s="2" t="s">
        <v>43</v>
      </c>
      <c r="G739" s="2" t="s">
        <v>44</v>
      </c>
      <c r="H739" s="2" t="s">
        <v>11</v>
      </c>
      <c r="I739" s="2" t="s">
        <v>2330</v>
      </c>
      <c r="J739" s="2" t="s">
        <v>2331</v>
      </c>
      <c r="K739" s="2">
        <v>0</v>
      </c>
      <c r="L739" s="2">
        <v>1.2420311293899999</v>
      </c>
      <c r="M739" s="2">
        <f t="shared" si="15"/>
        <v>1</v>
      </c>
      <c r="N739" s="2"/>
      <c r="O739" s="2">
        <v>50</v>
      </c>
      <c r="P739" s="2" t="s">
        <v>298</v>
      </c>
      <c r="Q739" s="2" t="s">
        <v>299</v>
      </c>
    </row>
    <row r="740" spans="1:17" x14ac:dyDescent="0.25">
      <c r="A740" t="s">
        <v>2332</v>
      </c>
      <c r="B740" s="2" t="s">
        <v>2333</v>
      </c>
      <c r="C740" s="3">
        <v>1032</v>
      </c>
      <c r="D740" s="2" t="s">
        <v>7</v>
      </c>
      <c r="E740" s="2" t="s">
        <v>8</v>
      </c>
      <c r="F740" s="2" t="s">
        <v>43</v>
      </c>
      <c r="G740" s="2" t="s">
        <v>44</v>
      </c>
      <c r="H740" s="2" t="s">
        <v>11</v>
      </c>
      <c r="I740" s="2" t="s">
        <v>2334</v>
      </c>
      <c r="J740" s="2" t="s">
        <v>2335</v>
      </c>
      <c r="K740" s="2">
        <v>0</v>
      </c>
      <c r="L740" s="2">
        <v>1.2490950189200001</v>
      </c>
      <c r="M740" s="2">
        <f t="shared" si="15"/>
        <v>1</v>
      </c>
      <c r="N740" s="2"/>
      <c r="O740" s="2">
        <v>50</v>
      </c>
      <c r="P740" s="2" t="s">
        <v>298</v>
      </c>
      <c r="Q740" s="2" t="s">
        <v>299</v>
      </c>
    </row>
    <row r="741" spans="1:17" x14ac:dyDescent="0.25">
      <c r="A741" t="s">
        <v>2336</v>
      </c>
      <c r="B741" s="2" t="s">
        <v>2337</v>
      </c>
      <c r="C741" s="3">
        <v>731</v>
      </c>
      <c r="D741" s="2" t="s">
        <v>7</v>
      </c>
      <c r="E741" s="2" t="s">
        <v>8</v>
      </c>
      <c r="F741" s="2" t="s">
        <v>43</v>
      </c>
      <c r="G741" s="2" t="s">
        <v>82</v>
      </c>
      <c r="H741" s="2" t="s">
        <v>11</v>
      </c>
      <c r="I741" s="2" t="s">
        <v>2338</v>
      </c>
      <c r="J741" s="2" t="s">
        <v>2339</v>
      </c>
      <c r="K741" s="2">
        <v>0</v>
      </c>
      <c r="L741" s="2">
        <v>1.2508478322300001</v>
      </c>
      <c r="M741" s="2">
        <f t="shared" si="15"/>
        <v>1</v>
      </c>
      <c r="N741" s="2"/>
      <c r="O741" s="2">
        <v>50</v>
      </c>
      <c r="P741" s="2" t="s">
        <v>298</v>
      </c>
      <c r="Q741" s="2" t="s">
        <v>299</v>
      </c>
    </row>
    <row r="742" spans="1:17" x14ac:dyDescent="0.25">
      <c r="A742" t="s">
        <v>2340</v>
      </c>
      <c r="B742" s="2" t="s">
        <v>2341</v>
      </c>
      <c r="C742" s="3">
        <v>868</v>
      </c>
      <c r="D742" s="2" t="s">
        <v>7</v>
      </c>
      <c r="E742" s="2" t="s">
        <v>8</v>
      </c>
      <c r="F742" s="2" t="s">
        <v>43</v>
      </c>
      <c r="G742" s="2" t="s">
        <v>44</v>
      </c>
      <c r="H742" s="2" t="s">
        <v>11</v>
      </c>
      <c r="I742" s="2" t="s">
        <v>2342</v>
      </c>
      <c r="J742" s="2" t="s">
        <v>2343</v>
      </c>
      <c r="K742" s="2">
        <v>0</v>
      </c>
      <c r="L742" s="2">
        <v>1.2520650741199999</v>
      </c>
      <c r="M742" s="2">
        <f t="shared" si="15"/>
        <v>1</v>
      </c>
      <c r="N742" s="2"/>
      <c r="O742" s="2">
        <v>50</v>
      </c>
      <c r="P742" s="2" t="s">
        <v>298</v>
      </c>
      <c r="Q742" s="2" t="s">
        <v>299</v>
      </c>
    </row>
    <row r="743" spans="1:17" x14ac:dyDescent="0.25">
      <c r="A743" t="s">
        <v>2344</v>
      </c>
      <c r="B743" s="2" t="s">
        <v>2345</v>
      </c>
      <c r="C743" s="3">
        <v>484</v>
      </c>
      <c r="D743" s="2" t="s">
        <v>7</v>
      </c>
      <c r="E743" s="2" t="s">
        <v>8</v>
      </c>
      <c r="F743" s="2" t="s">
        <v>43</v>
      </c>
      <c r="G743" s="2" t="s">
        <v>44</v>
      </c>
      <c r="H743" s="2" t="s">
        <v>11</v>
      </c>
      <c r="I743" s="2" t="s">
        <v>2346</v>
      </c>
      <c r="J743" s="2" t="s">
        <v>2347</v>
      </c>
      <c r="K743" s="2">
        <v>0</v>
      </c>
      <c r="L743" s="2">
        <v>1.25323535515</v>
      </c>
      <c r="M743" s="2">
        <f t="shared" si="15"/>
        <v>1</v>
      </c>
      <c r="N743" s="2"/>
      <c r="O743" s="2">
        <v>50</v>
      </c>
      <c r="P743" s="2" t="s">
        <v>298</v>
      </c>
      <c r="Q743" s="2" t="s">
        <v>299</v>
      </c>
    </row>
    <row r="744" spans="1:17" x14ac:dyDescent="0.25">
      <c r="A744" t="s">
        <v>1905</v>
      </c>
      <c r="B744" s="2" t="s">
        <v>2348</v>
      </c>
      <c r="C744" s="3">
        <v>393</v>
      </c>
      <c r="D744" s="2" t="s">
        <v>7</v>
      </c>
      <c r="E744" s="2" t="s">
        <v>8</v>
      </c>
      <c r="F744" s="2" t="s">
        <v>43</v>
      </c>
      <c r="G744" s="2" t="s">
        <v>44</v>
      </c>
      <c r="H744" s="2" t="s">
        <v>11</v>
      </c>
      <c r="I744" s="2" t="s">
        <v>1907</v>
      </c>
      <c r="J744" s="2" t="s">
        <v>1908</v>
      </c>
      <c r="K744" s="2">
        <v>0</v>
      </c>
      <c r="L744" s="2">
        <v>1.2540824955100001</v>
      </c>
      <c r="M744" s="2">
        <f t="shared" si="15"/>
        <v>1</v>
      </c>
      <c r="N744" s="2"/>
      <c r="O744" s="2">
        <v>50</v>
      </c>
      <c r="P744" s="2" t="s">
        <v>298</v>
      </c>
      <c r="Q744" s="2" t="s">
        <v>299</v>
      </c>
    </row>
    <row r="745" spans="1:17" x14ac:dyDescent="0.25">
      <c r="A745" t="s">
        <v>1344</v>
      </c>
      <c r="B745" s="2" t="s">
        <v>2349</v>
      </c>
      <c r="C745" s="3">
        <v>1188</v>
      </c>
      <c r="D745" s="2" t="s">
        <v>7</v>
      </c>
      <c r="E745" s="2" t="s">
        <v>322</v>
      </c>
      <c r="F745" s="2" t="s">
        <v>322</v>
      </c>
      <c r="G745" s="2" t="s">
        <v>348</v>
      </c>
      <c r="H745" s="2" t="s">
        <v>323</v>
      </c>
      <c r="I745" s="2" t="s">
        <v>1346</v>
      </c>
      <c r="J745" s="2" t="s">
        <v>1347</v>
      </c>
      <c r="K745" s="2">
        <v>0</v>
      </c>
      <c r="L745" s="2">
        <v>1.25476158966</v>
      </c>
      <c r="M745" s="2">
        <f t="shared" si="15"/>
        <v>1</v>
      </c>
      <c r="N745" s="2"/>
      <c r="O745" s="2">
        <v>50</v>
      </c>
      <c r="P745" s="2" t="s">
        <v>298</v>
      </c>
      <c r="Q745" s="2" t="s">
        <v>299</v>
      </c>
    </row>
    <row r="746" spans="1:17" x14ac:dyDescent="0.25">
      <c r="A746" t="s">
        <v>2035</v>
      </c>
      <c r="B746" s="2" t="s">
        <v>2350</v>
      </c>
      <c r="C746" s="3">
        <v>627</v>
      </c>
      <c r="D746" s="2" t="s">
        <v>7</v>
      </c>
      <c r="E746" s="2" t="s">
        <v>8</v>
      </c>
      <c r="F746" s="2" t="s">
        <v>43</v>
      </c>
      <c r="G746" s="2" t="s">
        <v>44</v>
      </c>
      <c r="H746" s="2" t="s">
        <v>11</v>
      </c>
      <c r="I746" s="2" t="s">
        <v>2037</v>
      </c>
      <c r="J746" s="2" t="s">
        <v>2038</v>
      </c>
      <c r="K746" s="2">
        <v>0</v>
      </c>
      <c r="L746" s="2">
        <v>1.2555153701799999</v>
      </c>
      <c r="M746" s="2">
        <f t="shared" si="15"/>
        <v>1</v>
      </c>
      <c r="N746" s="2"/>
      <c r="O746" s="2">
        <v>50</v>
      </c>
      <c r="P746" s="2" t="s">
        <v>298</v>
      </c>
      <c r="Q746" s="2" t="s">
        <v>299</v>
      </c>
    </row>
    <row r="747" spans="1:17" x14ac:dyDescent="0.25">
      <c r="A747" t="s">
        <v>2351</v>
      </c>
      <c r="B747" s="2" t="s">
        <v>2352</v>
      </c>
      <c r="C747" s="3">
        <v>142</v>
      </c>
      <c r="D747" s="2" t="s">
        <v>7</v>
      </c>
      <c r="E747" s="2" t="s">
        <v>8</v>
      </c>
      <c r="F747" s="2" t="s">
        <v>43</v>
      </c>
      <c r="G747" s="2" t="s">
        <v>44</v>
      </c>
      <c r="H747" s="2" t="s">
        <v>11</v>
      </c>
      <c r="I747" s="2" t="s">
        <v>2353</v>
      </c>
      <c r="J747" s="2" t="s">
        <v>2354</v>
      </c>
      <c r="K747" s="2">
        <v>0</v>
      </c>
      <c r="L747" s="2">
        <v>1.25575796044</v>
      </c>
      <c r="M747" s="2">
        <f t="shared" si="15"/>
        <v>1</v>
      </c>
      <c r="N747" s="2"/>
      <c r="O747" s="2">
        <v>50</v>
      </c>
      <c r="P747" s="2" t="s">
        <v>298</v>
      </c>
      <c r="Q747" s="2" t="s">
        <v>299</v>
      </c>
    </row>
    <row r="748" spans="1:17" x14ac:dyDescent="0.25">
      <c r="A748" t="s">
        <v>1039</v>
      </c>
      <c r="B748" s="2" t="s">
        <v>2355</v>
      </c>
      <c r="C748" s="3">
        <v>1379</v>
      </c>
      <c r="D748" s="2" t="s">
        <v>7</v>
      </c>
      <c r="E748" s="2" t="s">
        <v>322</v>
      </c>
      <c r="F748" s="2" t="s">
        <v>322</v>
      </c>
      <c r="G748" s="2" t="s">
        <v>323</v>
      </c>
      <c r="H748" s="2" t="s">
        <v>323</v>
      </c>
      <c r="I748" s="2" t="s">
        <v>1041</v>
      </c>
      <c r="J748" s="2" t="s">
        <v>1042</v>
      </c>
      <c r="K748" s="2">
        <v>0</v>
      </c>
      <c r="L748" s="2">
        <v>1.2588560368599999</v>
      </c>
      <c r="M748" s="2">
        <f t="shared" si="15"/>
        <v>1</v>
      </c>
      <c r="N748" s="2"/>
      <c r="O748" s="2">
        <v>50</v>
      </c>
      <c r="P748" s="2" t="s">
        <v>298</v>
      </c>
      <c r="Q748" s="2" t="s">
        <v>299</v>
      </c>
    </row>
    <row r="749" spans="1:17" x14ac:dyDescent="0.25">
      <c r="A749" t="s">
        <v>551</v>
      </c>
      <c r="B749" s="2" t="s">
        <v>2356</v>
      </c>
      <c r="C749" s="3">
        <v>1349</v>
      </c>
      <c r="D749" s="2" t="s">
        <v>7</v>
      </c>
      <c r="E749" s="2" t="s">
        <v>322</v>
      </c>
      <c r="F749" s="2" t="s">
        <v>322</v>
      </c>
      <c r="G749" s="2" t="s">
        <v>323</v>
      </c>
      <c r="H749" s="2" t="s">
        <v>323</v>
      </c>
      <c r="I749" s="2" t="s">
        <v>553</v>
      </c>
      <c r="J749" s="2" t="s">
        <v>554</v>
      </c>
      <c r="K749" s="2">
        <v>0</v>
      </c>
      <c r="L749" s="2">
        <v>1.25904770028</v>
      </c>
      <c r="M749" s="2">
        <f t="shared" si="15"/>
        <v>1</v>
      </c>
      <c r="N749" s="2"/>
      <c r="O749" s="2">
        <v>50</v>
      </c>
      <c r="P749" s="2" t="s">
        <v>298</v>
      </c>
      <c r="Q749" s="2" t="s">
        <v>299</v>
      </c>
    </row>
    <row r="750" spans="1:17" x14ac:dyDescent="0.25">
      <c r="A750" t="s">
        <v>2357</v>
      </c>
      <c r="B750" s="2" t="s">
        <v>2358</v>
      </c>
      <c r="C750" s="3">
        <v>829</v>
      </c>
      <c r="D750" s="2" t="s">
        <v>7</v>
      </c>
      <c r="E750" s="2" t="s">
        <v>8</v>
      </c>
      <c r="F750" s="2" t="s">
        <v>43</v>
      </c>
      <c r="G750" s="2" t="s">
        <v>82</v>
      </c>
      <c r="H750" s="2" t="s">
        <v>11</v>
      </c>
      <c r="I750" s="2" t="s">
        <v>2359</v>
      </c>
      <c r="J750" s="2" t="s">
        <v>2360</v>
      </c>
      <c r="K750" s="2">
        <v>0</v>
      </c>
      <c r="L750" s="2">
        <v>1.2604825588899999</v>
      </c>
      <c r="M750" s="2">
        <f t="shared" si="15"/>
        <v>1</v>
      </c>
      <c r="N750" s="2"/>
      <c r="O750" s="2">
        <v>50</v>
      </c>
      <c r="P750" s="2" t="s">
        <v>298</v>
      </c>
      <c r="Q750" s="2" t="s">
        <v>299</v>
      </c>
    </row>
    <row r="751" spans="1:17" x14ac:dyDescent="0.25">
      <c r="A751" t="s">
        <v>2361</v>
      </c>
      <c r="B751" s="2" t="s">
        <v>2362</v>
      </c>
      <c r="C751" s="3">
        <v>819</v>
      </c>
      <c r="D751" s="2" t="s">
        <v>7</v>
      </c>
      <c r="E751" s="2" t="s">
        <v>8</v>
      </c>
      <c r="F751" s="2" t="s">
        <v>43</v>
      </c>
      <c r="G751" s="2" t="s">
        <v>44</v>
      </c>
      <c r="H751" s="2" t="s">
        <v>11</v>
      </c>
      <c r="I751" s="2" t="s">
        <v>2363</v>
      </c>
      <c r="J751" s="2" t="s">
        <v>2364</v>
      </c>
      <c r="K751" s="2">
        <v>0</v>
      </c>
      <c r="L751" s="2">
        <v>1.2606029594499999</v>
      </c>
      <c r="M751" s="2">
        <f t="shared" si="15"/>
        <v>1</v>
      </c>
      <c r="N751" s="2"/>
      <c r="O751" s="2">
        <v>50</v>
      </c>
      <c r="P751" s="2" t="s">
        <v>298</v>
      </c>
      <c r="Q751" s="2" t="s">
        <v>299</v>
      </c>
    </row>
    <row r="752" spans="1:17" x14ac:dyDescent="0.25">
      <c r="A752" t="s">
        <v>2365</v>
      </c>
      <c r="B752" s="2" t="s">
        <v>2366</v>
      </c>
      <c r="C752" s="3">
        <v>862</v>
      </c>
      <c r="D752" s="2" t="s">
        <v>7</v>
      </c>
      <c r="E752" s="2" t="s">
        <v>8</v>
      </c>
      <c r="F752" s="2" t="s">
        <v>43</v>
      </c>
      <c r="G752" s="2" t="s">
        <v>44</v>
      </c>
      <c r="H752" s="2" t="s">
        <v>11</v>
      </c>
      <c r="I752" s="2" t="s">
        <v>2367</v>
      </c>
      <c r="J752" s="2" t="s">
        <v>2368</v>
      </c>
      <c r="K752" s="2">
        <v>0</v>
      </c>
      <c r="L752" s="2">
        <v>1.2619526480700001</v>
      </c>
      <c r="M752" s="2">
        <f t="shared" si="15"/>
        <v>1</v>
      </c>
      <c r="N752" s="2"/>
      <c r="O752" s="2">
        <v>50</v>
      </c>
      <c r="P752" s="2" t="s">
        <v>298</v>
      </c>
      <c r="Q752" s="2" t="s">
        <v>299</v>
      </c>
    </row>
    <row r="753" spans="1:17" x14ac:dyDescent="0.25">
      <c r="A753" t="s">
        <v>2369</v>
      </c>
      <c r="B753" s="2" t="s">
        <v>2370</v>
      </c>
      <c r="C753" s="3">
        <v>136</v>
      </c>
      <c r="D753" s="2" t="s">
        <v>7</v>
      </c>
      <c r="E753" s="2" t="s">
        <v>8</v>
      </c>
      <c r="F753" s="2" t="s">
        <v>43</v>
      </c>
      <c r="G753" s="2" t="s">
        <v>44</v>
      </c>
      <c r="H753" s="2" t="s">
        <v>11</v>
      </c>
      <c r="I753" s="2" t="s">
        <v>2371</v>
      </c>
      <c r="J753" s="2" t="s">
        <v>2372</v>
      </c>
      <c r="K753" s="2">
        <v>0</v>
      </c>
      <c r="L753" s="2">
        <v>1.26502188063</v>
      </c>
      <c r="M753" s="2">
        <f t="shared" si="15"/>
        <v>1</v>
      </c>
      <c r="N753" s="2"/>
      <c r="O753" s="2">
        <v>50</v>
      </c>
      <c r="P753" s="2" t="s">
        <v>298</v>
      </c>
      <c r="Q753" s="2" t="s">
        <v>299</v>
      </c>
    </row>
    <row r="754" spans="1:17" x14ac:dyDescent="0.25">
      <c r="A754" t="s">
        <v>2373</v>
      </c>
      <c r="B754" s="2" t="s">
        <v>2374</v>
      </c>
      <c r="C754" s="3">
        <v>704</v>
      </c>
      <c r="D754" s="2" t="s">
        <v>7</v>
      </c>
      <c r="E754" s="2" t="s">
        <v>8</v>
      </c>
      <c r="F754" s="2" t="s">
        <v>43</v>
      </c>
      <c r="G754" s="2" t="s">
        <v>44</v>
      </c>
      <c r="H754" s="2" t="s">
        <v>11</v>
      </c>
      <c r="I754" s="2" t="s">
        <v>2375</v>
      </c>
      <c r="J754" s="2" t="s">
        <v>2376</v>
      </c>
      <c r="K754" s="2">
        <v>0</v>
      </c>
      <c r="L754" s="2">
        <v>1.2680951861</v>
      </c>
      <c r="M754" s="2">
        <f t="shared" si="15"/>
        <v>1</v>
      </c>
      <c r="N754" s="2"/>
      <c r="O754" s="2">
        <v>50</v>
      </c>
      <c r="P754" s="2" t="s">
        <v>298</v>
      </c>
      <c r="Q754" s="2" t="s">
        <v>299</v>
      </c>
    </row>
    <row r="755" spans="1:17" x14ac:dyDescent="0.25">
      <c r="A755" t="s">
        <v>596</v>
      </c>
      <c r="B755" s="2" t="s">
        <v>2377</v>
      </c>
      <c r="C755" s="3">
        <v>1286</v>
      </c>
      <c r="D755" s="2" t="s">
        <v>7</v>
      </c>
      <c r="E755" s="2" t="s">
        <v>322</v>
      </c>
      <c r="F755" s="2" t="s">
        <v>322</v>
      </c>
      <c r="G755" s="2" t="s">
        <v>323</v>
      </c>
      <c r="H755" s="2" t="s">
        <v>323</v>
      </c>
      <c r="I755" s="2" t="s">
        <v>598</v>
      </c>
      <c r="J755" s="2" t="s">
        <v>278</v>
      </c>
      <c r="K755" s="2">
        <v>0</v>
      </c>
      <c r="L755" s="2">
        <v>1.2713907897100001</v>
      </c>
      <c r="M755" s="2">
        <f t="shared" si="15"/>
        <v>1</v>
      </c>
      <c r="N755" s="2"/>
      <c r="O755" s="2">
        <v>50</v>
      </c>
      <c r="P755" s="2" t="s">
        <v>298</v>
      </c>
      <c r="Q755" s="2" t="s">
        <v>299</v>
      </c>
    </row>
    <row r="756" spans="1:17" x14ac:dyDescent="0.25">
      <c r="A756" t="s">
        <v>420</v>
      </c>
      <c r="B756" s="2" t="s">
        <v>2378</v>
      </c>
      <c r="C756" s="3">
        <v>1007</v>
      </c>
      <c r="D756" s="2" t="s">
        <v>7</v>
      </c>
      <c r="E756" s="2" t="s">
        <v>8</v>
      </c>
      <c r="F756" s="2" t="s">
        <v>43</v>
      </c>
      <c r="G756" s="2" t="s">
        <v>44</v>
      </c>
      <c r="H756" s="2" t="s">
        <v>11</v>
      </c>
      <c r="I756" s="2" t="s">
        <v>422</v>
      </c>
      <c r="J756" s="2" t="s">
        <v>423</v>
      </c>
      <c r="K756" s="2">
        <v>0</v>
      </c>
      <c r="L756" s="2">
        <v>1.27553772059</v>
      </c>
      <c r="M756" s="2">
        <f t="shared" si="15"/>
        <v>1</v>
      </c>
      <c r="N756" s="2"/>
      <c r="O756" s="2">
        <v>50</v>
      </c>
      <c r="P756" s="2" t="s">
        <v>298</v>
      </c>
      <c r="Q756" s="2" t="s">
        <v>299</v>
      </c>
    </row>
    <row r="757" spans="1:17" x14ac:dyDescent="0.25">
      <c r="A757" t="s">
        <v>2379</v>
      </c>
      <c r="B757" s="2" t="s">
        <v>2380</v>
      </c>
      <c r="C757" s="3">
        <v>203</v>
      </c>
      <c r="D757" s="2" t="s">
        <v>7</v>
      </c>
      <c r="E757" s="2" t="s">
        <v>8</v>
      </c>
      <c r="F757" s="2" t="s">
        <v>9</v>
      </c>
      <c r="G757" s="2" t="s">
        <v>10</v>
      </c>
      <c r="H757" s="2" t="s">
        <v>11</v>
      </c>
      <c r="I757" s="2" t="s">
        <v>2381</v>
      </c>
      <c r="J757" s="2" t="s">
        <v>2382</v>
      </c>
      <c r="K757" s="2">
        <v>0</v>
      </c>
      <c r="L757" s="2">
        <v>1.27782165362</v>
      </c>
      <c r="M757" s="2">
        <f t="shared" si="15"/>
        <v>1</v>
      </c>
      <c r="N757" s="2"/>
      <c r="O757" s="2">
        <v>50</v>
      </c>
      <c r="P757" s="2" t="s">
        <v>298</v>
      </c>
      <c r="Q757" s="2" t="s">
        <v>299</v>
      </c>
    </row>
    <row r="758" spans="1:17" x14ac:dyDescent="0.25">
      <c r="A758" t="s">
        <v>603</v>
      </c>
      <c r="B758" s="2" t="s">
        <v>2383</v>
      </c>
      <c r="C758" s="3">
        <v>716</v>
      </c>
      <c r="D758" s="2" t="s">
        <v>7</v>
      </c>
      <c r="E758" s="2" t="s">
        <v>8</v>
      </c>
      <c r="F758" s="2" t="s">
        <v>43</v>
      </c>
      <c r="G758" s="2" t="s">
        <v>44</v>
      </c>
      <c r="H758" s="2" t="s">
        <v>11</v>
      </c>
      <c r="I758" s="2" t="s">
        <v>605</v>
      </c>
      <c r="J758" s="2" t="s">
        <v>606</v>
      </c>
      <c r="K758" s="2">
        <v>0</v>
      </c>
      <c r="L758" s="2">
        <v>1.28492628673</v>
      </c>
      <c r="M758" s="2">
        <f t="shared" si="15"/>
        <v>1</v>
      </c>
      <c r="N758" s="2"/>
      <c r="O758" s="2">
        <v>50</v>
      </c>
      <c r="P758" s="2" t="s">
        <v>298</v>
      </c>
      <c r="Q758" s="2" t="s">
        <v>299</v>
      </c>
    </row>
    <row r="759" spans="1:17" x14ac:dyDescent="0.25">
      <c r="A759" t="s">
        <v>2384</v>
      </c>
      <c r="B759" s="2" t="s">
        <v>2385</v>
      </c>
      <c r="C759" s="3">
        <v>200</v>
      </c>
      <c r="D759" s="2" t="s">
        <v>7</v>
      </c>
      <c r="E759" s="2" t="s">
        <v>8</v>
      </c>
      <c r="F759" s="2" t="s">
        <v>9</v>
      </c>
      <c r="G759" s="2" t="s">
        <v>10</v>
      </c>
      <c r="H759" s="2" t="s">
        <v>11</v>
      </c>
      <c r="I759" s="2" t="s">
        <v>2386</v>
      </c>
      <c r="J759" s="2" t="s">
        <v>2387</v>
      </c>
      <c r="K759" s="2">
        <v>0</v>
      </c>
      <c r="L759" s="2">
        <v>1.2912377271</v>
      </c>
      <c r="M759" s="2">
        <f t="shared" si="15"/>
        <v>1</v>
      </c>
      <c r="N759" s="2"/>
      <c r="O759" s="2">
        <v>50</v>
      </c>
      <c r="P759" s="2" t="s">
        <v>298</v>
      </c>
      <c r="Q759" s="2" t="s">
        <v>299</v>
      </c>
    </row>
    <row r="760" spans="1:17" x14ac:dyDescent="0.25">
      <c r="A760" t="s">
        <v>2388</v>
      </c>
      <c r="B760" s="2" t="s">
        <v>2389</v>
      </c>
      <c r="C760" s="3">
        <v>815</v>
      </c>
      <c r="D760" s="2" t="s">
        <v>7</v>
      </c>
      <c r="E760" s="2" t="s">
        <v>8</v>
      </c>
      <c r="F760" s="2" t="s">
        <v>43</v>
      </c>
      <c r="G760" s="2" t="s">
        <v>44</v>
      </c>
      <c r="H760" s="2" t="s">
        <v>11</v>
      </c>
      <c r="I760" s="2" t="s">
        <v>2390</v>
      </c>
      <c r="J760" s="2" t="s">
        <v>2391</v>
      </c>
      <c r="K760" s="2">
        <v>0</v>
      </c>
      <c r="L760" s="2">
        <v>1.2918869041100001</v>
      </c>
      <c r="M760" s="2">
        <f t="shared" si="15"/>
        <v>1</v>
      </c>
      <c r="N760" s="2"/>
      <c r="O760" s="2">
        <v>50</v>
      </c>
      <c r="P760" s="2" t="s">
        <v>298</v>
      </c>
      <c r="Q760" s="2" t="s">
        <v>299</v>
      </c>
    </row>
    <row r="761" spans="1:17" x14ac:dyDescent="0.25">
      <c r="A761" t="s">
        <v>2392</v>
      </c>
      <c r="B761" s="2" t="s">
        <v>2393</v>
      </c>
      <c r="C761" s="3">
        <v>754</v>
      </c>
      <c r="D761" s="2" t="s">
        <v>7</v>
      </c>
      <c r="E761" s="2" t="s">
        <v>8</v>
      </c>
      <c r="F761" s="2" t="s">
        <v>43</v>
      </c>
      <c r="G761" s="2" t="s">
        <v>82</v>
      </c>
      <c r="H761" s="2" t="s">
        <v>11</v>
      </c>
      <c r="I761" s="2" t="s">
        <v>2394</v>
      </c>
      <c r="J761" s="2" t="s">
        <v>2395</v>
      </c>
      <c r="K761" s="2">
        <v>0</v>
      </c>
      <c r="L761" s="2">
        <v>1.3002195654499999</v>
      </c>
      <c r="M761" s="2">
        <f t="shared" si="15"/>
        <v>1</v>
      </c>
      <c r="N761" s="2"/>
      <c r="O761" s="2">
        <v>50</v>
      </c>
      <c r="P761" s="2" t="s">
        <v>298</v>
      </c>
      <c r="Q761" s="2" t="s">
        <v>299</v>
      </c>
    </row>
    <row r="762" spans="1:17" x14ac:dyDescent="0.25">
      <c r="A762" t="s">
        <v>2396</v>
      </c>
      <c r="B762" s="2" t="s">
        <v>2397</v>
      </c>
      <c r="C762" s="3">
        <v>233</v>
      </c>
      <c r="D762" s="2" t="s">
        <v>7</v>
      </c>
      <c r="E762" s="2" t="s">
        <v>8</v>
      </c>
      <c r="F762" s="2" t="s">
        <v>43</v>
      </c>
      <c r="G762" s="2" t="s">
        <v>44</v>
      </c>
      <c r="H762" s="2" t="s">
        <v>11</v>
      </c>
      <c r="I762" s="2" t="s">
        <v>2398</v>
      </c>
      <c r="J762" s="2" t="s">
        <v>2399</v>
      </c>
      <c r="K762" s="2">
        <v>0</v>
      </c>
      <c r="L762" s="2">
        <v>1.30275258875</v>
      </c>
      <c r="M762" s="2">
        <f t="shared" si="15"/>
        <v>1</v>
      </c>
      <c r="N762" s="2"/>
      <c r="O762" s="2">
        <v>50</v>
      </c>
      <c r="P762" s="2" t="s">
        <v>298</v>
      </c>
      <c r="Q762" s="2" t="s">
        <v>299</v>
      </c>
    </row>
    <row r="763" spans="1:17" x14ac:dyDescent="0.25">
      <c r="A763" t="s">
        <v>143</v>
      </c>
      <c r="B763" s="2" t="s">
        <v>2400</v>
      </c>
      <c r="C763" s="3">
        <v>942</v>
      </c>
      <c r="D763" s="2" t="s">
        <v>7</v>
      </c>
      <c r="E763" s="2" t="s">
        <v>8</v>
      </c>
      <c r="F763" s="2" t="s">
        <v>43</v>
      </c>
      <c r="G763" s="2" t="s">
        <v>82</v>
      </c>
      <c r="H763" s="2" t="s">
        <v>11</v>
      </c>
      <c r="I763" s="2" t="s">
        <v>145</v>
      </c>
      <c r="J763" s="2" t="s">
        <v>146</v>
      </c>
      <c r="K763" s="2">
        <v>0</v>
      </c>
      <c r="L763" s="2">
        <v>1.3080634744199999</v>
      </c>
      <c r="M763" s="2">
        <f t="shared" si="15"/>
        <v>1</v>
      </c>
      <c r="N763" s="2"/>
      <c r="O763" s="2">
        <v>50</v>
      </c>
      <c r="P763" s="2" t="s">
        <v>298</v>
      </c>
      <c r="Q763" s="2" t="s">
        <v>299</v>
      </c>
    </row>
    <row r="764" spans="1:17" x14ac:dyDescent="0.25">
      <c r="A764" t="s">
        <v>1293</v>
      </c>
      <c r="B764" s="2" t="s">
        <v>2401</v>
      </c>
      <c r="C764" s="3">
        <v>359</v>
      </c>
      <c r="D764" s="2" t="s">
        <v>7</v>
      </c>
      <c r="E764" s="2" t="s">
        <v>8</v>
      </c>
      <c r="F764" s="2" t="s">
        <v>43</v>
      </c>
      <c r="G764" s="2" t="s">
        <v>44</v>
      </c>
      <c r="H764" s="2" t="s">
        <v>11</v>
      </c>
      <c r="I764" s="2" t="s">
        <v>1295</v>
      </c>
      <c r="J764" s="2" t="s">
        <v>1296</v>
      </c>
      <c r="K764" s="2">
        <v>0</v>
      </c>
      <c r="L764" s="2">
        <v>1.3087575868900001</v>
      </c>
      <c r="M764" s="2">
        <f t="shared" si="15"/>
        <v>1</v>
      </c>
      <c r="N764" s="2"/>
      <c r="O764" s="2">
        <v>50</v>
      </c>
      <c r="P764" s="2" t="s">
        <v>298</v>
      </c>
      <c r="Q764" s="2" t="s">
        <v>299</v>
      </c>
    </row>
    <row r="765" spans="1:17" x14ac:dyDescent="0.25">
      <c r="A765" t="s">
        <v>1464</v>
      </c>
      <c r="B765" s="2" t="s">
        <v>2402</v>
      </c>
      <c r="C765" s="3">
        <v>597</v>
      </c>
      <c r="D765" s="2" t="s">
        <v>7</v>
      </c>
      <c r="E765" s="2" t="s">
        <v>8</v>
      </c>
      <c r="F765" s="2" t="s">
        <v>43</v>
      </c>
      <c r="G765" s="2" t="s">
        <v>44</v>
      </c>
      <c r="H765" s="2" t="s">
        <v>11</v>
      </c>
      <c r="I765" s="2" t="s">
        <v>1466</v>
      </c>
      <c r="J765" s="2" t="s">
        <v>1467</v>
      </c>
      <c r="K765" s="2">
        <v>1</v>
      </c>
      <c r="L765" s="2">
        <v>1.3115069805199999</v>
      </c>
      <c r="M765" s="2">
        <f t="shared" si="15"/>
        <v>1</v>
      </c>
      <c r="N765" s="2"/>
      <c r="O765" s="2">
        <v>50</v>
      </c>
      <c r="P765" s="2" t="s">
        <v>298</v>
      </c>
      <c r="Q765" s="2" t="s">
        <v>299</v>
      </c>
    </row>
    <row r="766" spans="1:17" x14ac:dyDescent="0.25">
      <c r="A766" t="s">
        <v>1344</v>
      </c>
      <c r="B766" s="2" t="s">
        <v>2403</v>
      </c>
      <c r="C766" s="3">
        <v>1187</v>
      </c>
      <c r="D766" s="2" t="s">
        <v>7</v>
      </c>
      <c r="E766" s="2" t="s">
        <v>322</v>
      </c>
      <c r="F766" s="2" t="s">
        <v>322</v>
      </c>
      <c r="G766" s="2" t="s">
        <v>348</v>
      </c>
      <c r="H766" s="2" t="s">
        <v>323</v>
      </c>
      <c r="I766" s="2" t="s">
        <v>1346</v>
      </c>
      <c r="J766" s="2" t="s">
        <v>1347</v>
      </c>
      <c r="K766" s="2">
        <v>0</v>
      </c>
      <c r="L766" s="2">
        <v>1.3122908304500001</v>
      </c>
      <c r="M766" s="2">
        <f t="shared" si="15"/>
        <v>1</v>
      </c>
      <c r="N766" s="2"/>
      <c r="O766" s="2">
        <v>50</v>
      </c>
      <c r="P766" s="2" t="s">
        <v>298</v>
      </c>
      <c r="Q766" s="2" t="s">
        <v>299</v>
      </c>
    </row>
    <row r="767" spans="1:17" x14ac:dyDescent="0.25">
      <c r="A767" t="s">
        <v>2404</v>
      </c>
      <c r="B767" s="2" t="s">
        <v>2405</v>
      </c>
      <c r="C767" s="3">
        <v>1091</v>
      </c>
      <c r="D767" s="2" t="s">
        <v>7</v>
      </c>
      <c r="E767" s="2" t="s">
        <v>8</v>
      </c>
      <c r="F767" s="2" t="s">
        <v>43</v>
      </c>
      <c r="G767" s="2" t="s">
        <v>44</v>
      </c>
      <c r="H767" s="2" t="s">
        <v>11</v>
      </c>
      <c r="I767" s="2" t="s">
        <v>2406</v>
      </c>
      <c r="J767" s="2" t="s">
        <v>2407</v>
      </c>
      <c r="K767" s="2">
        <v>0</v>
      </c>
      <c r="L767" s="2">
        <v>1.32063520143</v>
      </c>
      <c r="M767" s="2">
        <f t="shared" si="15"/>
        <v>1</v>
      </c>
      <c r="N767" s="2"/>
      <c r="O767" s="2">
        <v>50</v>
      </c>
      <c r="P767" s="2" t="s">
        <v>298</v>
      </c>
      <c r="Q767" s="2" t="s">
        <v>299</v>
      </c>
    </row>
    <row r="768" spans="1:17" x14ac:dyDescent="0.25">
      <c r="A768" t="s">
        <v>1584</v>
      </c>
      <c r="B768" s="2" t="s">
        <v>2408</v>
      </c>
      <c r="C768" s="3">
        <v>360</v>
      </c>
      <c r="D768" s="2" t="s">
        <v>7</v>
      </c>
      <c r="E768" s="2" t="s">
        <v>8</v>
      </c>
      <c r="F768" s="2" t="s">
        <v>43</v>
      </c>
      <c r="G768" s="2" t="s">
        <v>44</v>
      </c>
      <c r="H768" s="2" t="s">
        <v>11</v>
      </c>
      <c r="I768" s="2" t="s">
        <v>1586</v>
      </c>
      <c r="J768" s="2" t="s">
        <v>1587</v>
      </c>
      <c r="K768" s="2">
        <v>0</v>
      </c>
      <c r="L768" s="2">
        <v>1.3255490968100001</v>
      </c>
      <c r="M768" s="2">
        <f t="shared" si="15"/>
        <v>1</v>
      </c>
      <c r="N768" s="2"/>
      <c r="O768" s="2">
        <v>50</v>
      </c>
      <c r="P768" s="2" t="s">
        <v>298</v>
      </c>
      <c r="Q768" s="2" t="s">
        <v>299</v>
      </c>
    </row>
    <row r="769" spans="1:17" x14ac:dyDescent="0.25">
      <c r="A769" t="s">
        <v>218</v>
      </c>
      <c r="B769" s="2" t="s">
        <v>2409</v>
      </c>
      <c r="C769" s="3">
        <v>187</v>
      </c>
      <c r="D769" s="2" t="s">
        <v>7</v>
      </c>
      <c r="E769" s="2" t="s">
        <v>8</v>
      </c>
      <c r="F769" s="2" t="s">
        <v>43</v>
      </c>
      <c r="G769" s="2" t="s">
        <v>44</v>
      </c>
      <c r="H769" s="2" t="s">
        <v>11</v>
      </c>
      <c r="I769" s="2" t="s">
        <v>220</v>
      </c>
      <c r="J769" s="2" t="s">
        <v>221</v>
      </c>
      <c r="K769" s="2">
        <v>0</v>
      </c>
      <c r="L769" s="2">
        <v>1.3357558270900001</v>
      </c>
      <c r="M769" s="2">
        <f t="shared" si="15"/>
        <v>1</v>
      </c>
      <c r="N769" s="2"/>
      <c r="O769" s="2">
        <v>50</v>
      </c>
      <c r="P769" s="2" t="s">
        <v>298</v>
      </c>
      <c r="Q769" s="2" t="s">
        <v>299</v>
      </c>
    </row>
    <row r="770" spans="1:17" x14ac:dyDescent="0.25">
      <c r="A770" t="s">
        <v>854</v>
      </c>
      <c r="B770" s="2" t="s">
        <v>2410</v>
      </c>
      <c r="C770" s="3">
        <v>769</v>
      </c>
      <c r="D770" s="2" t="s">
        <v>7</v>
      </c>
      <c r="E770" s="2" t="s">
        <v>8</v>
      </c>
      <c r="F770" s="2" t="s">
        <v>43</v>
      </c>
      <c r="G770" s="2" t="s">
        <v>44</v>
      </c>
      <c r="H770" s="2" t="s">
        <v>11</v>
      </c>
      <c r="I770" s="2" t="s">
        <v>856</v>
      </c>
      <c r="J770" s="2" t="s">
        <v>857</v>
      </c>
      <c r="K770" s="2">
        <v>0</v>
      </c>
      <c r="L770" s="2">
        <v>1.3426706910599999</v>
      </c>
      <c r="M770" s="2">
        <f t="shared" si="15"/>
        <v>1</v>
      </c>
      <c r="N770" s="2"/>
      <c r="O770" s="2">
        <v>50</v>
      </c>
      <c r="P770" s="2" t="s">
        <v>298</v>
      </c>
      <c r="Q770" s="2" t="s">
        <v>299</v>
      </c>
    </row>
    <row r="771" spans="1:17" x14ac:dyDescent="0.25">
      <c r="A771" t="s">
        <v>1426</v>
      </c>
      <c r="B771" s="2" t="s">
        <v>2411</v>
      </c>
      <c r="C771" s="3">
        <v>332</v>
      </c>
      <c r="D771" s="2" t="s">
        <v>7</v>
      </c>
      <c r="E771" s="2" t="s">
        <v>8</v>
      </c>
      <c r="F771" s="2" t="s">
        <v>43</v>
      </c>
      <c r="G771" s="2" t="s">
        <v>44</v>
      </c>
      <c r="H771" s="2" t="s">
        <v>11</v>
      </c>
      <c r="I771" s="2" t="s">
        <v>1428</v>
      </c>
      <c r="J771" s="2" t="s">
        <v>1429</v>
      </c>
      <c r="K771" s="2">
        <v>0</v>
      </c>
      <c r="L771" s="2">
        <v>1.3434863700499999</v>
      </c>
      <c r="M771" s="2">
        <f t="shared" si="15"/>
        <v>1</v>
      </c>
      <c r="N771" s="2"/>
      <c r="O771" s="2">
        <v>50</v>
      </c>
      <c r="P771" s="2" t="s">
        <v>298</v>
      </c>
      <c r="Q771" s="2" t="s">
        <v>299</v>
      </c>
    </row>
    <row r="772" spans="1:17" x14ac:dyDescent="0.25">
      <c r="A772" t="s">
        <v>1275</v>
      </c>
      <c r="B772" s="2" t="s">
        <v>2412</v>
      </c>
      <c r="C772" s="3">
        <v>1036</v>
      </c>
      <c r="D772" s="2" t="s">
        <v>7</v>
      </c>
      <c r="E772" s="2" t="s">
        <v>8</v>
      </c>
      <c r="F772" s="2" t="s">
        <v>43</v>
      </c>
      <c r="G772" s="2" t="s">
        <v>44</v>
      </c>
      <c r="H772" s="2" t="s">
        <v>11</v>
      </c>
      <c r="I772" s="2" t="s">
        <v>1277</v>
      </c>
      <c r="J772" s="2" t="s">
        <v>1278</v>
      </c>
      <c r="K772" s="2">
        <v>0</v>
      </c>
      <c r="L772" s="2">
        <v>1.34521532366</v>
      </c>
      <c r="M772" s="2">
        <f t="shared" si="15"/>
        <v>1</v>
      </c>
      <c r="N772" s="2"/>
      <c r="O772" s="2">
        <v>50</v>
      </c>
      <c r="P772" s="2" t="s">
        <v>298</v>
      </c>
      <c r="Q772" s="2" t="s">
        <v>299</v>
      </c>
    </row>
    <row r="773" spans="1:17" x14ac:dyDescent="0.25">
      <c r="A773" t="s">
        <v>2413</v>
      </c>
      <c r="B773" s="2" t="s">
        <v>2414</v>
      </c>
      <c r="C773" s="3">
        <v>166</v>
      </c>
      <c r="D773" s="2" t="s">
        <v>7</v>
      </c>
      <c r="E773" s="2" t="s">
        <v>8</v>
      </c>
      <c r="F773" s="2" t="s">
        <v>43</v>
      </c>
      <c r="G773" s="2" t="s">
        <v>44</v>
      </c>
      <c r="H773" s="2" t="s">
        <v>11</v>
      </c>
      <c r="I773" s="2" t="s">
        <v>2415</v>
      </c>
      <c r="J773" s="2" t="s">
        <v>2416</v>
      </c>
      <c r="K773" s="2">
        <v>0</v>
      </c>
      <c r="L773" s="2">
        <v>1.34715760964</v>
      </c>
      <c r="M773" s="2">
        <f t="shared" si="15"/>
        <v>1</v>
      </c>
      <c r="N773" s="2"/>
      <c r="O773" s="2">
        <v>50</v>
      </c>
      <c r="P773" s="2" t="s">
        <v>298</v>
      </c>
      <c r="Q773" s="2" t="s">
        <v>299</v>
      </c>
    </row>
    <row r="774" spans="1:17" x14ac:dyDescent="0.25">
      <c r="A774" t="s">
        <v>1395</v>
      </c>
      <c r="B774" s="2" t="s">
        <v>2417</v>
      </c>
      <c r="C774" s="3">
        <v>640</v>
      </c>
      <c r="D774" s="2" t="s">
        <v>7</v>
      </c>
      <c r="E774" s="2" t="s">
        <v>8</v>
      </c>
      <c r="F774" s="2" t="s">
        <v>43</v>
      </c>
      <c r="G774" s="2" t="s">
        <v>44</v>
      </c>
      <c r="H774" s="2" t="s">
        <v>11</v>
      </c>
      <c r="I774" s="2" t="s">
        <v>1397</v>
      </c>
      <c r="J774" s="2" t="s">
        <v>1398</v>
      </c>
      <c r="K774" s="2">
        <v>0</v>
      </c>
      <c r="L774" s="2">
        <v>1.3495840567699999</v>
      </c>
      <c r="M774" s="2">
        <f t="shared" si="15"/>
        <v>1</v>
      </c>
      <c r="N774" s="2"/>
      <c r="O774" s="2">
        <v>50</v>
      </c>
      <c r="P774" s="2" t="s">
        <v>298</v>
      </c>
      <c r="Q774" s="2" t="s">
        <v>299</v>
      </c>
    </row>
    <row r="775" spans="1:17" x14ac:dyDescent="0.25">
      <c r="A775" t="s">
        <v>2418</v>
      </c>
      <c r="B775" s="2" t="s">
        <v>2419</v>
      </c>
      <c r="C775" s="3">
        <v>1135</v>
      </c>
      <c r="D775" s="2" t="s">
        <v>7</v>
      </c>
      <c r="E775" s="2" t="s">
        <v>322</v>
      </c>
      <c r="F775" s="2" t="s">
        <v>322</v>
      </c>
      <c r="G775" s="2" t="s">
        <v>323</v>
      </c>
      <c r="H775" s="2" t="s">
        <v>323</v>
      </c>
      <c r="I775" s="2" t="s">
        <v>2420</v>
      </c>
      <c r="J775" s="2" t="s">
        <v>2421</v>
      </c>
      <c r="K775" s="2">
        <v>0</v>
      </c>
      <c r="L775" s="2">
        <v>1.35240862437</v>
      </c>
      <c r="M775" s="2">
        <f t="shared" si="15"/>
        <v>1</v>
      </c>
      <c r="N775" s="2"/>
      <c r="O775" s="2">
        <v>50</v>
      </c>
      <c r="P775" s="2" t="s">
        <v>298</v>
      </c>
      <c r="Q775" s="2" t="s">
        <v>299</v>
      </c>
    </row>
    <row r="776" spans="1:17" x14ac:dyDescent="0.25">
      <c r="A776" t="s">
        <v>784</v>
      </c>
      <c r="B776" s="2" t="s">
        <v>2422</v>
      </c>
      <c r="C776" s="3">
        <v>1056</v>
      </c>
      <c r="D776" s="2" t="s">
        <v>7</v>
      </c>
      <c r="E776" s="2" t="s">
        <v>8</v>
      </c>
      <c r="F776" s="2" t="s">
        <v>43</v>
      </c>
      <c r="G776" s="2" t="s">
        <v>44</v>
      </c>
      <c r="H776" s="2" t="s">
        <v>11</v>
      </c>
      <c r="I776" s="2" t="s">
        <v>786</v>
      </c>
      <c r="J776" s="2" t="s">
        <v>787</v>
      </c>
      <c r="K776" s="2">
        <v>0</v>
      </c>
      <c r="L776" s="2">
        <v>1.3537828540200001</v>
      </c>
      <c r="M776" s="2">
        <f t="shared" si="15"/>
        <v>1</v>
      </c>
      <c r="N776" s="2"/>
      <c r="O776" s="2">
        <v>50</v>
      </c>
      <c r="P776" s="2" t="s">
        <v>298</v>
      </c>
      <c r="Q776" s="2" t="s">
        <v>299</v>
      </c>
    </row>
    <row r="777" spans="1:17" x14ac:dyDescent="0.25">
      <c r="A777" t="s">
        <v>2423</v>
      </c>
      <c r="B777" s="2" t="s">
        <v>2424</v>
      </c>
      <c r="C777" s="3">
        <v>367</v>
      </c>
      <c r="D777" s="2" t="s">
        <v>7</v>
      </c>
      <c r="E777" s="2" t="s">
        <v>8</v>
      </c>
      <c r="F777" s="2" t="s">
        <v>43</v>
      </c>
      <c r="G777" s="2" t="s">
        <v>44</v>
      </c>
      <c r="H777" s="2" t="s">
        <v>11</v>
      </c>
      <c r="I777" s="2" t="s">
        <v>2425</v>
      </c>
      <c r="J777" s="2" t="s">
        <v>2426</v>
      </c>
      <c r="K777" s="2">
        <v>0</v>
      </c>
      <c r="L777" s="2">
        <v>1.35423107281</v>
      </c>
      <c r="M777" s="2">
        <f t="shared" si="15"/>
        <v>1</v>
      </c>
      <c r="N777" s="2"/>
      <c r="O777" s="2">
        <v>50</v>
      </c>
      <c r="P777" s="2" t="s">
        <v>298</v>
      </c>
      <c r="Q777" s="2" t="s">
        <v>299</v>
      </c>
    </row>
    <row r="778" spans="1:17" x14ac:dyDescent="0.25">
      <c r="A778" t="s">
        <v>1787</v>
      </c>
      <c r="B778" s="2" t="s">
        <v>2427</v>
      </c>
      <c r="C778" s="3">
        <v>1022</v>
      </c>
      <c r="D778" s="2" t="s">
        <v>7</v>
      </c>
      <c r="E778" s="2" t="s">
        <v>8</v>
      </c>
      <c r="F778" s="2" t="s">
        <v>43</v>
      </c>
      <c r="G778" s="2" t="s">
        <v>1525</v>
      </c>
      <c r="H778" s="2" t="s">
        <v>11</v>
      </c>
      <c r="I778" s="2" t="s">
        <v>1789</v>
      </c>
      <c r="J778" s="2" t="s">
        <v>1790</v>
      </c>
      <c r="K778" s="2">
        <v>1</v>
      </c>
      <c r="L778" s="2">
        <v>1.3717506833399999</v>
      </c>
      <c r="M778" s="2">
        <f t="shared" si="15"/>
        <v>1</v>
      </c>
      <c r="N778" s="2"/>
      <c r="O778" s="2">
        <v>50</v>
      </c>
      <c r="P778" s="2" t="s">
        <v>298</v>
      </c>
      <c r="Q778" s="2" t="s">
        <v>299</v>
      </c>
    </row>
    <row r="779" spans="1:17" x14ac:dyDescent="0.25">
      <c r="A779" t="s">
        <v>2428</v>
      </c>
      <c r="B779" s="2" t="s">
        <v>2429</v>
      </c>
      <c r="C779" s="3">
        <v>713</v>
      </c>
      <c r="D779" s="2" t="s">
        <v>7</v>
      </c>
      <c r="E779" s="2" t="s">
        <v>8</v>
      </c>
      <c r="F779" s="2" t="s">
        <v>43</v>
      </c>
      <c r="G779" s="2" t="s">
        <v>44</v>
      </c>
      <c r="H779" s="2" t="s">
        <v>11</v>
      </c>
      <c r="I779" s="2" t="s">
        <v>2430</v>
      </c>
      <c r="J779" s="2" t="s">
        <v>2431</v>
      </c>
      <c r="K779" s="2">
        <v>0</v>
      </c>
      <c r="L779" s="2">
        <v>1.3802536809199999</v>
      </c>
      <c r="M779" s="2">
        <f t="shared" si="15"/>
        <v>1</v>
      </c>
      <c r="N779" s="2"/>
      <c r="O779" s="2">
        <v>50</v>
      </c>
      <c r="P779" s="2" t="s">
        <v>298</v>
      </c>
      <c r="Q779" s="2" t="s">
        <v>299</v>
      </c>
    </row>
    <row r="780" spans="1:17" x14ac:dyDescent="0.25">
      <c r="A780" t="s">
        <v>580</v>
      </c>
      <c r="B780" s="2" t="s">
        <v>2432</v>
      </c>
      <c r="C780" s="3">
        <v>182</v>
      </c>
      <c r="D780" s="2" t="s">
        <v>7</v>
      </c>
      <c r="E780" s="2" t="s">
        <v>8</v>
      </c>
      <c r="F780" s="2" t="s">
        <v>43</v>
      </c>
      <c r="G780" s="2" t="s">
        <v>44</v>
      </c>
      <c r="H780" s="2" t="s">
        <v>11</v>
      </c>
      <c r="I780" s="2" t="s">
        <v>582</v>
      </c>
      <c r="J780" s="2" t="s">
        <v>583</v>
      </c>
      <c r="K780" s="2">
        <v>0</v>
      </c>
      <c r="L780" s="2">
        <v>1.3803147072799999</v>
      </c>
      <c r="M780" s="2">
        <f t="shared" si="15"/>
        <v>1</v>
      </c>
      <c r="N780" s="2"/>
      <c r="O780" s="2">
        <v>50</v>
      </c>
      <c r="P780" s="2" t="s">
        <v>298</v>
      </c>
      <c r="Q780" s="2" t="s">
        <v>299</v>
      </c>
    </row>
    <row r="781" spans="1:17" x14ac:dyDescent="0.25">
      <c r="A781" t="s">
        <v>2433</v>
      </c>
      <c r="B781" s="2" t="s">
        <v>2434</v>
      </c>
      <c r="C781" s="3">
        <v>374</v>
      </c>
      <c r="D781" s="2" t="s">
        <v>7</v>
      </c>
      <c r="E781" s="2" t="s">
        <v>8</v>
      </c>
      <c r="F781" s="2" t="s">
        <v>43</v>
      </c>
      <c r="G781" s="2" t="s">
        <v>44</v>
      </c>
      <c r="H781" s="2" t="s">
        <v>11</v>
      </c>
      <c r="I781" s="2" t="s">
        <v>2435</v>
      </c>
      <c r="J781" s="2" t="s">
        <v>2436</v>
      </c>
      <c r="K781" s="2">
        <v>0</v>
      </c>
      <c r="L781" s="2">
        <v>1.3924690285800001</v>
      </c>
      <c r="M781" s="2">
        <f t="shared" si="15"/>
        <v>1</v>
      </c>
      <c r="N781" s="2"/>
      <c r="O781" s="2">
        <v>50</v>
      </c>
      <c r="P781" s="2" t="s">
        <v>298</v>
      </c>
      <c r="Q781" s="2" t="s">
        <v>299</v>
      </c>
    </row>
    <row r="782" spans="1:17" x14ac:dyDescent="0.25">
      <c r="A782" t="s">
        <v>1133</v>
      </c>
      <c r="B782" s="2" t="s">
        <v>2437</v>
      </c>
      <c r="C782" s="3">
        <v>1055</v>
      </c>
      <c r="D782" s="2" t="s">
        <v>7</v>
      </c>
      <c r="E782" s="2" t="s">
        <v>8</v>
      </c>
      <c r="F782" s="2" t="s">
        <v>43</v>
      </c>
      <c r="G782" s="2" t="s">
        <v>44</v>
      </c>
      <c r="H782" s="2" t="s">
        <v>11</v>
      </c>
      <c r="I782" s="2" t="s">
        <v>1135</v>
      </c>
      <c r="J782" s="2" t="s">
        <v>1136</v>
      </c>
      <c r="K782" s="2">
        <v>0</v>
      </c>
      <c r="L782" s="2">
        <v>1.3926864269300001</v>
      </c>
      <c r="M782" s="2">
        <f t="shared" si="15"/>
        <v>1</v>
      </c>
      <c r="N782" s="2"/>
      <c r="O782" s="2">
        <v>50</v>
      </c>
      <c r="P782" s="2" t="s">
        <v>298</v>
      </c>
      <c r="Q782" s="2" t="s">
        <v>299</v>
      </c>
    </row>
    <row r="783" spans="1:17" x14ac:dyDescent="0.25">
      <c r="A783" t="s">
        <v>2404</v>
      </c>
      <c r="B783" s="2" t="s">
        <v>2438</v>
      </c>
      <c r="C783" s="3">
        <v>305</v>
      </c>
      <c r="D783" s="2" t="s">
        <v>7</v>
      </c>
      <c r="E783" s="2" t="s">
        <v>8</v>
      </c>
      <c r="F783" s="2" t="s">
        <v>43</v>
      </c>
      <c r="G783" s="2" t="s">
        <v>44</v>
      </c>
      <c r="H783" s="2" t="s">
        <v>11</v>
      </c>
      <c r="I783" s="2" t="s">
        <v>2406</v>
      </c>
      <c r="J783" s="2" t="s">
        <v>2407</v>
      </c>
      <c r="K783" s="2">
        <v>0</v>
      </c>
      <c r="L783" s="2">
        <v>1.39413523176</v>
      </c>
      <c r="M783" s="2">
        <f t="shared" si="15"/>
        <v>1</v>
      </c>
      <c r="N783" s="2"/>
      <c r="O783" s="2">
        <v>50</v>
      </c>
      <c r="P783" s="2" t="s">
        <v>298</v>
      </c>
      <c r="Q783" s="2" t="s">
        <v>299</v>
      </c>
    </row>
    <row r="784" spans="1:17" x14ac:dyDescent="0.25">
      <c r="A784" t="s">
        <v>2439</v>
      </c>
      <c r="B784" s="2" t="s">
        <v>2440</v>
      </c>
      <c r="C784" s="3">
        <v>81</v>
      </c>
      <c r="D784" s="2" t="s">
        <v>7</v>
      </c>
      <c r="E784" s="2" t="s">
        <v>8</v>
      </c>
      <c r="F784" s="2" t="s">
        <v>43</v>
      </c>
      <c r="G784" s="2" t="s">
        <v>44</v>
      </c>
      <c r="H784" s="2" t="s">
        <v>11</v>
      </c>
      <c r="I784" s="2" t="s">
        <v>2441</v>
      </c>
      <c r="J784" s="2" t="s">
        <v>2442</v>
      </c>
      <c r="K784" s="2">
        <v>0</v>
      </c>
      <c r="L784" s="2">
        <v>1.3958771590600001</v>
      </c>
      <c r="M784" s="2">
        <f t="shared" si="15"/>
        <v>1</v>
      </c>
      <c r="N784" s="2"/>
      <c r="O784" s="2">
        <v>50</v>
      </c>
      <c r="P784" s="2" t="s">
        <v>298</v>
      </c>
      <c r="Q784" s="2" t="s">
        <v>299</v>
      </c>
    </row>
    <row r="785" spans="1:17" x14ac:dyDescent="0.25">
      <c r="A785" t="s">
        <v>2443</v>
      </c>
      <c r="B785" s="2" t="s">
        <v>2444</v>
      </c>
      <c r="C785" s="3">
        <v>998</v>
      </c>
      <c r="D785" s="2" t="s">
        <v>7</v>
      </c>
      <c r="E785" s="2" t="s">
        <v>8</v>
      </c>
      <c r="F785" s="2" t="s">
        <v>43</v>
      </c>
      <c r="G785" s="2" t="s">
        <v>44</v>
      </c>
      <c r="H785" s="2" t="s">
        <v>11</v>
      </c>
      <c r="I785" s="2" t="s">
        <v>2445</v>
      </c>
      <c r="J785" s="2" t="s">
        <v>2446</v>
      </c>
      <c r="K785" s="2">
        <v>0</v>
      </c>
      <c r="L785" s="2">
        <v>1.39827612038</v>
      </c>
      <c r="M785" s="2">
        <f t="shared" si="15"/>
        <v>1</v>
      </c>
      <c r="N785" s="2"/>
      <c r="O785" s="2">
        <v>50</v>
      </c>
      <c r="P785" s="2" t="s">
        <v>298</v>
      </c>
      <c r="Q785" s="2" t="s">
        <v>299</v>
      </c>
    </row>
    <row r="786" spans="1:17" x14ac:dyDescent="0.25">
      <c r="A786" t="s">
        <v>2447</v>
      </c>
      <c r="B786" s="2" t="s">
        <v>2448</v>
      </c>
      <c r="C786" s="3">
        <v>169</v>
      </c>
      <c r="D786" s="2" t="s">
        <v>7</v>
      </c>
      <c r="E786" s="2" t="s">
        <v>8</v>
      </c>
      <c r="F786" s="2" t="s">
        <v>43</v>
      </c>
      <c r="G786" s="2" t="s">
        <v>44</v>
      </c>
      <c r="H786" s="2" t="s">
        <v>11</v>
      </c>
      <c r="I786" s="2" t="s">
        <v>2449</v>
      </c>
      <c r="J786" s="2" t="s">
        <v>2450</v>
      </c>
      <c r="K786" s="2">
        <v>0</v>
      </c>
      <c r="L786" s="2">
        <v>1.4029354922799999</v>
      </c>
      <c r="M786" s="2">
        <f t="shared" si="15"/>
        <v>1</v>
      </c>
      <c r="N786" s="2"/>
      <c r="O786" s="2">
        <v>50</v>
      </c>
      <c r="P786" s="2" t="s">
        <v>298</v>
      </c>
      <c r="Q786" s="2" t="s">
        <v>299</v>
      </c>
    </row>
    <row r="787" spans="1:17" x14ac:dyDescent="0.25">
      <c r="A787" t="s">
        <v>2451</v>
      </c>
      <c r="B787" s="2" t="s">
        <v>2452</v>
      </c>
      <c r="C787" s="3">
        <v>285</v>
      </c>
      <c r="D787" s="2" t="s">
        <v>7</v>
      </c>
      <c r="E787" s="2" t="s">
        <v>8</v>
      </c>
      <c r="F787" s="2" t="s">
        <v>43</v>
      </c>
      <c r="G787" s="2" t="s">
        <v>43</v>
      </c>
      <c r="H787" s="2" t="s">
        <v>11</v>
      </c>
      <c r="I787" s="2" t="s">
        <v>1342</v>
      </c>
      <c r="J787" s="2" t="s">
        <v>2453</v>
      </c>
      <c r="K787" s="2">
        <v>1</v>
      </c>
      <c r="L787" s="2">
        <v>1.40850153139</v>
      </c>
      <c r="M787" s="2">
        <f t="shared" si="15"/>
        <v>1</v>
      </c>
      <c r="N787" s="2"/>
      <c r="O787" s="2">
        <v>50</v>
      </c>
      <c r="P787" s="2" t="s">
        <v>298</v>
      </c>
      <c r="Q787" s="2" t="s">
        <v>299</v>
      </c>
    </row>
    <row r="788" spans="1:17" x14ac:dyDescent="0.25">
      <c r="A788" t="s">
        <v>356</v>
      </c>
      <c r="B788" s="2" t="s">
        <v>2454</v>
      </c>
      <c r="C788" s="3">
        <v>976</v>
      </c>
      <c r="D788" s="2" t="s">
        <v>7</v>
      </c>
      <c r="E788" s="2" t="s">
        <v>8</v>
      </c>
      <c r="F788" s="2" t="s">
        <v>43</v>
      </c>
      <c r="G788" s="2" t="s">
        <v>44</v>
      </c>
      <c r="H788" s="2" t="s">
        <v>11</v>
      </c>
      <c r="I788" s="2" t="s">
        <v>358</v>
      </c>
      <c r="J788" s="2" t="s">
        <v>359</v>
      </c>
      <c r="K788" s="2">
        <v>0</v>
      </c>
      <c r="L788" s="2">
        <v>1.4091521334499999</v>
      </c>
      <c r="M788" s="2">
        <f t="shared" si="15"/>
        <v>1</v>
      </c>
      <c r="N788" s="2"/>
      <c r="O788" s="2">
        <v>50</v>
      </c>
      <c r="P788" s="2" t="s">
        <v>298</v>
      </c>
      <c r="Q788" s="2" t="s">
        <v>299</v>
      </c>
    </row>
    <row r="789" spans="1:17" x14ac:dyDescent="0.25">
      <c r="A789" t="s">
        <v>388</v>
      </c>
      <c r="B789" s="2" t="s">
        <v>2455</v>
      </c>
      <c r="C789" s="3">
        <v>558</v>
      </c>
      <c r="D789" s="2" t="s">
        <v>7</v>
      </c>
      <c r="E789" s="2" t="s">
        <v>8</v>
      </c>
      <c r="F789" s="2" t="s">
        <v>43</v>
      </c>
      <c r="G789" s="2" t="s">
        <v>44</v>
      </c>
      <c r="H789" s="2" t="s">
        <v>11</v>
      </c>
      <c r="I789" s="2" t="s">
        <v>269</v>
      </c>
      <c r="J789" s="2" t="s">
        <v>390</v>
      </c>
      <c r="K789" s="2">
        <v>1</v>
      </c>
      <c r="L789" s="2">
        <v>1.4123809734099999</v>
      </c>
      <c r="M789" s="2">
        <f t="shared" si="15"/>
        <v>1</v>
      </c>
      <c r="N789" s="2"/>
      <c r="O789" s="2">
        <v>50</v>
      </c>
      <c r="P789" s="2" t="s">
        <v>298</v>
      </c>
      <c r="Q789" s="2" t="s">
        <v>299</v>
      </c>
    </row>
    <row r="790" spans="1:17" x14ac:dyDescent="0.25">
      <c r="A790" t="s">
        <v>1344</v>
      </c>
      <c r="B790" s="2" t="s">
        <v>2456</v>
      </c>
      <c r="C790" s="3">
        <v>1127</v>
      </c>
      <c r="D790" s="2" t="s">
        <v>7</v>
      </c>
      <c r="E790" s="2" t="s">
        <v>322</v>
      </c>
      <c r="F790" s="2" t="s">
        <v>322</v>
      </c>
      <c r="G790" s="2" t="s">
        <v>348</v>
      </c>
      <c r="H790" s="2" t="s">
        <v>323</v>
      </c>
      <c r="I790" s="2" t="s">
        <v>1346</v>
      </c>
      <c r="J790" s="2" t="s">
        <v>1347</v>
      </c>
      <c r="K790" s="2">
        <v>0</v>
      </c>
      <c r="L790" s="2">
        <v>1.42712282065</v>
      </c>
      <c r="M790" s="2">
        <f t="shared" si="15"/>
        <v>1</v>
      </c>
      <c r="N790" s="2"/>
      <c r="O790" s="2">
        <v>50</v>
      </c>
      <c r="P790" s="2" t="s">
        <v>298</v>
      </c>
      <c r="Q790" s="2" t="s">
        <v>299</v>
      </c>
    </row>
    <row r="791" spans="1:17" x14ac:dyDescent="0.25">
      <c r="A791" t="s">
        <v>2457</v>
      </c>
      <c r="B791" s="2" t="s">
        <v>2458</v>
      </c>
      <c r="C791" s="3">
        <v>407</v>
      </c>
      <c r="D791" s="2" t="s">
        <v>7</v>
      </c>
      <c r="E791" s="2" t="s">
        <v>8</v>
      </c>
      <c r="F791" s="2" t="s">
        <v>43</v>
      </c>
      <c r="G791" s="2" t="s">
        <v>44</v>
      </c>
      <c r="H791" s="2" t="s">
        <v>11</v>
      </c>
      <c r="I791" s="2" t="s">
        <v>2459</v>
      </c>
      <c r="J791" s="2" t="s">
        <v>2460</v>
      </c>
      <c r="K791" s="2">
        <v>0</v>
      </c>
      <c r="L791" s="2">
        <v>1.43034349958</v>
      </c>
      <c r="M791" s="2">
        <f t="shared" si="15"/>
        <v>1</v>
      </c>
      <c r="N791" s="2"/>
      <c r="O791" s="2">
        <v>50</v>
      </c>
      <c r="P791" s="2" t="s">
        <v>298</v>
      </c>
      <c r="Q791" s="2" t="s">
        <v>299</v>
      </c>
    </row>
    <row r="792" spans="1:17" x14ac:dyDescent="0.25">
      <c r="A792" t="s">
        <v>2461</v>
      </c>
      <c r="B792" s="2" t="s">
        <v>2462</v>
      </c>
      <c r="C792" s="3">
        <v>670</v>
      </c>
      <c r="D792" s="2" t="s">
        <v>7</v>
      </c>
      <c r="E792" s="2" t="s">
        <v>8</v>
      </c>
      <c r="F792" s="2" t="s">
        <v>43</v>
      </c>
      <c r="G792" s="2" t="s">
        <v>1525</v>
      </c>
      <c r="H792" s="2" t="s">
        <v>11</v>
      </c>
      <c r="I792" s="2" t="s">
        <v>2463</v>
      </c>
      <c r="J792" s="2" t="s">
        <v>2464</v>
      </c>
      <c r="K792" s="2">
        <v>0</v>
      </c>
      <c r="L792" s="2">
        <v>1.4362840507600001</v>
      </c>
      <c r="M792" s="2">
        <f t="shared" si="15"/>
        <v>1</v>
      </c>
      <c r="N792" s="2"/>
      <c r="O792" s="2">
        <v>50</v>
      </c>
      <c r="P792" s="2" t="s">
        <v>298</v>
      </c>
      <c r="Q792" s="2" t="s">
        <v>299</v>
      </c>
    </row>
    <row r="793" spans="1:17" x14ac:dyDescent="0.25">
      <c r="A793" t="s">
        <v>1858</v>
      </c>
      <c r="B793" s="2" t="s">
        <v>2465</v>
      </c>
      <c r="C793" s="3">
        <v>900</v>
      </c>
      <c r="D793" s="2" t="s">
        <v>7</v>
      </c>
      <c r="E793" s="2" t="s">
        <v>8</v>
      </c>
      <c r="F793" s="2" t="s">
        <v>43</v>
      </c>
      <c r="G793" s="2" t="s">
        <v>44</v>
      </c>
      <c r="H793" s="2" t="s">
        <v>11</v>
      </c>
      <c r="I793" s="2" t="s">
        <v>1860</v>
      </c>
      <c r="J793" s="2" t="s">
        <v>1861</v>
      </c>
      <c r="K793" s="2">
        <v>0</v>
      </c>
      <c r="L793" s="2">
        <v>1.43886500968</v>
      </c>
      <c r="M793" s="2">
        <f t="shared" si="15"/>
        <v>1</v>
      </c>
      <c r="N793" s="2"/>
      <c r="O793" s="2">
        <v>50</v>
      </c>
      <c r="P793" s="2" t="s">
        <v>298</v>
      </c>
      <c r="Q793" s="2" t="s">
        <v>299</v>
      </c>
    </row>
    <row r="794" spans="1:17" x14ac:dyDescent="0.25">
      <c r="A794" t="s">
        <v>1588</v>
      </c>
      <c r="B794" s="2" t="s">
        <v>2466</v>
      </c>
      <c r="C794" s="3">
        <v>490</v>
      </c>
      <c r="D794" s="2" t="s">
        <v>7</v>
      </c>
      <c r="E794" s="2" t="s">
        <v>8</v>
      </c>
      <c r="F794" s="2" t="s">
        <v>43</v>
      </c>
      <c r="G794" s="2" t="s">
        <v>44</v>
      </c>
      <c r="H794" s="2" t="s">
        <v>11</v>
      </c>
      <c r="I794" s="2" t="s">
        <v>1590</v>
      </c>
      <c r="J794" s="2" t="s">
        <v>1591</v>
      </c>
      <c r="K794" s="2">
        <v>0</v>
      </c>
      <c r="L794" s="2">
        <v>1.44061486608</v>
      </c>
      <c r="M794" s="2">
        <f t="shared" si="15"/>
        <v>1</v>
      </c>
      <c r="N794" s="2"/>
      <c r="O794" s="2">
        <v>50</v>
      </c>
      <c r="P794" s="2" t="s">
        <v>298</v>
      </c>
      <c r="Q794" s="2" t="s">
        <v>299</v>
      </c>
    </row>
    <row r="795" spans="1:17" x14ac:dyDescent="0.25">
      <c r="A795" t="s">
        <v>438</v>
      </c>
      <c r="B795" s="2" t="s">
        <v>2467</v>
      </c>
      <c r="C795" s="3">
        <v>460</v>
      </c>
      <c r="D795" s="2" t="s">
        <v>7</v>
      </c>
      <c r="E795" s="2" t="s">
        <v>8</v>
      </c>
      <c r="F795" s="2" t="s">
        <v>43</v>
      </c>
      <c r="G795" s="2" t="s">
        <v>44</v>
      </c>
      <c r="H795" s="2" t="s">
        <v>11</v>
      </c>
      <c r="I795" s="2" t="s">
        <v>440</v>
      </c>
      <c r="J795" s="2" t="s">
        <v>441</v>
      </c>
      <c r="K795" s="2">
        <v>0</v>
      </c>
      <c r="L795" s="2">
        <v>1.44127714821</v>
      </c>
      <c r="M795" s="2">
        <f t="shared" si="15"/>
        <v>1</v>
      </c>
      <c r="N795" s="2"/>
      <c r="O795" s="2">
        <v>50</v>
      </c>
      <c r="P795" s="2" t="s">
        <v>298</v>
      </c>
      <c r="Q795" s="2" t="s">
        <v>299</v>
      </c>
    </row>
    <row r="796" spans="1:17" x14ac:dyDescent="0.25">
      <c r="A796" t="s">
        <v>2468</v>
      </c>
      <c r="B796" s="2" t="s">
        <v>2469</v>
      </c>
      <c r="C796" s="3">
        <v>1185</v>
      </c>
      <c r="D796" s="2" t="s">
        <v>7</v>
      </c>
      <c r="E796" s="2" t="s">
        <v>322</v>
      </c>
      <c r="F796" s="2" t="s">
        <v>322</v>
      </c>
      <c r="G796" s="2" t="s">
        <v>323</v>
      </c>
      <c r="H796" s="2" t="s">
        <v>323</v>
      </c>
      <c r="I796" s="2" t="s">
        <v>2470</v>
      </c>
      <c r="J796" s="2" t="s">
        <v>2471</v>
      </c>
      <c r="K796" s="2">
        <v>0</v>
      </c>
      <c r="L796" s="2">
        <v>1.44207201642</v>
      </c>
      <c r="M796" s="2">
        <f t="shared" si="15"/>
        <v>1</v>
      </c>
      <c r="N796" s="2"/>
      <c r="O796" s="2">
        <v>50</v>
      </c>
      <c r="P796" s="2" t="s">
        <v>298</v>
      </c>
      <c r="Q796" s="2" t="s">
        <v>299</v>
      </c>
    </row>
    <row r="797" spans="1:17" x14ac:dyDescent="0.25">
      <c r="A797" t="s">
        <v>2472</v>
      </c>
      <c r="B797" s="2" t="s">
        <v>2473</v>
      </c>
      <c r="C797" s="3">
        <v>542</v>
      </c>
      <c r="D797" s="2" t="s">
        <v>7</v>
      </c>
      <c r="E797" s="2" t="s">
        <v>8</v>
      </c>
      <c r="F797" s="2" t="s">
        <v>43</v>
      </c>
      <c r="G797" s="2" t="s">
        <v>44</v>
      </c>
      <c r="H797" s="2" t="s">
        <v>11</v>
      </c>
      <c r="I797" s="2" t="s">
        <v>2474</v>
      </c>
      <c r="J797" s="2" t="s">
        <v>2475</v>
      </c>
      <c r="K797" s="2">
        <v>0</v>
      </c>
      <c r="L797" s="2">
        <v>1.4459790754699999</v>
      </c>
      <c r="M797" s="2">
        <f t="shared" ref="M797:M860" si="16">+IF(L797&lt;=4,1,IF(L797&lt;=7,2,IF(L797&lt;=15,3,IF(L797&lt;=25,4,5))))</f>
        <v>1</v>
      </c>
      <c r="N797" s="2"/>
      <c r="O797" s="2">
        <v>50</v>
      </c>
      <c r="P797" s="2" t="s">
        <v>298</v>
      </c>
      <c r="Q797" s="2" t="s">
        <v>299</v>
      </c>
    </row>
    <row r="798" spans="1:17" x14ac:dyDescent="0.25">
      <c r="A798" t="s">
        <v>2476</v>
      </c>
      <c r="B798" s="2" t="s">
        <v>2477</v>
      </c>
      <c r="C798" s="3">
        <v>959</v>
      </c>
      <c r="D798" s="2" t="s">
        <v>7</v>
      </c>
      <c r="E798" s="2" t="s">
        <v>8</v>
      </c>
      <c r="F798" s="2" t="s">
        <v>43</v>
      </c>
      <c r="G798" s="2" t="s">
        <v>44</v>
      </c>
      <c r="H798" s="2" t="s">
        <v>11</v>
      </c>
      <c r="I798" s="2" t="s">
        <v>2478</v>
      </c>
      <c r="J798" s="2" t="s">
        <v>700</v>
      </c>
      <c r="K798" s="2">
        <v>1</v>
      </c>
      <c r="L798" s="2">
        <v>1.44718941582</v>
      </c>
      <c r="M798" s="2">
        <f t="shared" si="16"/>
        <v>1</v>
      </c>
      <c r="N798" s="2"/>
      <c r="O798" s="2">
        <v>50</v>
      </c>
      <c r="P798" s="2" t="s">
        <v>298</v>
      </c>
      <c r="Q798" s="2" t="s">
        <v>299</v>
      </c>
    </row>
    <row r="799" spans="1:17" x14ac:dyDescent="0.25">
      <c r="A799" t="s">
        <v>580</v>
      </c>
      <c r="B799" s="2" t="s">
        <v>2479</v>
      </c>
      <c r="C799" s="3">
        <v>184</v>
      </c>
      <c r="D799" s="2" t="s">
        <v>7</v>
      </c>
      <c r="E799" s="2" t="s">
        <v>8</v>
      </c>
      <c r="F799" s="2" t="s">
        <v>43</v>
      </c>
      <c r="G799" s="2" t="s">
        <v>44</v>
      </c>
      <c r="H799" s="2" t="s">
        <v>11</v>
      </c>
      <c r="I799" s="2" t="s">
        <v>582</v>
      </c>
      <c r="J799" s="2" t="s">
        <v>583</v>
      </c>
      <c r="K799" s="2">
        <v>0</v>
      </c>
      <c r="L799" s="2">
        <v>1.4591343131300001</v>
      </c>
      <c r="M799" s="2">
        <f t="shared" si="16"/>
        <v>1</v>
      </c>
      <c r="N799" s="2"/>
      <c r="O799" s="2">
        <v>50</v>
      </c>
      <c r="P799" s="2" t="s">
        <v>298</v>
      </c>
      <c r="Q799" s="2" t="s">
        <v>299</v>
      </c>
    </row>
    <row r="800" spans="1:17" x14ac:dyDescent="0.25">
      <c r="A800" t="s">
        <v>2480</v>
      </c>
      <c r="B800" s="2" t="s">
        <v>2481</v>
      </c>
      <c r="C800" s="3">
        <v>948</v>
      </c>
      <c r="D800" s="2" t="s">
        <v>7</v>
      </c>
      <c r="E800" s="2" t="s">
        <v>8</v>
      </c>
      <c r="F800" s="2" t="s">
        <v>43</v>
      </c>
      <c r="G800" s="2" t="s">
        <v>44</v>
      </c>
      <c r="H800" s="2" t="s">
        <v>11</v>
      </c>
      <c r="I800" s="2" t="s">
        <v>2482</v>
      </c>
      <c r="J800" s="2" t="s">
        <v>2483</v>
      </c>
      <c r="K800" s="2">
        <v>0</v>
      </c>
      <c r="L800" s="2">
        <v>1.46040121929</v>
      </c>
      <c r="M800" s="2">
        <f t="shared" si="16"/>
        <v>1</v>
      </c>
      <c r="N800" s="2"/>
      <c r="O800" s="2">
        <v>50</v>
      </c>
      <c r="P800" s="2" t="s">
        <v>298</v>
      </c>
      <c r="Q800" s="2" t="s">
        <v>299</v>
      </c>
    </row>
    <row r="801" spans="1:17" x14ac:dyDescent="0.25">
      <c r="A801" t="s">
        <v>380</v>
      </c>
      <c r="B801" s="2" t="s">
        <v>2484</v>
      </c>
      <c r="C801" s="3">
        <v>751</v>
      </c>
      <c r="D801" s="2" t="s">
        <v>7</v>
      </c>
      <c r="E801" s="2" t="s">
        <v>8</v>
      </c>
      <c r="F801" s="2" t="s">
        <v>43</v>
      </c>
      <c r="G801" s="2" t="s">
        <v>44</v>
      </c>
      <c r="H801" s="2" t="s">
        <v>11</v>
      </c>
      <c r="I801" s="2" t="s">
        <v>382</v>
      </c>
      <c r="J801" s="2" t="s">
        <v>383</v>
      </c>
      <c r="K801" s="2">
        <v>0</v>
      </c>
      <c r="L801" s="2">
        <v>1.46398584943</v>
      </c>
      <c r="M801" s="2">
        <f t="shared" si="16"/>
        <v>1</v>
      </c>
      <c r="N801" s="2"/>
      <c r="O801" s="2">
        <v>50</v>
      </c>
      <c r="P801" s="2" t="s">
        <v>298</v>
      </c>
      <c r="Q801" s="2" t="s">
        <v>299</v>
      </c>
    </row>
    <row r="802" spans="1:17" x14ac:dyDescent="0.25">
      <c r="A802" t="s">
        <v>2485</v>
      </c>
      <c r="B802" s="2" t="s">
        <v>2486</v>
      </c>
      <c r="C802" s="3">
        <v>1190</v>
      </c>
      <c r="D802" s="2" t="s">
        <v>7</v>
      </c>
      <c r="E802" s="2" t="s">
        <v>322</v>
      </c>
      <c r="F802" s="2" t="s">
        <v>322</v>
      </c>
      <c r="G802" s="2" t="s">
        <v>323</v>
      </c>
      <c r="H802" s="2" t="s">
        <v>323</v>
      </c>
      <c r="I802" s="2" t="s">
        <v>2487</v>
      </c>
      <c r="J802" s="2" t="s">
        <v>2488</v>
      </c>
      <c r="K802" s="2">
        <v>0</v>
      </c>
      <c r="L802" s="2">
        <v>1.46478094515</v>
      </c>
      <c r="M802" s="2">
        <f t="shared" si="16"/>
        <v>1</v>
      </c>
      <c r="N802" s="2"/>
      <c r="O802" s="2">
        <v>50</v>
      </c>
      <c r="P802" s="2" t="s">
        <v>298</v>
      </c>
      <c r="Q802" s="2" t="s">
        <v>299</v>
      </c>
    </row>
    <row r="803" spans="1:17" x14ac:dyDescent="0.25">
      <c r="A803" t="s">
        <v>2489</v>
      </c>
      <c r="B803" s="2" t="s">
        <v>2490</v>
      </c>
      <c r="C803" s="3">
        <v>853</v>
      </c>
      <c r="D803" s="2" t="s">
        <v>7</v>
      </c>
      <c r="E803" s="2" t="s">
        <v>8</v>
      </c>
      <c r="F803" s="2" t="s">
        <v>43</v>
      </c>
      <c r="G803" s="2" t="s">
        <v>82</v>
      </c>
      <c r="H803" s="2" t="s">
        <v>11</v>
      </c>
      <c r="I803" s="2" t="s">
        <v>2491</v>
      </c>
      <c r="J803" s="2" t="s">
        <v>2492</v>
      </c>
      <c r="K803" s="2">
        <v>0</v>
      </c>
      <c r="L803" s="2">
        <v>1.46764494527</v>
      </c>
      <c r="M803" s="2">
        <f t="shared" si="16"/>
        <v>1</v>
      </c>
      <c r="N803" s="2"/>
      <c r="O803" s="2">
        <v>50</v>
      </c>
      <c r="P803" s="2" t="s">
        <v>298</v>
      </c>
      <c r="Q803" s="2" t="s">
        <v>299</v>
      </c>
    </row>
    <row r="804" spans="1:17" x14ac:dyDescent="0.25">
      <c r="A804" t="s">
        <v>210</v>
      </c>
      <c r="B804" s="2" t="s">
        <v>2493</v>
      </c>
      <c r="C804" s="3">
        <v>706</v>
      </c>
      <c r="D804" s="2" t="s">
        <v>7</v>
      </c>
      <c r="E804" s="2" t="s">
        <v>8</v>
      </c>
      <c r="F804" s="2" t="s">
        <v>43</v>
      </c>
      <c r="G804" s="2" t="s">
        <v>44</v>
      </c>
      <c r="H804" s="2" t="s">
        <v>11</v>
      </c>
      <c r="I804" s="2" t="s">
        <v>212</v>
      </c>
      <c r="J804" s="2" t="s">
        <v>213</v>
      </c>
      <c r="K804" s="2">
        <v>0</v>
      </c>
      <c r="L804" s="2">
        <v>1.47114359972</v>
      </c>
      <c r="M804" s="2">
        <f t="shared" si="16"/>
        <v>1</v>
      </c>
      <c r="N804" s="2"/>
      <c r="O804" s="2">
        <v>50</v>
      </c>
      <c r="P804" s="2" t="s">
        <v>298</v>
      </c>
      <c r="Q804" s="2" t="s">
        <v>299</v>
      </c>
    </row>
    <row r="805" spans="1:17" x14ac:dyDescent="0.25">
      <c r="A805" t="s">
        <v>2494</v>
      </c>
      <c r="B805" s="2" t="s">
        <v>2495</v>
      </c>
      <c r="C805" s="3">
        <v>1049</v>
      </c>
      <c r="D805" s="2" t="s">
        <v>7</v>
      </c>
      <c r="E805" s="2" t="s">
        <v>8</v>
      </c>
      <c r="F805" s="2" t="s">
        <v>43</v>
      </c>
      <c r="G805" s="2" t="s">
        <v>44</v>
      </c>
      <c r="H805" s="2" t="s">
        <v>11</v>
      </c>
      <c r="I805" s="2" t="s">
        <v>2496</v>
      </c>
      <c r="J805" s="2" t="s">
        <v>2497</v>
      </c>
      <c r="K805" s="2">
        <v>0</v>
      </c>
      <c r="L805" s="2">
        <v>1.4839680314299999</v>
      </c>
      <c r="M805" s="2">
        <f t="shared" si="16"/>
        <v>1</v>
      </c>
      <c r="N805" s="2"/>
      <c r="O805" s="2">
        <v>50</v>
      </c>
      <c r="P805" s="2" t="s">
        <v>298</v>
      </c>
      <c r="Q805" s="2" t="s">
        <v>299</v>
      </c>
    </row>
    <row r="806" spans="1:17" x14ac:dyDescent="0.25">
      <c r="A806" t="s">
        <v>2498</v>
      </c>
      <c r="B806" s="2" t="s">
        <v>2499</v>
      </c>
      <c r="C806" s="3">
        <v>1285</v>
      </c>
      <c r="D806" s="2" t="s">
        <v>7</v>
      </c>
      <c r="E806" s="2" t="s">
        <v>322</v>
      </c>
      <c r="F806" s="2" t="s">
        <v>322</v>
      </c>
      <c r="G806" s="2" t="s">
        <v>323</v>
      </c>
      <c r="H806" s="2" t="s">
        <v>323</v>
      </c>
      <c r="I806" s="2" t="s">
        <v>2500</v>
      </c>
      <c r="J806" s="2" t="s">
        <v>278</v>
      </c>
      <c r="K806" s="2">
        <v>0</v>
      </c>
      <c r="L806" s="2">
        <v>1.4868049670000001</v>
      </c>
      <c r="M806" s="2">
        <f t="shared" si="16"/>
        <v>1</v>
      </c>
      <c r="N806" s="2"/>
      <c r="O806" s="2">
        <v>50</v>
      </c>
      <c r="P806" s="2" t="s">
        <v>298</v>
      </c>
      <c r="Q806" s="2" t="s">
        <v>299</v>
      </c>
    </row>
    <row r="807" spans="1:17" x14ac:dyDescent="0.25">
      <c r="A807" t="s">
        <v>1133</v>
      </c>
      <c r="B807" s="2" t="s">
        <v>2501</v>
      </c>
      <c r="C807" s="3">
        <v>1054</v>
      </c>
      <c r="D807" s="2" t="s">
        <v>7</v>
      </c>
      <c r="E807" s="2" t="s">
        <v>8</v>
      </c>
      <c r="F807" s="2" t="s">
        <v>43</v>
      </c>
      <c r="G807" s="2" t="s">
        <v>44</v>
      </c>
      <c r="H807" s="2" t="s">
        <v>11</v>
      </c>
      <c r="I807" s="2" t="s">
        <v>1135</v>
      </c>
      <c r="J807" s="2" t="s">
        <v>1136</v>
      </c>
      <c r="K807" s="2">
        <v>0</v>
      </c>
      <c r="L807" s="2">
        <v>1.49063060798</v>
      </c>
      <c r="M807" s="2">
        <f t="shared" si="16"/>
        <v>1</v>
      </c>
      <c r="N807" s="2"/>
      <c r="O807" s="2">
        <v>50</v>
      </c>
      <c r="P807" s="2" t="s">
        <v>298</v>
      </c>
      <c r="Q807" s="2" t="s">
        <v>299</v>
      </c>
    </row>
    <row r="808" spans="1:17" x14ac:dyDescent="0.25">
      <c r="A808" t="s">
        <v>745</v>
      </c>
      <c r="B808" s="2" t="s">
        <v>2502</v>
      </c>
      <c r="C808" s="3">
        <v>397</v>
      </c>
      <c r="D808" s="2" t="s">
        <v>7</v>
      </c>
      <c r="E808" s="2" t="s">
        <v>8</v>
      </c>
      <c r="F808" s="2" t="s">
        <v>43</v>
      </c>
      <c r="G808" s="2" t="s">
        <v>44</v>
      </c>
      <c r="H808" s="2" t="s">
        <v>11</v>
      </c>
      <c r="I808" s="2" t="s">
        <v>747</v>
      </c>
      <c r="J808" s="2" t="s">
        <v>748</v>
      </c>
      <c r="K808" s="2">
        <v>0</v>
      </c>
      <c r="L808" s="2">
        <v>1.49670129984</v>
      </c>
      <c r="M808" s="2">
        <f t="shared" si="16"/>
        <v>1</v>
      </c>
      <c r="N808" s="2"/>
      <c r="O808" s="2">
        <v>50</v>
      </c>
      <c r="P808" s="2" t="s">
        <v>298</v>
      </c>
      <c r="Q808" s="2" t="s">
        <v>299</v>
      </c>
    </row>
    <row r="809" spans="1:17" x14ac:dyDescent="0.25">
      <c r="A809" t="s">
        <v>2503</v>
      </c>
      <c r="B809" s="2" t="s">
        <v>2504</v>
      </c>
      <c r="C809" s="3">
        <v>224</v>
      </c>
      <c r="D809" s="2" t="s">
        <v>7</v>
      </c>
      <c r="E809" s="2" t="s">
        <v>8</v>
      </c>
      <c r="F809" s="2" t="s">
        <v>43</v>
      </c>
      <c r="G809" s="2" t="s">
        <v>44</v>
      </c>
      <c r="H809" s="2" t="s">
        <v>11</v>
      </c>
      <c r="I809" s="2" t="s">
        <v>2505</v>
      </c>
      <c r="J809" s="2" t="s">
        <v>2506</v>
      </c>
      <c r="K809" s="2">
        <v>0</v>
      </c>
      <c r="L809" s="2">
        <v>1.4978204965199999</v>
      </c>
      <c r="M809" s="2">
        <f t="shared" si="16"/>
        <v>1</v>
      </c>
      <c r="N809" s="2"/>
      <c r="O809" s="2">
        <v>50</v>
      </c>
      <c r="P809" s="2" t="s">
        <v>298</v>
      </c>
      <c r="Q809" s="2" t="s">
        <v>299</v>
      </c>
    </row>
    <row r="810" spans="1:17" x14ac:dyDescent="0.25">
      <c r="A810" t="s">
        <v>834</v>
      </c>
      <c r="B810" s="2" t="s">
        <v>2507</v>
      </c>
      <c r="C810" s="3">
        <v>864</v>
      </c>
      <c r="D810" s="2" t="s">
        <v>7</v>
      </c>
      <c r="E810" s="2" t="s">
        <v>8</v>
      </c>
      <c r="F810" s="2" t="s">
        <v>43</v>
      </c>
      <c r="G810" s="2" t="s">
        <v>44</v>
      </c>
      <c r="H810" s="2" t="s">
        <v>11</v>
      </c>
      <c r="I810" s="2" t="s">
        <v>836</v>
      </c>
      <c r="J810" s="2" t="s">
        <v>837</v>
      </c>
      <c r="K810" s="2">
        <v>0</v>
      </c>
      <c r="L810" s="2">
        <v>1.49908688119</v>
      </c>
      <c r="M810" s="2">
        <f t="shared" si="16"/>
        <v>1</v>
      </c>
      <c r="N810" s="2"/>
      <c r="O810" s="2">
        <v>50</v>
      </c>
      <c r="P810" s="2" t="s">
        <v>298</v>
      </c>
      <c r="Q810" s="2" t="s">
        <v>299</v>
      </c>
    </row>
    <row r="811" spans="1:17" x14ac:dyDescent="0.25">
      <c r="A811" t="s">
        <v>917</v>
      </c>
      <c r="B811" s="2" t="s">
        <v>2508</v>
      </c>
      <c r="C811" s="3">
        <v>1089</v>
      </c>
      <c r="D811" s="2" t="s">
        <v>7</v>
      </c>
      <c r="E811" s="2" t="s">
        <v>8</v>
      </c>
      <c r="F811" s="2" t="s">
        <v>43</v>
      </c>
      <c r="G811" s="2" t="s">
        <v>44</v>
      </c>
      <c r="H811" s="2" t="s">
        <v>11</v>
      </c>
      <c r="I811" s="2" t="s">
        <v>919</v>
      </c>
      <c r="J811" s="2" t="s">
        <v>920</v>
      </c>
      <c r="K811" s="2">
        <v>0</v>
      </c>
      <c r="L811" s="2">
        <v>1.5017445436700001</v>
      </c>
      <c r="M811" s="2">
        <f t="shared" si="16"/>
        <v>1</v>
      </c>
      <c r="N811" s="2"/>
      <c r="O811" s="2">
        <v>50</v>
      </c>
      <c r="P811" s="2" t="s">
        <v>298</v>
      </c>
      <c r="Q811" s="2" t="s">
        <v>299</v>
      </c>
    </row>
    <row r="812" spans="1:17" x14ac:dyDescent="0.25">
      <c r="A812" t="s">
        <v>2509</v>
      </c>
      <c r="B812" s="2" t="s">
        <v>2510</v>
      </c>
      <c r="C812" s="3">
        <v>841</v>
      </c>
      <c r="D812" s="2" t="s">
        <v>7</v>
      </c>
      <c r="E812" s="2" t="s">
        <v>8</v>
      </c>
      <c r="F812" s="2" t="s">
        <v>43</v>
      </c>
      <c r="G812" s="2" t="s">
        <v>82</v>
      </c>
      <c r="H812" s="2" t="s">
        <v>11</v>
      </c>
      <c r="I812" s="2" t="s">
        <v>2511</v>
      </c>
      <c r="J812" s="2" t="s">
        <v>2512</v>
      </c>
      <c r="K812" s="2">
        <v>0</v>
      </c>
      <c r="L812" s="2">
        <v>1.50471643266</v>
      </c>
      <c r="M812" s="2">
        <f t="shared" si="16"/>
        <v>1</v>
      </c>
      <c r="N812" s="2"/>
      <c r="O812" s="2">
        <v>50</v>
      </c>
      <c r="P812" s="2" t="s">
        <v>298</v>
      </c>
      <c r="Q812" s="2" t="s">
        <v>299</v>
      </c>
    </row>
    <row r="813" spans="1:17" x14ac:dyDescent="0.25">
      <c r="A813" t="s">
        <v>119</v>
      </c>
      <c r="B813" s="2" t="s">
        <v>2513</v>
      </c>
      <c r="C813" s="3">
        <v>652</v>
      </c>
      <c r="D813" s="2" t="s">
        <v>7</v>
      </c>
      <c r="E813" s="2" t="s">
        <v>8</v>
      </c>
      <c r="F813" s="2" t="s">
        <v>43</v>
      </c>
      <c r="G813" s="2" t="s">
        <v>44</v>
      </c>
      <c r="H813" s="2" t="s">
        <v>11</v>
      </c>
      <c r="I813" s="2" t="s">
        <v>121</v>
      </c>
      <c r="J813" s="2" t="s">
        <v>122</v>
      </c>
      <c r="K813" s="2">
        <v>0</v>
      </c>
      <c r="L813" s="2">
        <v>1.50886602137</v>
      </c>
      <c r="M813" s="2">
        <f t="shared" si="16"/>
        <v>1</v>
      </c>
      <c r="N813" s="2"/>
      <c r="O813" s="2">
        <v>50</v>
      </c>
      <c r="P813" s="2" t="s">
        <v>298</v>
      </c>
      <c r="Q813" s="2" t="s">
        <v>299</v>
      </c>
    </row>
    <row r="814" spans="1:17" x14ac:dyDescent="0.25">
      <c r="A814" t="s">
        <v>2514</v>
      </c>
      <c r="B814" s="2" t="s">
        <v>2515</v>
      </c>
      <c r="C814" s="3">
        <v>269</v>
      </c>
      <c r="D814" s="2" t="s">
        <v>7</v>
      </c>
      <c r="E814" s="2" t="s">
        <v>8</v>
      </c>
      <c r="F814" s="2" t="s">
        <v>43</v>
      </c>
      <c r="G814" s="2" t="s">
        <v>82</v>
      </c>
      <c r="H814" s="2" t="s">
        <v>11</v>
      </c>
      <c r="I814" s="2" t="s">
        <v>2190</v>
      </c>
      <c r="J814" s="2" t="s">
        <v>2516</v>
      </c>
      <c r="K814" s="2">
        <v>1</v>
      </c>
      <c r="L814" s="2">
        <v>1.5165606488400001</v>
      </c>
      <c r="M814" s="2">
        <f t="shared" si="16"/>
        <v>1</v>
      </c>
      <c r="N814" s="2"/>
      <c r="O814" s="2">
        <v>50</v>
      </c>
      <c r="P814" s="2" t="s">
        <v>298</v>
      </c>
      <c r="Q814" s="2" t="s">
        <v>299</v>
      </c>
    </row>
    <row r="815" spans="1:17" x14ac:dyDescent="0.25">
      <c r="A815" t="s">
        <v>2517</v>
      </c>
      <c r="B815" s="2" t="s">
        <v>2518</v>
      </c>
      <c r="C815" s="3">
        <v>566</v>
      </c>
      <c r="D815" s="2" t="s">
        <v>7</v>
      </c>
      <c r="E815" s="2" t="s">
        <v>8</v>
      </c>
      <c r="F815" s="2" t="s">
        <v>43</v>
      </c>
      <c r="G815" s="2" t="s">
        <v>44</v>
      </c>
      <c r="H815" s="2" t="s">
        <v>11</v>
      </c>
      <c r="I815" s="2" t="s">
        <v>2519</v>
      </c>
      <c r="J815" s="2" t="s">
        <v>2520</v>
      </c>
      <c r="K815" s="2">
        <v>0</v>
      </c>
      <c r="L815" s="2">
        <v>1.5184841226200001</v>
      </c>
      <c r="M815" s="2">
        <f t="shared" si="16"/>
        <v>1</v>
      </c>
      <c r="N815" s="2"/>
      <c r="O815" s="2">
        <v>50</v>
      </c>
      <c r="P815" s="2" t="s">
        <v>298</v>
      </c>
      <c r="Q815" s="2" t="s">
        <v>299</v>
      </c>
    </row>
    <row r="816" spans="1:17" x14ac:dyDescent="0.25">
      <c r="A816" t="s">
        <v>1403</v>
      </c>
      <c r="B816" s="2" t="s">
        <v>2521</v>
      </c>
      <c r="C816" s="3">
        <v>889</v>
      </c>
      <c r="D816" s="2" t="s">
        <v>7</v>
      </c>
      <c r="E816" s="2" t="s">
        <v>8</v>
      </c>
      <c r="F816" s="2" t="s">
        <v>43</v>
      </c>
      <c r="G816" s="2" t="s">
        <v>44</v>
      </c>
      <c r="H816" s="2" t="s">
        <v>11</v>
      </c>
      <c r="I816" s="2" t="s">
        <v>1405</v>
      </c>
      <c r="J816" s="2" t="s">
        <v>1406</v>
      </c>
      <c r="K816" s="2">
        <v>0</v>
      </c>
      <c r="L816" s="2">
        <v>1.53316734196</v>
      </c>
      <c r="M816" s="2">
        <f t="shared" si="16"/>
        <v>1</v>
      </c>
      <c r="N816" s="2"/>
      <c r="O816" s="2">
        <v>50</v>
      </c>
      <c r="P816" s="2" t="s">
        <v>298</v>
      </c>
      <c r="Q816" s="2" t="s">
        <v>299</v>
      </c>
    </row>
    <row r="817" spans="1:17" x14ac:dyDescent="0.25">
      <c r="A817" t="s">
        <v>767</v>
      </c>
      <c r="B817" s="2" t="s">
        <v>2522</v>
      </c>
      <c r="C817" s="3">
        <v>983</v>
      </c>
      <c r="D817" s="2" t="s">
        <v>7</v>
      </c>
      <c r="E817" s="2" t="s">
        <v>8</v>
      </c>
      <c r="F817" s="2" t="s">
        <v>43</v>
      </c>
      <c r="G817" s="2" t="s">
        <v>82</v>
      </c>
      <c r="H817" s="2" t="s">
        <v>11</v>
      </c>
      <c r="I817" s="2" t="s">
        <v>769</v>
      </c>
      <c r="J817" s="2" t="s">
        <v>770</v>
      </c>
      <c r="K817" s="2">
        <v>0</v>
      </c>
      <c r="L817" s="2">
        <v>1.53952916155</v>
      </c>
      <c r="M817" s="2">
        <f t="shared" si="16"/>
        <v>1</v>
      </c>
      <c r="N817" s="2"/>
      <c r="O817" s="2">
        <v>50</v>
      </c>
      <c r="P817" s="2" t="s">
        <v>298</v>
      </c>
      <c r="Q817" s="2" t="s">
        <v>299</v>
      </c>
    </row>
    <row r="818" spans="1:17" x14ac:dyDescent="0.25">
      <c r="A818" t="s">
        <v>2523</v>
      </c>
      <c r="B818" s="2" t="s">
        <v>2524</v>
      </c>
      <c r="C818" s="3">
        <v>934</v>
      </c>
      <c r="D818" s="2" t="s">
        <v>7</v>
      </c>
      <c r="E818" s="2" t="s">
        <v>8</v>
      </c>
      <c r="F818" s="2" t="s">
        <v>43</v>
      </c>
      <c r="G818" s="2" t="s">
        <v>44</v>
      </c>
      <c r="H818" s="2" t="s">
        <v>11</v>
      </c>
      <c r="I818" s="2" t="s">
        <v>2525</v>
      </c>
      <c r="J818" s="2" t="s">
        <v>2526</v>
      </c>
      <c r="K818" s="2">
        <v>0</v>
      </c>
      <c r="L818" s="2">
        <v>1.5502443400699999</v>
      </c>
      <c r="M818" s="2">
        <f t="shared" si="16"/>
        <v>1</v>
      </c>
      <c r="N818" s="2"/>
      <c r="O818" s="2">
        <v>50</v>
      </c>
      <c r="P818" s="2" t="s">
        <v>298</v>
      </c>
      <c r="Q818" s="2" t="s">
        <v>299</v>
      </c>
    </row>
    <row r="819" spans="1:17" x14ac:dyDescent="0.25">
      <c r="A819" t="s">
        <v>2527</v>
      </c>
      <c r="B819" s="2" t="s">
        <v>2528</v>
      </c>
      <c r="C819" s="3">
        <v>549</v>
      </c>
      <c r="D819" s="2" t="s">
        <v>7</v>
      </c>
      <c r="E819" s="2" t="s">
        <v>8</v>
      </c>
      <c r="F819" s="2" t="s">
        <v>43</v>
      </c>
      <c r="G819" s="2" t="s">
        <v>44</v>
      </c>
      <c r="H819" s="2" t="s">
        <v>11</v>
      </c>
      <c r="I819" s="2" t="s">
        <v>2529</v>
      </c>
      <c r="J819" s="2" t="s">
        <v>2530</v>
      </c>
      <c r="K819" s="2">
        <v>1</v>
      </c>
      <c r="L819" s="2">
        <v>1.55886641524</v>
      </c>
      <c r="M819" s="2">
        <f t="shared" si="16"/>
        <v>1</v>
      </c>
      <c r="N819" s="2"/>
      <c r="O819" s="2">
        <v>50</v>
      </c>
      <c r="P819" s="2" t="s">
        <v>298</v>
      </c>
      <c r="Q819" s="2" t="s">
        <v>299</v>
      </c>
    </row>
    <row r="820" spans="1:17" x14ac:dyDescent="0.25">
      <c r="A820" t="s">
        <v>2074</v>
      </c>
      <c r="B820" s="2" t="s">
        <v>2531</v>
      </c>
      <c r="C820" s="3">
        <v>844</v>
      </c>
      <c r="D820" s="2" t="s">
        <v>7</v>
      </c>
      <c r="E820" s="2" t="s">
        <v>8</v>
      </c>
      <c r="F820" s="2" t="s">
        <v>43</v>
      </c>
      <c r="G820" s="2" t="s">
        <v>44</v>
      </c>
      <c r="H820" s="2" t="s">
        <v>11</v>
      </c>
      <c r="I820" s="2" t="s">
        <v>2076</v>
      </c>
      <c r="J820" s="2" t="s">
        <v>2077</v>
      </c>
      <c r="K820" s="2">
        <v>0</v>
      </c>
      <c r="L820" s="2">
        <v>1.5636294227300001</v>
      </c>
      <c r="M820" s="2">
        <f t="shared" si="16"/>
        <v>1</v>
      </c>
      <c r="N820" s="2"/>
      <c r="O820" s="2">
        <v>50</v>
      </c>
      <c r="P820" s="2" t="s">
        <v>298</v>
      </c>
      <c r="Q820" s="2" t="s">
        <v>299</v>
      </c>
    </row>
    <row r="821" spans="1:17" x14ac:dyDescent="0.25">
      <c r="A821" t="s">
        <v>1693</v>
      </c>
      <c r="B821" s="2" t="s">
        <v>2532</v>
      </c>
      <c r="C821" s="3">
        <v>610</v>
      </c>
      <c r="D821" s="2" t="s">
        <v>7</v>
      </c>
      <c r="E821" s="2" t="s">
        <v>8</v>
      </c>
      <c r="F821" s="2" t="s">
        <v>43</v>
      </c>
      <c r="G821" s="2" t="s">
        <v>44</v>
      </c>
      <c r="H821" s="2" t="s">
        <v>11</v>
      </c>
      <c r="I821" s="2" t="s">
        <v>1695</v>
      </c>
      <c r="J821" s="2" t="s">
        <v>1696</v>
      </c>
      <c r="K821" s="2">
        <v>0</v>
      </c>
      <c r="L821" s="2">
        <v>1.5711935474100001</v>
      </c>
      <c r="M821" s="2">
        <f t="shared" si="16"/>
        <v>1</v>
      </c>
      <c r="N821" s="2"/>
      <c r="O821" s="2">
        <v>50</v>
      </c>
      <c r="P821" s="2" t="s">
        <v>298</v>
      </c>
      <c r="Q821" s="2" t="s">
        <v>299</v>
      </c>
    </row>
    <row r="822" spans="1:17" x14ac:dyDescent="0.25">
      <c r="A822" t="s">
        <v>2533</v>
      </c>
      <c r="B822" s="2" t="s">
        <v>2534</v>
      </c>
      <c r="C822" s="3">
        <v>845</v>
      </c>
      <c r="D822" s="2" t="s">
        <v>7</v>
      </c>
      <c r="E822" s="2" t="s">
        <v>8</v>
      </c>
      <c r="F822" s="2" t="s">
        <v>43</v>
      </c>
      <c r="G822" s="2" t="s">
        <v>44</v>
      </c>
      <c r="H822" s="2" t="s">
        <v>11</v>
      </c>
      <c r="I822" s="2" t="s">
        <v>2535</v>
      </c>
      <c r="J822" s="2" t="s">
        <v>2536</v>
      </c>
      <c r="K822" s="2">
        <v>0</v>
      </c>
      <c r="L822" s="2">
        <v>1.5714297267499999</v>
      </c>
      <c r="M822" s="2">
        <f t="shared" si="16"/>
        <v>1</v>
      </c>
      <c r="N822" s="2"/>
      <c r="O822" s="2">
        <v>50</v>
      </c>
      <c r="P822" s="2" t="s">
        <v>298</v>
      </c>
      <c r="Q822" s="2" t="s">
        <v>299</v>
      </c>
    </row>
    <row r="823" spans="1:17" x14ac:dyDescent="0.25">
      <c r="A823" t="s">
        <v>2537</v>
      </c>
      <c r="B823" s="2" t="s">
        <v>2538</v>
      </c>
      <c r="C823" s="3">
        <v>756</v>
      </c>
      <c r="D823" s="2" t="s">
        <v>7</v>
      </c>
      <c r="E823" s="2" t="s">
        <v>8</v>
      </c>
      <c r="F823" s="2" t="s">
        <v>43</v>
      </c>
      <c r="G823" s="2" t="s">
        <v>82</v>
      </c>
      <c r="H823" s="2" t="s">
        <v>11</v>
      </c>
      <c r="I823" s="2" t="s">
        <v>2539</v>
      </c>
      <c r="J823" s="2" t="s">
        <v>2540</v>
      </c>
      <c r="K823" s="2">
        <v>0</v>
      </c>
      <c r="L823" s="2">
        <v>1.57266189816</v>
      </c>
      <c r="M823" s="2">
        <f t="shared" si="16"/>
        <v>1</v>
      </c>
      <c r="N823" s="2"/>
      <c r="O823" s="2">
        <v>50</v>
      </c>
      <c r="P823" s="2" t="s">
        <v>298</v>
      </c>
      <c r="Q823" s="2" t="s">
        <v>299</v>
      </c>
    </row>
    <row r="824" spans="1:17" x14ac:dyDescent="0.25">
      <c r="A824" t="s">
        <v>2541</v>
      </c>
      <c r="B824" s="2" t="s">
        <v>2542</v>
      </c>
      <c r="C824" s="3">
        <v>673</v>
      </c>
      <c r="D824" s="2" t="s">
        <v>7</v>
      </c>
      <c r="E824" s="2" t="s">
        <v>8</v>
      </c>
      <c r="F824" s="2" t="s">
        <v>43</v>
      </c>
      <c r="G824" s="2" t="s">
        <v>82</v>
      </c>
      <c r="H824" s="2" t="s">
        <v>11</v>
      </c>
      <c r="I824" s="2" t="s">
        <v>2543</v>
      </c>
      <c r="J824" s="2" t="s">
        <v>2544</v>
      </c>
      <c r="K824" s="2">
        <v>0</v>
      </c>
      <c r="L824" s="2">
        <v>1.57701462599</v>
      </c>
      <c r="M824" s="2">
        <f t="shared" si="16"/>
        <v>1</v>
      </c>
      <c r="N824" s="2"/>
      <c r="O824" s="2">
        <v>50</v>
      </c>
      <c r="P824" s="2" t="s">
        <v>298</v>
      </c>
      <c r="Q824" s="2" t="s">
        <v>299</v>
      </c>
    </row>
    <row r="825" spans="1:17" x14ac:dyDescent="0.25">
      <c r="A825" t="s">
        <v>2192</v>
      </c>
      <c r="B825" s="2" t="s">
        <v>2545</v>
      </c>
      <c r="C825" s="3">
        <v>151</v>
      </c>
      <c r="D825" s="2" t="s">
        <v>7</v>
      </c>
      <c r="E825" s="2" t="s">
        <v>8</v>
      </c>
      <c r="F825" s="2" t="s">
        <v>43</v>
      </c>
      <c r="G825" s="2" t="s">
        <v>82</v>
      </c>
      <c r="H825" s="2" t="s">
        <v>11</v>
      </c>
      <c r="I825" s="2" t="s">
        <v>2194</v>
      </c>
      <c r="J825" s="2" t="s">
        <v>2195</v>
      </c>
      <c r="K825" s="2">
        <v>0</v>
      </c>
      <c r="L825" s="2">
        <v>1.5810293407</v>
      </c>
      <c r="M825" s="2">
        <f t="shared" si="16"/>
        <v>1</v>
      </c>
      <c r="N825" s="2"/>
      <c r="O825" s="2">
        <v>50</v>
      </c>
      <c r="P825" s="2" t="s">
        <v>298</v>
      </c>
      <c r="Q825" s="2" t="s">
        <v>299</v>
      </c>
    </row>
    <row r="826" spans="1:17" x14ac:dyDescent="0.25">
      <c r="A826" t="s">
        <v>2546</v>
      </c>
      <c r="B826" s="2" t="s">
        <v>2547</v>
      </c>
      <c r="C826" s="3">
        <v>1064</v>
      </c>
      <c r="D826" s="2" t="s">
        <v>7</v>
      </c>
      <c r="E826" s="2" t="s">
        <v>8</v>
      </c>
      <c r="F826" s="2" t="s">
        <v>43</v>
      </c>
      <c r="G826" s="2" t="s">
        <v>44</v>
      </c>
      <c r="H826" s="2" t="s">
        <v>11</v>
      </c>
      <c r="I826" s="2" t="s">
        <v>2548</v>
      </c>
      <c r="J826" s="2" t="s">
        <v>2549</v>
      </c>
      <c r="K826" s="2">
        <v>0</v>
      </c>
      <c r="L826" s="2">
        <v>1.58555308302</v>
      </c>
      <c r="M826" s="2">
        <f t="shared" si="16"/>
        <v>1</v>
      </c>
      <c r="N826" s="2"/>
      <c r="O826" s="2">
        <v>50</v>
      </c>
      <c r="P826" s="2" t="s">
        <v>298</v>
      </c>
      <c r="Q826" s="2" t="s">
        <v>299</v>
      </c>
    </row>
    <row r="827" spans="1:17" x14ac:dyDescent="0.25">
      <c r="A827" t="s">
        <v>2550</v>
      </c>
      <c r="B827" s="2" t="s">
        <v>2551</v>
      </c>
      <c r="C827" s="3">
        <v>1086</v>
      </c>
      <c r="D827" s="2" t="s">
        <v>7</v>
      </c>
      <c r="E827" s="2" t="s">
        <v>8</v>
      </c>
      <c r="F827" s="2" t="s">
        <v>43</v>
      </c>
      <c r="G827" s="2" t="s">
        <v>44</v>
      </c>
      <c r="H827" s="2" t="s">
        <v>11</v>
      </c>
      <c r="I827" s="2" t="s">
        <v>2552</v>
      </c>
      <c r="J827" s="2" t="s">
        <v>2553</v>
      </c>
      <c r="K827" s="2">
        <v>0</v>
      </c>
      <c r="L827" s="2">
        <v>1.5889182478299999</v>
      </c>
      <c r="M827" s="2">
        <f t="shared" si="16"/>
        <v>1</v>
      </c>
      <c r="N827" s="2"/>
      <c r="O827" s="2">
        <v>50</v>
      </c>
      <c r="P827" s="2" t="s">
        <v>298</v>
      </c>
      <c r="Q827" s="2" t="s">
        <v>299</v>
      </c>
    </row>
    <row r="828" spans="1:17" x14ac:dyDescent="0.25">
      <c r="A828" t="s">
        <v>2554</v>
      </c>
      <c r="B828" s="2" t="s">
        <v>2555</v>
      </c>
      <c r="C828" s="3">
        <v>1103</v>
      </c>
      <c r="D828" s="2" t="s">
        <v>7</v>
      </c>
      <c r="E828" s="2" t="s">
        <v>8</v>
      </c>
      <c r="F828" s="2" t="s">
        <v>43</v>
      </c>
      <c r="G828" s="2" t="s">
        <v>82</v>
      </c>
      <c r="H828" s="2" t="s">
        <v>11</v>
      </c>
      <c r="I828" s="2" t="s">
        <v>2556</v>
      </c>
      <c r="J828" s="2" t="s">
        <v>2557</v>
      </c>
      <c r="K828" s="2">
        <v>0</v>
      </c>
      <c r="L828" s="2">
        <v>1.5916964042499999</v>
      </c>
      <c r="M828" s="2">
        <f t="shared" si="16"/>
        <v>1</v>
      </c>
      <c r="N828" s="2"/>
      <c r="O828" s="2">
        <v>50</v>
      </c>
      <c r="P828" s="2" t="s">
        <v>298</v>
      </c>
      <c r="Q828" s="2" t="s">
        <v>299</v>
      </c>
    </row>
    <row r="829" spans="1:17" x14ac:dyDescent="0.25">
      <c r="A829" t="s">
        <v>1235</v>
      </c>
      <c r="B829" s="2" t="s">
        <v>2558</v>
      </c>
      <c r="C829" s="3">
        <v>402</v>
      </c>
      <c r="D829" s="2" t="s">
        <v>7</v>
      </c>
      <c r="E829" s="2" t="s">
        <v>8</v>
      </c>
      <c r="F829" s="2" t="s">
        <v>43</v>
      </c>
      <c r="G829" s="2" t="s">
        <v>44</v>
      </c>
      <c r="H829" s="2" t="s">
        <v>11</v>
      </c>
      <c r="I829" s="2" t="s">
        <v>1237</v>
      </c>
      <c r="J829" s="2" t="s">
        <v>1238</v>
      </c>
      <c r="K829" s="2">
        <v>0</v>
      </c>
      <c r="L829" s="2">
        <v>1.59387155512</v>
      </c>
      <c r="M829" s="2">
        <f t="shared" si="16"/>
        <v>1</v>
      </c>
      <c r="N829" s="2"/>
      <c r="O829" s="2">
        <v>50</v>
      </c>
      <c r="P829" s="2" t="s">
        <v>298</v>
      </c>
      <c r="Q829" s="2" t="s">
        <v>299</v>
      </c>
    </row>
    <row r="830" spans="1:17" x14ac:dyDescent="0.25">
      <c r="A830" t="s">
        <v>2559</v>
      </c>
      <c r="B830" s="2" t="s">
        <v>2560</v>
      </c>
      <c r="C830" s="3">
        <v>175</v>
      </c>
      <c r="D830" s="2" t="s">
        <v>7</v>
      </c>
      <c r="E830" s="2" t="s">
        <v>8</v>
      </c>
      <c r="F830" s="2" t="s">
        <v>43</v>
      </c>
      <c r="G830" s="2" t="s">
        <v>44</v>
      </c>
      <c r="H830" s="2" t="s">
        <v>11</v>
      </c>
      <c r="I830" s="2" t="s">
        <v>2561</v>
      </c>
      <c r="J830" s="2" t="s">
        <v>2562</v>
      </c>
      <c r="K830" s="2">
        <v>0</v>
      </c>
      <c r="L830" s="2">
        <v>1.5951828291400001</v>
      </c>
      <c r="M830" s="2">
        <f t="shared" si="16"/>
        <v>1</v>
      </c>
      <c r="N830" s="2"/>
      <c r="O830" s="2">
        <v>50</v>
      </c>
      <c r="P830" s="2" t="s">
        <v>298</v>
      </c>
      <c r="Q830" s="2" t="s">
        <v>299</v>
      </c>
    </row>
    <row r="831" spans="1:17" x14ac:dyDescent="0.25">
      <c r="A831" t="s">
        <v>2563</v>
      </c>
      <c r="B831" s="2" t="s">
        <v>2564</v>
      </c>
      <c r="C831" s="3">
        <v>949</v>
      </c>
      <c r="D831" s="2" t="s">
        <v>7</v>
      </c>
      <c r="E831" s="2" t="s">
        <v>8</v>
      </c>
      <c r="F831" s="2" t="s">
        <v>43</v>
      </c>
      <c r="G831" s="2" t="s">
        <v>44</v>
      </c>
      <c r="H831" s="2" t="s">
        <v>11</v>
      </c>
      <c r="I831" s="2" t="s">
        <v>2565</v>
      </c>
      <c r="J831" s="2" t="s">
        <v>2566</v>
      </c>
      <c r="K831" s="2">
        <v>0</v>
      </c>
      <c r="L831" s="2">
        <v>1.59817981885</v>
      </c>
      <c r="M831" s="2">
        <f t="shared" si="16"/>
        <v>1</v>
      </c>
      <c r="N831" s="2"/>
      <c r="O831" s="2">
        <v>50</v>
      </c>
      <c r="P831" s="2" t="s">
        <v>298</v>
      </c>
      <c r="Q831" s="2" t="s">
        <v>299</v>
      </c>
    </row>
    <row r="832" spans="1:17" x14ac:dyDescent="0.25">
      <c r="A832" t="s">
        <v>2567</v>
      </c>
      <c r="B832" s="2" t="s">
        <v>2568</v>
      </c>
      <c r="C832" s="3">
        <v>436</v>
      </c>
      <c r="D832" s="2" t="s">
        <v>7</v>
      </c>
      <c r="E832" s="2" t="s">
        <v>8</v>
      </c>
      <c r="F832" s="2" t="s">
        <v>43</v>
      </c>
      <c r="G832" s="2" t="s">
        <v>44</v>
      </c>
      <c r="H832" s="2" t="s">
        <v>11</v>
      </c>
      <c r="I832" s="2" t="s">
        <v>2569</v>
      </c>
      <c r="J832" s="2" t="s">
        <v>2570</v>
      </c>
      <c r="K832" s="2">
        <v>0</v>
      </c>
      <c r="L832" s="2">
        <v>1.5985538587599999</v>
      </c>
      <c r="M832" s="2">
        <f t="shared" si="16"/>
        <v>1</v>
      </c>
      <c r="N832" s="2"/>
      <c r="O832" s="2">
        <v>50</v>
      </c>
      <c r="P832" s="2" t="s">
        <v>298</v>
      </c>
      <c r="Q832" s="2" t="s">
        <v>299</v>
      </c>
    </row>
    <row r="833" spans="1:17" x14ac:dyDescent="0.25">
      <c r="A833" t="s">
        <v>2365</v>
      </c>
      <c r="B833" s="2" t="s">
        <v>2571</v>
      </c>
      <c r="C833" s="3">
        <v>861</v>
      </c>
      <c r="D833" s="2" t="s">
        <v>7</v>
      </c>
      <c r="E833" s="2" t="s">
        <v>8</v>
      </c>
      <c r="F833" s="2" t="s">
        <v>43</v>
      </c>
      <c r="G833" s="2" t="s">
        <v>44</v>
      </c>
      <c r="H833" s="2" t="s">
        <v>11</v>
      </c>
      <c r="I833" s="2" t="s">
        <v>2367</v>
      </c>
      <c r="J833" s="2" t="s">
        <v>2368</v>
      </c>
      <c r="K833" s="2">
        <v>0</v>
      </c>
      <c r="L833" s="2">
        <v>1.59976853364</v>
      </c>
      <c r="M833" s="2">
        <f t="shared" si="16"/>
        <v>1</v>
      </c>
      <c r="N833" s="2"/>
      <c r="O833" s="2">
        <v>50</v>
      </c>
      <c r="P833" s="2" t="s">
        <v>298</v>
      </c>
      <c r="Q833" s="2" t="s">
        <v>299</v>
      </c>
    </row>
    <row r="834" spans="1:17" x14ac:dyDescent="0.25">
      <c r="A834" t="s">
        <v>2572</v>
      </c>
      <c r="B834" s="2" t="s">
        <v>2573</v>
      </c>
      <c r="C834" s="3">
        <v>157</v>
      </c>
      <c r="D834" s="2" t="s">
        <v>7</v>
      </c>
      <c r="E834" s="2" t="s">
        <v>8</v>
      </c>
      <c r="F834" s="2" t="s">
        <v>43</v>
      </c>
      <c r="G834" s="2" t="s">
        <v>44</v>
      </c>
      <c r="H834" s="2" t="s">
        <v>11</v>
      </c>
      <c r="I834" s="2" t="s">
        <v>2574</v>
      </c>
      <c r="J834" s="2" t="s">
        <v>2575</v>
      </c>
      <c r="K834" s="2">
        <v>0</v>
      </c>
      <c r="L834" s="2">
        <v>1.6098911685599999</v>
      </c>
      <c r="M834" s="2">
        <f t="shared" si="16"/>
        <v>1</v>
      </c>
      <c r="N834" s="2"/>
      <c r="O834" s="2">
        <v>50</v>
      </c>
      <c r="P834" s="2" t="s">
        <v>298</v>
      </c>
      <c r="Q834" s="2" t="s">
        <v>299</v>
      </c>
    </row>
    <row r="835" spans="1:17" x14ac:dyDescent="0.25">
      <c r="A835" t="s">
        <v>1757</v>
      </c>
      <c r="B835" s="2" t="s">
        <v>2576</v>
      </c>
      <c r="C835" s="3">
        <v>589</v>
      </c>
      <c r="D835" s="2" t="s">
        <v>7</v>
      </c>
      <c r="E835" s="2" t="s">
        <v>8</v>
      </c>
      <c r="F835" s="2" t="s">
        <v>43</v>
      </c>
      <c r="G835" s="2" t="s">
        <v>44</v>
      </c>
      <c r="H835" s="2" t="s">
        <v>11</v>
      </c>
      <c r="I835" s="2" t="s">
        <v>1759</v>
      </c>
      <c r="J835" s="2" t="s">
        <v>1760</v>
      </c>
      <c r="K835" s="2">
        <v>0</v>
      </c>
      <c r="L835" s="2">
        <v>1.61110519575</v>
      </c>
      <c r="M835" s="2">
        <f t="shared" si="16"/>
        <v>1</v>
      </c>
      <c r="N835" s="2"/>
      <c r="O835" s="2">
        <v>50</v>
      </c>
      <c r="P835" s="2" t="s">
        <v>298</v>
      </c>
      <c r="Q835" s="2" t="s">
        <v>299</v>
      </c>
    </row>
    <row r="836" spans="1:17" x14ac:dyDescent="0.25">
      <c r="A836" t="s">
        <v>2577</v>
      </c>
      <c r="B836" s="2" t="s">
        <v>2578</v>
      </c>
      <c r="C836" s="3">
        <v>1232</v>
      </c>
      <c r="D836" s="2" t="s">
        <v>7</v>
      </c>
      <c r="E836" s="2" t="s">
        <v>322</v>
      </c>
      <c r="F836" s="2" t="s">
        <v>322</v>
      </c>
      <c r="G836" s="2" t="s">
        <v>323</v>
      </c>
      <c r="H836" s="2" t="s">
        <v>323</v>
      </c>
      <c r="I836" s="2" t="s">
        <v>2579</v>
      </c>
      <c r="J836" s="2" t="s">
        <v>2580</v>
      </c>
      <c r="K836" s="2">
        <v>0</v>
      </c>
      <c r="L836" s="2">
        <v>1.6195838364599999</v>
      </c>
      <c r="M836" s="2">
        <f t="shared" si="16"/>
        <v>1</v>
      </c>
      <c r="N836" s="2"/>
      <c r="O836" s="2">
        <v>50</v>
      </c>
      <c r="P836" s="2" t="s">
        <v>298</v>
      </c>
      <c r="Q836" s="2" t="s">
        <v>299</v>
      </c>
    </row>
    <row r="837" spans="1:17" x14ac:dyDescent="0.25">
      <c r="A837" t="s">
        <v>2581</v>
      </c>
      <c r="B837" s="2" t="s">
        <v>2582</v>
      </c>
      <c r="C837" s="3">
        <v>1039</v>
      </c>
      <c r="D837" s="2" t="s">
        <v>7</v>
      </c>
      <c r="E837" s="2" t="s">
        <v>8</v>
      </c>
      <c r="F837" s="2" t="s">
        <v>43</v>
      </c>
      <c r="G837" s="2" t="s">
        <v>44</v>
      </c>
      <c r="H837" s="2" t="s">
        <v>11</v>
      </c>
      <c r="I837" s="2" t="s">
        <v>636</v>
      </c>
      <c r="J837" s="2" t="s">
        <v>2583</v>
      </c>
      <c r="K837" s="2">
        <v>1</v>
      </c>
      <c r="L837" s="2">
        <v>1.6245439637600001</v>
      </c>
      <c r="M837" s="2">
        <f t="shared" si="16"/>
        <v>1</v>
      </c>
      <c r="N837" s="2"/>
      <c r="O837" s="2">
        <v>50</v>
      </c>
      <c r="P837" s="2" t="s">
        <v>298</v>
      </c>
      <c r="Q837" s="2" t="s">
        <v>299</v>
      </c>
    </row>
    <row r="838" spans="1:17" x14ac:dyDescent="0.25">
      <c r="A838" t="s">
        <v>2584</v>
      </c>
      <c r="B838" s="2" t="s">
        <v>2585</v>
      </c>
      <c r="C838" s="3">
        <v>1015</v>
      </c>
      <c r="D838" s="2" t="s">
        <v>7</v>
      </c>
      <c r="E838" s="2" t="s">
        <v>8</v>
      </c>
      <c r="F838" s="2" t="s">
        <v>43</v>
      </c>
      <c r="G838" s="2" t="s">
        <v>82</v>
      </c>
      <c r="H838" s="2" t="s">
        <v>11</v>
      </c>
      <c r="I838" s="2" t="s">
        <v>2586</v>
      </c>
      <c r="J838" s="2" t="s">
        <v>2587</v>
      </c>
      <c r="K838" s="2">
        <v>0</v>
      </c>
      <c r="L838" s="2">
        <v>1.62549716449</v>
      </c>
      <c r="M838" s="2">
        <f t="shared" si="16"/>
        <v>1</v>
      </c>
      <c r="N838" s="2"/>
      <c r="O838" s="2">
        <v>50</v>
      </c>
      <c r="P838" s="2" t="s">
        <v>298</v>
      </c>
      <c r="Q838" s="2" t="s">
        <v>299</v>
      </c>
    </row>
    <row r="839" spans="1:17" x14ac:dyDescent="0.25">
      <c r="A839" t="s">
        <v>2588</v>
      </c>
      <c r="B839" s="2" t="s">
        <v>2589</v>
      </c>
      <c r="C839" s="3">
        <v>219</v>
      </c>
      <c r="D839" s="2" t="s">
        <v>7</v>
      </c>
      <c r="E839" s="2" t="s">
        <v>8</v>
      </c>
      <c r="F839" s="2" t="s">
        <v>43</v>
      </c>
      <c r="G839" s="2" t="s">
        <v>44</v>
      </c>
      <c r="H839" s="2" t="s">
        <v>11</v>
      </c>
      <c r="I839" s="2" t="s">
        <v>2590</v>
      </c>
      <c r="J839" s="2" t="s">
        <v>2591</v>
      </c>
      <c r="K839" s="2">
        <v>0</v>
      </c>
      <c r="L839" s="2">
        <v>1.6307706633200001</v>
      </c>
      <c r="M839" s="2">
        <f t="shared" si="16"/>
        <v>1</v>
      </c>
      <c r="N839" s="2"/>
      <c r="O839" s="2">
        <v>50</v>
      </c>
      <c r="P839" s="2" t="s">
        <v>298</v>
      </c>
      <c r="Q839" s="2" t="s">
        <v>299</v>
      </c>
    </row>
    <row r="840" spans="1:17" x14ac:dyDescent="0.25">
      <c r="A840" t="s">
        <v>2592</v>
      </c>
      <c r="B840" s="2" t="s">
        <v>2593</v>
      </c>
      <c r="C840" s="3">
        <v>205</v>
      </c>
      <c r="D840" s="2" t="s">
        <v>7</v>
      </c>
      <c r="E840" s="2" t="s">
        <v>8</v>
      </c>
      <c r="F840" s="2" t="s">
        <v>43</v>
      </c>
      <c r="G840" s="2" t="s">
        <v>43</v>
      </c>
      <c r="H840" s="2" t="s">
        <v>11</v>
      </c>
      <c r="I840" s="2" t="s">
        <v>2594</v>
      </c>
      <c r="J840" s="2" t="s">
        <v>2595</v>
      </c>
      <c r="K840" s="2">
        <v>1</v>
      </c>
      <c r="L840" s="2">
        <v>1.63212760537</v>
      </c>
      <c r="M840" s="2">
        <f t="shared" si="16"/>
        <v>1</v>
      </c>
      <c r="N840" s="2"/>
      <c r="O840" s="2">
        <v>50</v>
      </c>
      <c r="P840" s="2" t="s">
        <v>298</v>
      </c>
      <c r="Q840" s="2" t="s">
        <v>299</v>
      </c>
    </row>
    <row r="841" spans="1:17" x14ac:dyDescent="0.25">
      <c r="A841" t="s">
        <v>2485</v>
      </c>
      <c r="B841" s="2" t="s">
        <v>2596</v>
      </c>
      <c r="C841" s="3">
        <v>1257</v>
      </c>
      <c r="D841" s="2" t="s">
        <v>7</v>
      </c>
      <c r="E841" s="2" t="s">
        <v>322</v>
      </c>
      <c r="F841" s="2" t="s">
        <v>322</v>
      </c>
      <c r="G841" s="2" t="s">
        <v>323</v>
      </c>
      <c r="H841" s="2" t="s">
        <v>323</v>
      </c>
      <c r="I841" s="2" t="s">
        <v>2487</v>
      </c>
      <c r="J841" s="2" t="s">
        <v>2488</v>
      </c>
      <c r="K841" s="2">
        <v>0</v>
      </c>
      <c r="L841" s="2">
        <v>1.63670660098</v>
      </c>
      <c r="M841" s="2">
        <f t="shared" si="16"/>
        <v>1</v>
      </c>
      <c r="N841" s="2"/>
      <c r="O841" s="2">
        <v>50</v>
      </c>
      <c r="P841" s="2" t="s">
        <v>298</v>
      </c>
      <c r="Q841" s="2" t="s">
        <v>299</v>
      </c>
    </row>
    <row r="842" spans="1:17" x14ac:dyDescent="0.25">
      <c r="A842" t="s">
        <v>2597</v>
      </c>
      <c r="B842" s="2" t="s">
        <v>2598</v>
      </c>
      <c r="C842" s="3">
        <v>707</v>
      </c>
      <c r="D842" s="2" t="s">
        <v>7</v>
      </c>
      <c r="E842" s="2" t="s">
        <v>8</v>
      </c>
      <c r="F842" s="2" t="s">
        <v>43</v>
      </c>
      <c r="G842" s="2" t="s">
        <v>44</v>
      </c>
      <c r="H842" s="2" t="s">
        <v>11</v>
      </c>
      <c r="I842" s="2" t="s">
        <v>2599</v>
      </c>
      <c r="J842" s="2" t="s">
        <v>2600</v>
      </c>
      <c r="K842" s="2">
        <v>0</v>
      </c>
      <c r="L842" s="2">
        <v>1.6380006787300001</v>
      </c>
      <c r="M842" s="2">
        <f t="shared" si="16"/>
        <v>1</v>
      </c>
      <c r="N842" s="2"/>
      <c r="O842" s="2">
        <v>50</v>
      </c>
      <c r="P842" s="2" t="s">
        <v>298</v>
      </c>
      <c r="Q842" s="2" t="s">
        <v>299</v>
      </c>
    </row>
    <row r="843" spans="1:17" x14ac:dyDescent="0.25">
      <c r="A843" t="s">
        <v>388</v>
      </c>
      <c r="B843" s="2" t="s">
        <v>2601</v>
      </c>
      <c r="C843" s="3">
        <v>190</v>
      </c>
      <c r="D843" s="2" t="s">
        <v>7</v>
      </c>
      <c r="E843" s="2" t="s">
        <v>8</v>
      </c>
      <c r="F843" s="2" t="s">
        <v>43</v>
      </c>
      <c r="G843" s="2" t="s">
        <v>44</v>
      </c>
      <c r="H843" s="2" t="s">
        <v>11</v>
      </c>
      <c r="I843" s="2" t="s">
        <v>269</v>
      </c>
      <c r="J843" s="2" t="s">
        <v>390</v>
      </c>
      <c r="K843" s="2">
        <v>1</v>
      </c>
      <c r="L843" s="2">
        <v>1.6380645338599999</v>
      </c>
      <c r="M843" s="2">
        <f t="shared" si="16"/>
        <v>1</v>
      </c>
      <c r="N843" s="2"/>
      <c r="O843" s="2">
        <v>50</v>
      </c>
      <c r="P843" s="2" t="s">
        <v>298</v>
      </c>
      <c r="Q843" s="2" t="s">
        <v>299</v>
      </c>
    </row>
    <row r="844" spans="1:17" x14ac:dyDescent="0.25">
      <c r="A844" t="s">
        <v>2602</v>
      </c>
      <c r="B844" s="2" t="s">
        <v>2603</v>
      </c>
      <c r="C844" s="3">
        <v>455</v>
      </c>
      <c r="D844" s="2" t="s">
        <v>7</v>
      </c>
      <c r="E844" s="2" t="s">
        <v>8</v>
      </c>
      <c r="F844" s="2" t="s">
        <v>43</v>
      </c>
      <c r="G844" s="2" t="s">
        <v>82</v>
      </c>
      <c r="H844" s="2" t="s">
        <v>11</v>
      </c>
      <c r="I844" s="2" t="s">
        <v>2604</v>
      </c>
      <c r="J844" s="2" t="s">
        <v>2605</v>
      </c>
      <c r="K844" s="2">
        <v>1</v>
      </c>
      <c r="L844" s="2">
        <v>1.6542479108599999</v>
      </c>
      <c r="M844" s="2">
        <f t="shared" si="16"/>
        <v>1</v>
      </c>
      <c r="N844" s="2"/>
      <c r="O844" s="2">
        <v>50</v>
      </c>
      <c r="P844" s="2" t="s">
        <v>298</v>
      </c>
      <c r="Q844" s="2" t="s">
        <v>299</v>
      </c>
    </row>
    <row r="845" spans="1:17" x14ac:dyDescent="0.25">
      <c r="A845" t="s">
        <v>2606</v>
      </c>
      <c r="B845" s="2" t="s">
        <v>2607</v>
      </c>
      <c r="C845" s="3">
        <v>1092</v>
      </c>
      <c r="D845" s="2" t="s">
        <v>7</v>
      </c>
      <c r="E845" s="2" t="s">
        <v>8</v>
      </c>
      <c r="F845" s="2" t="s">
        <v>43</v>
      </c>
      <c r="G845" s="2" t="s">
        <v>44</v>
      </c>
      <c r="H845" s="2" t="s">
        <v>11</v>
      </c>
      <c r="I845" s="2" t="s">
        <v>2608</v>
      </c>
      <c r="J845" s="2" t="s">
        <v>2609</v>
      </c>
      <c r="K845" s="2">
        <v>0</v>
      </c>
      <c r="L845" s="2">
        <v>1.65530660961</v>
      </c>
      <c r="M845" s="2">
        <f t="shared" si="16"/>
        <v>1</v>
      </c>
      <c r="N845" s="2"/>
      <c r="O845" s="2">
        <v>50</v>
      </c>
      <c r="P845" s="2" t="s">
        <v>298</v>
      </c>
      <c r="Q845" s="2" t="s">
        <v>299</v>
      </c>
    </row>
    <row r="846" spans="1:17" x14ac:dyDescent="0.25">
      <c r="A846" t="s">
        <v>2610</v>
      </c>
      <c r="B846" s="2" t="s">
        <v>2611</v>
      </c>
      <c r="C846" s="3">
        <v>1372</v>
      </c>
      <c r="D846" s="2" t="s">
        <v>7</v>
      </c>
      <c r="E846" s="2" t="s">
        <v>322</v>
      </c>
      <c r="F846" s="2" t="s">
        <v>322</v>
      </c>
      <c r="G846" s="2" t="s">
        <v>323</v>
      </c>
      <c r="H846" s="2" t="s">
        <v>323</v>
      </c>
      <c r="I846" s="2" t="s">
        <v>2612</v>
      </c>
      <c r="J846" s="2" t="s">
        <v>2613</v>
      </c>
      <c r="K846" s="2">
        <v>0</v>
      </c>
      <c r="L846" s="2">
        <v>1.6602753290200001</v>
      </c>
      <c r="M846" s="2">
        <f t="shared" si="16"/>
        <v>1</v>
      </c>
      <c r="N846" s="2"/>
      <c r="O846" s="2">
        <v>50</v>
      </c>
      <c r="P846" s="2" t="s">
        <v>298</v>
      </c>
      <c r="Q846" s="2" t="s">
        <v>299</v>
      </c>
    </row>
    <row r="847" spans="1:17" x14ac:dyDescent="0.25">
      <c r="A847" t="s">
        <v>1593</v>
      </c>
      <c r="B847" s="2" t="s">
        <v>2614</v>
      </c>
      <c r="C847" s="3">
        <v>1160</v>
      </c>
      <c r="D847" s="2" t="s">
        <v>7</v>
      </c>
      <c r="E847" s="2" t="s">
        <v>322</v>
      </c>
      <c r="F847" s="2" t="s">
        <v>322</v>
      </c>
      <c r="G847" s="2" t="s">
        <v>323</v>
      </c>
      <c r="H847" s="2" t="s">
        <v>323</v>
      </c>
      <c r="I847" s="2" t="s">
        <v>1595</v>
      </c>
      <c r="J847" s="2" t="s">
        <v>1596</v>
      </c>
      <c r="K847" s="2">
        <v>0</v>
      </c>
      <c r="L847" s="2">
        <v>1.6624240750899999</v>
      </c>
      <c r="M847" s="2">
        <f t="shared" si="16"/>
        <v>1</v>
      </c>
      <c r="N847" s="2"/>
      <c r="O847" s="2">
        <v>50</v>
      </c>
      <c r="P847" s="2" t="s">
        <v>298</v>
      </c>
      <c r="Q847" s="2" t="s">
        <v>299</v>
      </c>
    </row>
    <row r="848" spans="1:17" x14ac:dyDescent="0.25">
      <c r="A848" t="s">
        <v>2615</v>
      </c>
      <c r="B848" s="2" t="s">
        <v>2616</v>
      </c>
      <c r="C848" s="3">
        <v>919</v>
      </c>
      <c r="D848" s="2" t="s">
        <v>7</v>
      </c>
      <c r="E848" s="2" t="s">
        <v>8</v>
      </c>
      <c r="F848" s="2" t="s">
        <v>43</v>
      </c>
      <c r="G848" s="2" t="s">
        <v>44</v>
      </c>
      <c r="H848" s="2" t="s">
        <v>11</v>
      </c>
      <c r="I848" s="2" t="s">
        <v>2617</v>
      </c>
      <c r="J848" s="2" t="s">
        <v>2618</v>
      </c>
      <c r="K848" s="2">
        <v>0</v>
      </c>
      <c r="L848" s="2">
        <v>1.66809975678</v>
      </c>
      <c r="M848" s="2">
        <f t="shared" si="16"/>
        <v>1</v>
      </c>
      <c r="N848" s="2"/>
      <c r="O848" s="2">
        <v>50</v>
      </c>
      <c r="P848" s="2" t="s">
        <v>298</v>
      </c>
      <c r="Q848" s="2" t="s">
        <v>299</v>
      </c>
    </row>
    <row r="849" spans="1:17" x14ac:dyDescent="0.25">
      <c r="A849" t="s">
        <v>1487</v>
      </c>
      <c r="B849" s="2" t="s">
        <v>2619</v>
      </c>
      <c r="C849" s="3">
        <v>342</v>
      </c>
      <c r="D849" s="2" t="s">
        <v>7</v>
      </c>
      <c r="E849" s="2" t="s">
        <v>8</v>
      </c>
      <c r="F849" s="2" t="s">
        <v>43</v>
      </c>
      <c r="G849" s="2" t="s">
        <v>44</v>
      </c>
      <c r="H849" s="2" t="s">
        <v>11</v>
      </c>
      <c r="I849" s="2" t="s">
        <v>1489</v>
      </c>
      <c r="J849" s="2" t="s">
        <v>1490</v>
      </c>
      <c r="K849" s="2">
        <v>0</v>
      </c>
      <c r="L849" s="2">
        <v>1.67611418889</v>
      </c>
      <c r="M849" s="2">
        <f t="shared" si="16"/>
        <v>1</v>
      </c>
      <c r="N849" s="2"/>
      <c r="O849" s="2">
        <v>50</v>
      </c>
      <c r="P849" s="2" t="s">
        <v>298</v>
      </c>
      <c r="Q849" s="2" t="s">
        <v>299</v>
      </c>
    </row>
    <row r="850" spans="1:17" x14ac:dyDescent="0.25">
      <c r="A850" t="s">
        <v>1039</v>
      </c>
      <c r="B850" s="2" t="s">
        <v>2620</v>
      </c>
      <c r="C850" s="3">
        <v>1266</v>
      </c>
      <c r="D850" s="2" t="s">
        <v>7</v>
      </c>
      <c r="E850" s="2" t="s">
        <v>322</v>
      </c>
      <c r="F850" s="2" t="s">
        <v>322</v>
      </c>
      <c r="G850" s="2" t="s">
        <v>323</v>
      </c>
      <c r="H850" s="2" t="s">
        <v>323</v>
      </c>
      <c r="I850" s="2" t="s">
        <v>1041</v>
      </c>
      <c r="J850" s="2" t="s">
        <v>1042</v>
      </c>
      <c r="K850" s="2">
        <v>0</v>
      </c>
      <c r="L850" s="2">
        <v>1.67700545517</v>
      </c>
      <c r="M850" s="2">
        <f t="shared" si="16"/>
        <v>1</v>
      </c>
      <c r="N850" s="2"/>
      <c r="O850" s="2">
        <v>50</v>
      </c>
      <c r="P850" s="2" t="s">
        <v>298</v>
      </c>
      <c r="Q850" s="2" t="s">
        <v>299</v>
      </c>
    </row>
    <row r="851" spans="1:17" x14ac:dyDescent="0.25">
      <c r="A851" t="s">
        <v>2621</v>
      </c>
      <c r="B851" s="2" t="s">
        <v>2622</v>
      </c>
      <c r="C851" s="3">
        <v>541</v>
      </c>
      <c r="D851" s="2" t="s">
        <v>7</v>
      </c>
      <c r="E851" s="2" t="s">
        <v>8</v>
      </c>
      <c r="F851" s="2" t="s">
        <v>43</v>
      </c>
      <c r="G851" s="2" t="s">
        <v>44</v>
      </c>
      <c r="H851" s="2" t="s">
        <v>11</v>
      </c>
      <c r="I851" s="2" t="s">
        <v>2623</v>
      </c>
      <c r="J851" s="2" t="s">
        <v>2624</v>
      </c>
      <c r="K851" s="2">
        <v>0</v>
      </c>
      <c r="L851" s="2">
        <v>1.6827394148199999</v>
      </c>
      <c r="M851" s="2">
        <f t="shared" si="16"/>
        <v>1</v>
      </c>
      <c r="N851" s="2"/>
      <c r="O851" s="2">
        <v>50</v>
      </c>
      <c r="P851" s="2" t="s">
        <v>298</v>
      </c>
      <c r="Q851" s="2" t="s">
        <v>299</v>
      </c>
    </row>
    <row r="852" spans="1:17" x14ac:dyDescent="0.25">
      <c r="A852" t="s">
        <v>2625</v>
      </c>
      <c r="B852" s="2" t="s">
        <v>2626</v>
      </c>
      <c r="C852" s="3">
        <v>978</v>
      </c>
      <c r="D852" s="2" t="s">
        <v>7</v>
      </c>
      <c r="E852" s="2" t="s">
        <v>8</v>
      </c>
      <c r="F852" s="2" t="s">
        <v>43</v>
      </c>
      <c r="G852" s="2" t="s">
        <v>44</v>
      </c>
      <c r="H852" s="2" t="s">
        <v>11</v>
      </c>
      <c r="I852" s="2" t="s">
        <v>2627</v>
      </c>
      <c r="J852" s="2" t="s">
        <v>2628</v>
      </c>
      <c r="K852" s="2">
        <v>0</v>
      </c>
      <c r="L852" s="2">
        <v>1.6827701550700001</v>
      </c>
      <c r="M852" s="2">
        <f t="shared" si="16"/>
        <v>1</v>
      </c>
      <c r="N852" s="2"/>
      <c r="O852" s="2">
        <v>50</v>
      </c>
      <c r="P852" s="2" t="s">
        <v>298</v>
      </c>
      <c r="Q852" s="2" t="s">
        <v>299</v>
      </c>
    </row>
    <row r="853" spans="1:17" x14ac:dyDescent="0.25">
      <c r="A853" t="s">
        <v>529</v>
      </c>
      <c r="B853" s="2" t="s">
        <v>2629</v>
      </c>
      <c r="C853" s="3">
        <v>1309</v>
      </c>
      <c r="D853" s="2" t="s">
        <v>7</v>
      </c>
      <c r="E853" s="2" t="s">
        <v>322</v>
      </c>
      <c r="F853" s="2" t="s">
        <v>322</v>
      </c>
      <c r="G853" s="2" t="s">
        <v>323</v>
      </c>
      <c r="H853" s="2" t="s">
        <v>323</v>
      </c>
      <c r="I853" s="2" t="s">
        <v>531</v>
      </c>
      <c r="J853" s="2" t="s">
        <v>532</v>
      </c>
      <c r="K853" s="2">
        <v>0</v>
      </c>
      <c r="L853" s="2">
        <v>1.69081192184</v>
      </c>
      <c r="M853" s="2">
        <f t="shared" si="16"/>
        <v>1</v>
      </c>
      <c r="N853" s="2"/>
      <c r="O853" s="2">
        <v>50</v>
      </c>
      <c r="P853" s="2" t="s">
        <v>298</v>
      </c>
      <c r="Q853" s="2" t="s">
        <v>299</v>
      </c>
    </row>
    <row r="854" spans="1:17" x14ac:dyDescent="0.25">
      <c r="A854" t="s">
        <v>2630</v>
      </c>
      <c r="B854" s="2" t="s">
        <v>2631</v>
      </c>
      <c r="C854" s="3">
        <v>252</v>
      </c>
      <c r="D854" s="2" t="s">
        <v>7</v>
      </c>
      <c r="E854" s="2" t="s">
        <v>8</v>
      </c>
      <c r="F854" s="2" t="s">
        <v>43</v>
      </c>
      <c r="G854" s="2" t="s">
        <v>82</v>
      </c>
      <c r="H854" s="2" t="s">
        <v>11</v>
      </c>
      <c r="I854" s="2" t="s">
        <v>2604</v>
      </c>
      <c r="J854" s="2" t="s">
        <v>2632</v>
      </c>
      <c r="K854" s="2">
        <v>1</v>
      </c>
      <c r="L854" s="2">
        <v>1.69326096597</v>
      </c>
      <c r="M854" s="2">
        <f t="shared" si="16"/>
        <v>1</v>
      </c>
      <c r="N854" s="2"/>
      <c r="O854" s="2">
        <v>50</v>
      </c>
      <c r="P854" s="2" t="s">
        <v>298</v>
      </c>
      <c r="Q854" s="2" t="s">
        <v>299</v>
      </c>
    </row>
    <row r="855" spans="1:17" x14ac:dyDescent="0.25">
      <c r="A855" t="s">
        <v>1344</v>
      </c>
      <c r="B855" s="2" t="s">
        <v>2633</v>
      </c>
      <c r="C855" s="3">
        <v>1367</v>
      </c>
      <c r="D855" s="2" t="s">
        <v>7</v>
      </c>
      <c r="E855" s="2" t="s">
        <v>322</v>
      </c>
      <c r="F855" s="2" t="s">
        <v>322</v>
      </c>
      <c r="G855" s="2" t="s">
        <v>323</v>
      </c>
      <c r="H855" s="2" t="s">
        <v>323</v>
      </c>
      <c r="I855" s="2" t="s">
        <v>1346</v>
      </c>
      <c r="J855" s="2" t="s">
        <v>1347</v>
      </c>
      <c r="K855" s="2">
        <v>0</v>
      </c>
      <c r="L855" s="2">
        <v>1.7026344980699999</v>
      </c>
      <c r="M855" s="2">
        <f t="shared" si="16"/>
        <v>1</v>
      </c>
      <c r="N855" s="2"/>
      <c r="O855" s="2">
        <v>50</v>
      </c>
      <c r="P855" s="2" t="s">
        <v>298</v>
      </c>
      <c r="Q855" s="2" t="s">
        <v>299</v>
      </c>
    </row>
    <row r="856" spans="1:17" x14ac:dyDescent="0.25">
      <c r="A856" t="s">
        <v>455</v>
      </c>
      <c r="B856" s="2" t="s">
        <v>2634</v>
      </c>
      <c r="C856" s="3">
        <v>546</v>
      </c>
      <c r="D856" s="2" t="s">
        <v>7</v>
      </c>
      <c r="E856" s="2" t="s">
        <v>8</v>
      </c>
      <c r="F856" s="2" t="s">
        <v>43</v>
      </c>
      <c r="G856" s="2" t="s">
        <v>44</v>
      </c>
      <c r="H856" s="2" t="s">
        <v>11</v>
      </c>
      <c r="I856" s="2" t="s">
        <v>457</v>
      </c>
      <c r="J856" s="2" t="s">
        <v>458</v>
      </c>
      <c r="K856" s="2">
        <v>1</v>
      </c>
      <c r="L856" s="2">
        <v>1.70861826598</v>
      </c>
      <c r="M856" s="2">
        <f t="shared" si="16"/>
        <v>1</v>
      </c>
      <c r="N856" s="2"/>
      <c r="O856" s="2">
        <v>50</v>
      </c>
      <c r="P856" s="2" t="s">
        <v>298</v>
      </c>
      <c r="Q856" s="2" t="s">
        <v>299</v>
      </c>
    </row>
    <row r="857" spans="1:17" x14ac:dyDescent="0.25">
      <c r="A857" t="s">
        <v>2635</v>
      </c>
      <c r="B857" s="2" t="s">
        <v>2636</v>
      </c>
      <c r="C857" s="3">
        <v>145</v>
      </c>
      <c r="D857" s="2" t="s">
        <v>7</v>
      </c>
      <c r="E857" s="2" t="s">
        <v>8</v>
      </c>
      <c r="F857" s="2" t="s">
        <v>43</v>
      </c>
      <c r="G857" s="2" t="s">
        <v>82</v>
      </c>
      <c r="H857" s="2" t="s">
        <v>11</v>
      </c>
      <c r="I857" s="2" t="s">
        <v>2050</v>
      </c>
      <c r="J857" s="2" t="s">
        <v>2637</v>
      </c>
      <c r="K857" s="2">
        <v>1</v>
      </c>
      <c r="L857" s="2">
        <v>1.71288806261</v>
      </c>
      <c r="M857" s="2">
        <f t="shared" si="16"/>
        <v>1</v>
      </c>
      <c r="N857" s="2"/>
      <c r="O857" s="2">
        <v>50</v>
      </c>
      <c r="P857" s="2" t="s">
        <v>298</v>
      </c>
      <c r="Q857" s="2" t="s">
        <v>299</v>
      </c>
    </row>
    <row r="858" spans="1:17" x14ac:dyDescent="0.25">
      <c r="A858" t="s">
        <v>2638</v>
      </c>
      <c r="B858" s="2" t="s">
        <v>2639</v>
      </c>
      <c r="C858" s="3">
        <v>863</v>
      </c>
      <c r="D858" s="2" t="s">
        <v>7</v>
      </c>
      <c r="E858" s="2" t="s">
        <v>8</v>
      </c>
      <c r="F858" s="2" t="s">
        <v>43</v>
      </c>
      <c r="G858" s="2" t="s">
        <v>82</v>
      </c>
      <c r="H858" s="2" t="s">
        <v>11</v>
      </c>
      <c r="I858" s="2" t="s">
        <v>2640</v>
      </c>
      <c r="J858" s="2" t="s">
        <v>2641</v>
      </c>
      <c r="K858" s="2">
        <v>1</v>
      </c>
      <c r="L858" s="2">
        <v>1.7178809183899999</v>
      </c>
      <c r="M858" s="2">
        <f t="shared" si="16"/>
        <v>1</v>
      </c>
      <c r="N858" s="2"/>
      <c r="O858" s="2">
        <v>50</v>
      </c>
      <c r="P858" s="2" t="s">
        <v>298</v>
      </c>
      <c r="Q858" s="2" t="s">
        <v>299</v>
      </c>
    </row>
    <row r="859" spans="1:17" x14ac:dyDescent="0.25">
      <c r="A859" t="s">
        <v>2642</v>
      </c>
      <c r="B859" s="2" t="s">
        <v>2643</v>
      </c>
      <c r="C859" s="3">
        <v>1156</v>
      </c>
      <c r="D859" s="2" t="s">
        <v>7</v>
      </c>
      <c r="E859" s="2" t="s">
        <v>322</v>
      </c>
      <c r="F859" s="2" t="s">
        <v>322</v>
      </c>
      <c r="G859" s="2" t="s">
        <v>323</v>
      </c>
      <c r="H859" s="2" t="s">
        <v>323</v>
      </c>
      <c r="I859" s="2" t="s">
        <v>2644</v>
      </c>
      <c r="J859" s="2" t="s">
        <v>278</v>
      </c>
      <c r="K859" s="2">
        <v>0</v>
      </c>
      <c r="L859" s="2">
        <v>1.7185567181600001</v>
      </c>
      <c r="M859" s="2">
        <f t="shared" si="16"/>
        <v>1</v>
      </c>
      <c r="N859" s="2"/>
      <c r="O859" s="2">
        <v>50</v>
      </c>
      <c r="P859" s="2" t="s">
        <v>298</v>
      </c>
      <c r="Q859" s="2" t="s">
        <v>299</v>
      </c>
    </row>
    <row r="860" spans="1:17" x14ac:dyDescent="0.25">
      <c r="A860" t="s">
        <v>2645</v>
      </c>
      <c r="B860" s="2" t="s">
        <v>2646</v>
      </c>
      <c r="C860" s="3">
        <v>1029</v>
      </c>
      <c r="D860" s="2" t="s">
        <v>7</v>
      </c>
      <c r="E860" s="2" t="s">
        <v>8</v>
      </c>
      <c r="F860" s="2" t="s">
        <v>43</v>
      </c>
      <c r="G860" s="2" t="s">
        <v>44</v>
      </c>
      <c r="H860" s="2" t="s">
        <v>11</v>
      </c>
      <c r="I860" s="2" t="s">
        <v>2647</v>
      </c>
      <c r="J860" s="2" t="s">
        <v>2648</v>
      </c>
      <c r="K860" s="2">
        <v>0</v>
      </c>
      <c r="L860" s="2">
        <v>1.72905116773</v>
      </c>
      <c r="M860" s="2">
        <f t="shared" si="16"/>
        <v>1</v>
      </c>
      <c r="N860" s="2"/>
      <c r="O860" s="2">
        <v>50</v>
      </c>
      <c r="P860" s="2" t="s">
        <v>298</v>
      </c>
      <c r="Q860" s="2" t="s">
        <v>299</v>
      </c>
    </row>
    <row r="861" spans="1:17" x14ac:dyDescent="0.25">
      <c r="A861" t="s">
        <v>2649</v>
      </c>
      <c r="B861" s="2" t="s">
        <v>2650</v>
      </c>
      <c r="C861" s="3">
        <v>997</v>
      </c>
      <c r="D861" s="2" t="s">
        <v>7</v>
      </c>
      <c r="E861" s="2" t="s">
        <v>8</v>
      </c>
      <c r="F861" s="2" t="s">
        <v>43</v>
      </c>
      <c r="G861" s="2" t="s">
        <v>44</v>
      </c>
      <c r="H861" s="2" t="s">
        <v>11</v>
      </c>
      <c r="I861" s="2" t="s">
        <v>2651</v>
      </c>
      <c r="J861" s="2" t="s">
        <v>2652</v>
      </c>
      <c r="K861" s="2">
        <v>0</v>
      </c>
      <c r="L861" s="2">
        <v>1.74558028241</v>
      </c>
      <c r="M861" s="2">
        <f t="shared" ref="M861:M924" si="17">+IF(L861&lt;=4,1,IF(L861&lt;=7,2,IF(L861&lt;=15,3,IF(L861&lt;=25,4,5))))</f>
        <v>1</v>
      </c>
      <c r="N861" s="2"/>
      <c r="O861" s="2">
        <v>50</v>
      </c>
      <c r="P861" s="2" t="s">
        <v>298</v>
      </c>
      <c r="Q861" s="2" t="s">
        <v>299</v>
      </c>
    </row>
    <row r="862" spans="1:17" x14ac:dyDescent="0.25">
      <c r="A862" t="s">
        <v>1223</v>
      </c>
      <c r="B862" s="2" t="s">
        <v>2653</v>
      </c>
      <c r="C862" s="3">
        <v>1087</v>
      </c>
      <c r="D862" s="2" t="s">
        <v>7</v>
      </c>
      <c r="E862" s="2" t="s">
        <v>8</v>
      </c>
      <c r="F862" s="2" t="s">
        <v>43</v>
      </c>
      <c r="G862" s="2" t="s">
        <v>44</v>
      </c>
      <c r="H862" s="2" t="s">
        <v>11</v>
      </c>
      <c r="I862" s="2" t="s">
        <v>699</v>
      </c>
      <c r="J862" s="2" t="s">
        <v>1225</v>
      </c>
      <c r="K862" s="2">
        <v>1</v>
      </c>
      <c r="L862" s="2">
        <v>1.7529608237000001</v>
      </c>
      <c r="M862" s="2">
        <f t="shared" si="17"/>
        <v>1</v>
      </c>
      <c r="N862" s="2"/>
      <c r="O862" s="2">
        <v>50</v>
      </c>
      <c r="P862" s="2" t="s">
        <v>298</v>
      </c>
      <c r="Q862" s="2" t="s">
        <v>299</v>
      </c>
    </row>
    <row r="863" spans="1:17" x14ac:dyDescent="0.25">
      <c r="A863" t="s">
        <v>1166</v>
      </c>
      <c r="B863" s="2" t="s">
        <v>2654</v>
      </c>
      <c r="C863" s="3">
        <v>302</v>
      </c>
      <c r="D863" s="2" t="s">
        <v>7</v>
      </c>
      <c r="E863" s="2" t="s">
        <v>8</v>
      </c>
      <c r="F863" s="2" t="s">
        <v>43</v>
      </c>
      <c r="G863" s="2" t="s">
        <v>44</v>
      </c>
      <c r="H863" s="2" t="s">
        <v>11</v>
      </c>
      <c r="I863" s="2" t="s">
        <v>1168</v>
      </c>
      <c r="J863" s="2" t="s">
        <v>1169</v>
      </c>
      <c r="K863" s="2">
        <v>1</v>
      </c>
      <c r="L863" s="2">
        <v>1.75365548087</v>
      </c>
      <c r="M863" s="2">
        <f t="shared" si="17"/>
        <v>1</v>
      </c>
      <c r="N863" s="2"/>
      <c r="O863" s="2">
        <v>50</v>
      </c>
      <c r="P863" s="2" t="s">
        <v>298</v>
      </c>
      <c r="Q863" s="2" t="s">
        <v>299</v>
      </c>
    </row>
    <row r="864" spans="1:17" x14ac:dyDescent="0.25">
      <c r="A864" t="s">
        <v>2655</v>
      </c>
      <c r="B864" s="2" t="s">
        <v>2656</v>
      </c>
      <c r="C864" s="3">
        <v>989</v>
      </c>
      <c r="D864" s="2" t="s">
        <v>7</v>
      </c>
      <c r="E864" s="2" t="s">
        <v>8</v>
      </c>
      <c r="F864" s="2" t="s">
        <v>43</v>
      </c>
      <c r="G864" s="2" t="s">
        <v>44</v>
      </c>
      <c r="H864" s="2" t="s">
        <v>11</v>
      </c>
      <c r="I864" s="2" t="s">
        <v>2657</v>
      </c>
      <c r="J864" s="2" t="s">
        <v>2658</v>
      </c>
      <c r="K864" s="2">
        <v>0</v>
      </c>
      <c r="L864" s="2">
        <v>1.7719956636</v>
      </c>
      <c r="M864" s="2">
        <f t="shared" si="17"/>
        <v>1</v>
      </c>
      <c r="N864" s="2"/>
      <c r="O864" s="2">
        <v>50</v>
      </c>
      <c r="P864" s="2" t="s">
        <v>298</v>
      </c>
      <c r="Q864" s="2" t="s">
        <v>299</v>
      </c>
    </row>
    <row r="865" spans="1:17" x14ac:dyDescent="0.25">
      <c r="A865" t="s">
        <v>477</v>
      </c>
      <c r="B865" s="2" t="s">
        <v>2659</v>
      </c>
      <c r="C865" s="3">
        <v>493</v>
      </c>
      <c r="D865" s="2" t="s">
        <v>7</v>
      </c>
      <c r="E865" s="2" t="s">
        <v>8</v>
      </c>
      <c r="F865" s="2" t="s">
        <v>43</v>
      </c>
      <c r="G865" s="2" t="s">
        <v>44</v>
      </c>
      <c r="H865" s="2" t="s">
        <v>11</v>
      </c>
      <c r="I865" s="2" t="s">
        <v>479</v>
      </c>
      <c r="J865" s="2" t="s">
        <v>480</v>
      </c>
      <c r="K865" s="2">
        <v>0</v>
      </c>
      <c r="L865" s="2">
        <v>1.77539473906</v>
      </c>
      <c r="M865" s="2">
        <f t="shared" si="17"/>
        <v>1</v>
      </c>
      <c r="N865" s="2"/>
      <c r="O865" s="2">
        <v>50</v>
      </c>
      <c r="P865" s="2" t="s">
        <v>298</v>
      </c>
      <c r="Q865" s="2" t="s">
        <v>299</v>
      </c>
    </row>
    <row r="866" spans="1:17" x14ac:dyDescent="0.25">
      <c r="A866" t="s">
        <v>2660</v>
      </c>
      <c r="B866" s="2" t="s">
        <v>2661</v>
      </c>
      <c r="C866" s="3">
        <v>538</v>
      </c>
      <c r="D866" s="2" t="s">
        <v>7</v>
      </c>
      <c r="E866" s="2" t="s">
        <v>8</v>
      </c>
      <c r="F866" s="2" t="s">
        <v>43</v>
      </c>
      <c r="G866" s="2" t="s">
        <v>82</v>
      </c>
      <c r="H866" s="2" t="s">
        <v>11</v>
      </c>
      <c r="I866" s="2" t="s">
        <v>2662</v>
      </c>
      <c r="J866" s="2" t="s">
        <v>2663</v>
      </c>
      <c r="K866" s="2">
        <v>0</v>
      </c>
      <c r="L866" s="2">
        <v>1.7859369297300001</v>
      </c>
      <c r="M866" s="2">
        <f t="shared" si="17"/>
        <v>1</v>
      </c>
      <c r="N866" s="2"/>
      <c r="O866" s="2">
        <v>50</v>
      </c>
      <c r="P866" s="2" t="s">
        <v>298</v>
      </c>
      <c r="Q866" s="2" t="s">
        <v>299</v>
      </c>
    </row>
    <row r="867" spans="1:17" x14ac:dyDescent="0.25">
      <c r="A867" t="s">
        <v>2664</v>
      </c>
      <c r="B867" s="2" t="s">
        <v>2665</v>
      </c>
      <c r="C867" s="3">
        <v>1357</v>
      </c>
      <c r="D867" s="2" t="s">
        <v>7</v>
      </c>
      <c r="E867" s="2" t="s">
        <v>322</v>
      </c>
      <c r="F867" s="2" t="s">
        <v>322</v>
      </c>
      <c r="G867" s="2" t="s">
        <v>323</v>
      </c>
      <c r="H867" s="2" t="s">
        <v>323</v>
      </c>
      <c r="I867" s="2" t="s">
        <v>2666</v>
      </c>
      <c r="J867" s="2" t="s">
        <v>2667</v>
      </c>
      <c r="K867" s="2">
        <v>0</v>
      </c>
      <c r="L867" s="2">
        <v>1.8030606331500001</v>
      </c>
      <c r="M867" s="2">
        <f t="shared" si="17"/>
        <v>1</v>
      </c>
      <c r="N867" s="2"/>
      <c r="O867" s="2">
        <v>50</v>
      </c>
      <c r="P867" s="2" t="s">
        <v>298</v>
      </c>
      <c r="Q867" s="2" t="s">
        <v>299</v>
      </c>
    </row>
    <row r="868" spans="1:17" x14ac:dyDescent="0.25">
      <c r="A868" t="s">
        <v>1096</v>
      </c>
      <c r="B868" s="2" t="s">
        <v>2668</v>
      </c>
      <c r="C868" s="3">
        <v>110</v>
      </c>
      <c r="D868" s="2" t="s">
        <v>7</v>
      </c>
      <c r="E868" s="2" t="s">
        <v>8</v>
      </c>
      <c r="F868" s="2" t="s">
        <v>43</v>
      </c>
      <c r="G868" s="2" t="s">
        <v>44</v>
      </c>
      <c r="H868" s="2" t="s">
        <v>11</v>
      </c>
      <c r="I868" s="2" t="s">
        <v>1098</v>
      </c>
      <c r="J868" s="2" t="s">
        <v>1099</v>
      </c>
      <c r="K868" s="2">
        <v>0</v>
      </c>
      <c r="L868" s="2">
        <v>1.8129125314000001</v>
      </c>
      <c r="M868" s="2">
        <f t="shared" si="17"/>
        <v>1</v>
      </c>
      <c r="N868" s="2"/>
      <c r="O868" s="2">
        <v>50</v>
      </c>
      <c r="P868" s="2" t="s">
        <v>298</v>
      </c>
      <c r="Q868" s="2" t="s">
        <v>299</v>
      </c>
    </row>
    <row r="869" spans="1:17" x14ac:dyDescent="0.25">
      <c r="A869" t="s">
        <v>2669</v>
      </c>
      <c r="B869" s="2" t="s">
        <v>2670</v>
      </c>
      <c r="C869" s="3">
        <v>619</v>
      </c>
      <c r="D869" s="2" t="s">
        <v>7</v>
      </c>
      <c r="E869" s="2" t="s">
        <v>8</v>
      </c>
      <c r="F869" s="2" t="s">
        <v>43</v>
      </c>
      <c r="G869" s="2" t="s">
        <v>44</v>
      </c>
      <c r="H869" s="2" t="s">
        <v>11</v>
      </c>
      <c r="I869" s="2" t="s">
        <v>2671</v>
      </c>
      <c r="J869" s="2" t="s">
        <v>2672</v>
      </c>
      <c r="K869" s="2">
        <v>0</v>
      </c>
      <c r="L869" s="2">
        <v>1.81295465825</v>
      </c>
      <c r="M869" s="2">
        <f t="shared" si="17"/>
        <v>1</v>
      </c>
      <c r="N869" s="2"/>
      <c r="O869" s="2">
        <v>50</v>
      </c>
      <c r="P869" s="2" t="s">
        <v>298</v>
      </c>
      <c r="Q869" s="2" t="s">
        <v>299</v>
      </c>
    </row>
    <row r="870" spans="1:17" x14ac:dyDescent="0.25">
      <c r="A870" t="s">
        <v>2673</v>
      </c>
      <c r="B870" s="2" t="s">
        <v>2674</v>
      </c>
      <c r="C870" s="3">
        <v>413</v>
      </c>
      <c r="D870" s="2" t="s">
        <v>7</v>
      </c>
      <c r="E870" s="2" t="s">
        <v>8</v>
      </c>
      <c r="F870" s="2" t="s">
        <v>43</v>
      </c>
      <c r="G870" s="2" t="s">
        <v>44</v>
      </c>
      <c r="H870" s="2" t="s">
        <v>11</v>
      </c>
      <c r="I870" s="2" t="s">
        <v>2675</v>
      </c>
      <c r="J870" s="2" t="s">
        <v>2676</v>
      </c>
      <c r="K870" s="2">
        <v>0</v>
      </c>
      <c r="L870" s="2">
        <v>1.8242031154</v>
      </c>
      <c r="M870" s="2">
        <f t="shared" si="17"/>
        <v>1</v>
      </c>
      <c r="N870" s="2"/>
      <c r="O870" s="2">
        <v>50</v>
      </c>
      <c r="P870" s="2" t="s">
        <v>298</v>
      </c>
      <c r="Q870" s="2" t="s">
        <v>299</v>
      </c>
    </row>
    <row r="871" spans="1:17" x14ac:dyDescent="0.25">
      <c r="A871" t="s">
        <v>102</v>
      </c>
      <c r="B871" s="2" t="s">
        <v>2677</v>
      </c>
      <c r="C871" s="3">
        <v>514</v>
      </c>
      <c r="D871" s="2" t="s">
        <v>7</v>
      </c>
      <c r="E871" s="2" t="s">
        <v>8</v>
      </c>
      <c r="F871" s="2" t="s">
        <v>43</v>
      </c>
      <c r="G871" s="2" t="s">
        <v>82</v>
      </c>
      <c r="H871" s="2" t="s">
        <v>11</v>
      </c>
      <c r="I871" s="2" t="s">
        <v>104</v>
      </c>
      <c r="J871" s="2" t="s">
        <v>105</v>
      </c>
      <c r="K871" s="2">
        <v>0</v>
      </c>
      <c r="L871" s="2">
        <v>1.8288882367699999</v>
      </c>
      <c r="M871" s="2">
        <f t="shared" si="17"/>
        <v>1</v>
      </c>
      <c r="N871" s="2"/>
      <c r="O871" s="2">
        <v>50</v>
      </c>
      <c r="P871" s="2" t="s">
        <v>298</v>
      </c>
      <c r="Q871" s="2" t="s">
        <v>299</v>
      </c>
    </row>
    <row r="872" spans="1:17" x14ac:dyDescent="0.25">
      <c r="A872" t="s">
        <v>2678</v>
      </c>
      <c r="B872" s="2" t="s">
        <v>2679</v>
      </c>
      <c r="C872" s="3">
        <v>676</v>
      </c>
      <c r="D872" s="2" t="s">
        <v>7</v>
      </c>
      <c r="E872" s="2" t="s">
        <v>8</v>
      </c>
      <c r="F872" s="2" t="s">
        <v>43</v>
      </c>
      <c r="G872" s="2" t="s">
        <v>82</v>
      </c>
      <c r="H872" s="2" t="s">
        <v>11</v>
      </c>
      <c r="I872" s="2" t="s">
        <v>2680</v>
      </c>
      <c r="J872" s="2" t="s">
        <v>2681</v>
      </c>
      <c r="K872" s="2">
        <v>0</v>
      </c>
      <c r="L872" s="2">
        <v>1.8320248220199999</v>
      </c>
      <c r="M872" s="2">
        <f t="shared" si="17"/>
        <v>1</v>
      </c>
      <c r="N872" s="2"/>
      <c r="O872" s="2">
        <v>50</v>
      </c>
      <c r="P872" s="2" t="s">
        <v>298</v>
      </c>
      <c r="Q872" s="2" t="s">
        <v>299</v>
      </c>
    </row>
    <row r="873" spans="1:17" x14ac:dyDescent="0.25">
      <c r="A873" t="s">
        <v>2682</v>
      </c>
      <c r="B873" s="2" t="s">
        <v>2683</v>
      </c>
      <c r="C873" s="3">
        <v>749</v>
      </c>
      <c r="D873" s="2" t="s">
        <v>7</v>
      </c>
      <c r="E873" s="2" t="s">
        <v>8</v>
      </c>
      <c r="F873" s="2" t="s">
        <v>43</v>
      </c>
      <c r="G873" s="2" t="s">
        <v>44</v>
      </c>
      <c r="H873" s="2" t="s">
        <v>11</v>
      </c>
      <c r="I873" s="2" t="s">
        <v>2684</v>
      </c>
      <c r="J873" s="2" t="s">
        <v>2685</v>
      </c>
      <c r="K873" s="2">
        <v>0</v>
      </c>
      <c r="L873" s="2">
        <v>1.83355054719</v>
      </c>
      <c r="M873" s="2">
        <f t="shared" si="17"/>
        <v>1</v>
      </c>
      <c r="N873" s="2"/>
      <c r="O873" s="2">
        <v>50</v>
      </c>
      <c r="P873" s="2" t="s">
        <v>298</v>
      </c>
      <c r="Q873" s="2" t="s">
        <v>299</v>
      </c>
    </row>
    <row r="874" spans="1:17" x14ac:dyDescent="0.25">
      <c r="A874" t="s">
        <v>214</v>
      </c>
      <c r="B874" s="2" t="s">
        <v>2686</v>
      </c>
      <c r="C874" s="3">
        <v>533</v>
      </c>
      <c r="D874" s="2" t="s">
        <v>7</v>
      </c>
      <c r="E874" s="2" t="s">
        <v>8</v>
      </c>
      <c r="F874" s="2" t="s">
        <v>43</v>
      </c>
      <c r="G874" s="2" t="s">
        <v>44</v>
      </c>
      <c r="H874" s="2" t="s">
        <v>11</v>
      </c>
      <c r="I874" s="2" t="s">
        <v>216</v>
      </c>
      <c r="J874" s="2" t="s">
        <v>217</v>
      </c>
      <c r="K874" s="2">
        <v>0</v>
      </c>
      <c r="L874" s="2">
        <v>1.83541664185</v>
      </c>
      <c r="M874" s="2">
        <f t="shared" si="17"/>
        <v>1</v>
      </c>
      <c r="N874" s="2"/>
      <c r="O874" s="2">
        <v>50</v>
      </c>
      <c r="P874" s="2" t="s">
        <v>298</v>
      </c>
      <c r="Q874" s="2" t="s">
        <v>299</v>
      </c>
    </row>
    <row r="875" spans="1:17" x14ac:dyDescent="0.25">
      <c r="A875" t="s">
        <v>2687</v>
      </c>
      <c r="B875" s="2" t="s">
        <v>2688</v>
      </c>
      <c r="C875" s="3">
        <v>354</v>
      </c>
      <c r="D875" s="2" t="s">
        <v>7</v>
      </c>
      <c r="E875" s="2" t="s">
        <v>8</v>
      </c>
      <c r="F875" s="2" t="s">
        <v>43</v>
      </c>
      <c r="G875" s="2" t="s">
        <v>44</v>
      </c>
      <c r="H875" s="2" t="s">
        <v>11</v>
      </c>
      <c r="I875" s="2" t="s">
        <v>2689</v>
      </c>
      <c r="J875" s="2" t="s">
        <v>2690</v>
      </c>
      <c r="K875" s="2">
        <v>0</v>
      </c>
      <c r="L875" s="2">
        <v>1.85070329541</v>
      </c>
      <c r="M875" s="2">
        <f t="shared" si="17"/>
        <v>1</v>
      </c>
      <c r="N875" s="2"/>
      <c r="O875" s="2">
        <v>50</v>
      </c>
      <c r="P875" s="2" t="s">
        <v>298</v>
      </c>
      <c r="Q875" s="2" t="s">
        <v>299</v>
      </c>
    </row>
    <row r="876" spans="1:17" x14ac:dyDescent="0.25">
      <c r="A876" t="s">
        <v>1264</v>
      </c>
      <c r="B876" s="2" t="s">
        <v>2691</v>
      </c>
      <c r="C876" s="3">
        <v>394</v>
      </c>
      <c r="D876" s="2" t="s">
        <v>7</v>
      </c>
      <c r="E876" s="2" t="s">
        <v>8</v>
      </c>
      <c r="F876" s="2" t="s">
        <v>43</v>
      </c>
      <c r="G876" s="2" t="s">
        <v>44</v>
      </c>
      <c r="H876" s="2" t="s">
        <v>11</v>
      </c>
      <c r="I876" s="2" t="s">
        <v>1266</v>
      </c>
      <c r="J876" s="2" t="s">
        <v>1267</v>
      </c>
      <c r="K876" s="2">
        <v>0</v>
      </c>
      <c r="L876" s="2">
        <v>1.8657814215899999</v>
      </c>
      <c r="M876" s="2">
        <f t="shared" si="17"/>
        <v>1</v>
      </c>
      <c r="N876" s="2"/>
      <c r="O876" s="2">
        <v>50</v>
      </c>
      <c r="P876" s="2" t="s">
        <v>298</v>
      </c>
      <c r="Q876" s="2" t="s">
        <v>299</v>
      </c>
    </row>
    <row r="877" spans="1:17" x14ac:dyDescent="0.25">
      <c r="A877" t="s">
        <v>2692</v>
      </c>
      <c r="B877" s="2" t="s">
        <v>2693</v>
      </c>
      <c r="C877" s="3">
        <v>525</v>
      </c>
      <c r="D877" s="2" t="s">
        <v>7</v>
      </c>
      <c r="E877" s="2" t="s">
        <v>8</v>
      </c>
      <c r="F877" s="2" t="s">
        <v>43</v>
      </c>
      <c r="G877" s="2" t="s">
        <v>44</v>
      </c>
      <c r="H877" s="2" t="s">
        <v>11</v>
      </c>
      <c r="I877" s="2" t="s">
        <v>2694</v>
      </c>
      <c r="J877" s="2" t="s">
        <v>2695</v>
      </c>
      <c r="K877" s="2">
        <v>0</v>
      </c>
      <c r="L877" s="2">
        <v>1.8667954813700001</v>
      </c>
      <c r="M877" s="2">
        <f t="shared" si="17"/>
        <v>1</v>
      </c>
      <c r="N877" s="2"/>
      <c r="O877" s="2">
        <v>50</v>
      </c>
      <c r="P877" s="2" t="s">
        <v>298</v>
      </c>
      <c r="Q877" s="2" t="s">
        <v>299</v>
      </c>
    </row>
    <row r="878" spans="1:17" x14ac:dyDescent="0.25">
      <c r="A878" t="s">
        <v>1794</v>
      </c>
      <c r="B878" s="2" t="s">
        <v>2696</v>
      </c>
      <c r="C878" s="3">
        <v>813</v>
      </c>
      <c r="D878" s="2" t="s">
        <v>7</v>
      </c>
      <c r="E878" s="2" t="s">
        <v>8</v>
      </c>
      <c r="F878" s="2" t="s">
        <v>43</v>
      </c>
      <c r="G878" s="2" t="s">
        <v>44</v>
      </c>
      <c r="H878" s="2" t="s">
        <v>11</v>
      </c>
      <c r="I878" s="2" t="s">
        <v>1796</v>
      </c>
      <c r="J878" s="2" t="s">
        <v>1797</v>
      </c>
      <c r="K878" s="2">
        <v>0</v>
      </c>
      <c r="L878" s="2">
        <v>1.8683568187299999</v>
      </c>
      <c r="M878" s="2">
        <f t="shared" si="17"/>
        <v>1</v>
      </c>
      <c r="N878" s="2"/>
      <c r="O878" s="2">
        <v>50</v>
      </c>
      <c r="P878" s="2" t="s">
        <v>298</v>
      </c>
      <c r="Q878" s="2" t="s">
        <v>299</v>
      </c>
    </row>
    <row r="879" spans="1:17" x14ac:dyDescent="0.25">
      <c r="A879" t="s">
        <v>1934</v>
      </c>
      <c r="B879" s="2" t="s">
        <v>2697</v>
      </c>
      <c r="C879" s="3">
        <v>341</v>
      </c>
      <c r="D879" s="2" t="s">
        <v>7</v>
      </c>
      <c r="E879" s="2" t="s">
        <v>8</v>
      </c>
      <c r="F879" s="2" t="s">
        <v>43</v>
      </c>
      <c r="G879" s="2" t="s">
        <v>44</v>
      </c>
      <c r="H879" s="2" t="s">
        <v>11</v>
      </c>
      <c r="I879" s="2" t="s">
        <v>1936</v>
      </c>
      <c r="J879" s="2" t="s">
        <v>1937</v>
      </c>
      <c r="K879" s="2">
        <v>0</v>
      </c>
      <c r="L879" s="2">
        <v>1.8715064210900001</v>
      </c>
      <c r="M879" s="2">
        <f t="shared" si="17"/>
        <v>1</v>
      </c>
      <c r="N879" s="2"/>
      <c r="O879" s="2">
        <v>50</v>
      </c>
      <c r="P879" s="2" t="s">
        <v>298</v>
      </c>
      <c r="Q879" s="2" t="s">
        <v>299</v>
      </c>
    </row>
    <row r="880" spans="1:17" x14ac:dyDescent="0.25">
      <c r="A880" t="s">
        <v>1831</v>
      </c>
      <c r="B880" s="2" t="s">
        <v>2698</v>
      </c>
      <c r="C880" s="3">
        <v>417</v>
      </c>
      <c r="D880" s="2" t="s">
        <v>7</v>
      </c>
      <c r="E880" s="2" t="s">
        <v>8</v>
      </c>
      <c r="F880" s="2" t="s">
        <v>43</v>
      </c>
      <c r="G880" s="2" t="s">
        <v>44</v>
      </c>
      <c r="H880" s="2" t="s">
        <v>11</v>
      </c>
      <c r="I880" s="2" t="s">
        <v>1833</v>
      </c>
      <c r="J880" s="2" t="s">
        <v>1834</v>
      </c>
      <c r="K880" s="2">
        <v>0</v>
      </c>
      <c r="L880" s="2">
        <v>1.88445581021</v>
      </c>
      <c r="M880" s="2">
        <f t="shared" si="17"/>
        <v>1</v>
      </c>
      <c r="N880" s="2"/>
      <c r="O880" s="2">
        <v>50</v>
      </c>
      <c r="P880" s="2" t="s">
        <v>298</v>
      </c>
      <c r="Q880" s="2" t="s">
        <v>299</v>
      </c>
    </row>
    <row r="881" spans="1:17" x14ac:dyDescent="0.25">
      <c r="A881" t="s">
        <v>1858</v>
      </c>
      <c r="B881" s="2" t="s">
        <v>2699</v>
      </c>
      <c r="C881" s="3">
        <v>207</v>
      </c>
      <c r="D881" s="2" t="s">
        <v>7</v>
      </c>
      <c r="E881" s="2" t="s">
        <v>8</v>
      </c>
      <c r="F881" s="2" t="s">
        <v>43</v>
      </c>
      <c r="G881" s="2" t="s">
        <v>44</v>
      </c>
      <c r="H881" s="2" t="s">
        <v>11</v>
      </c>
      <c r="I881" s="2" t="s">
        <v>1860</v>
      </c>
      <c r="J881" s="2" t="s">
        <v>1861</v>
      </c>
      <c r="K881" s="2">
        <v>0</v>
      </c>
      <c r="L881" s="2">
        <v>1.9073519645499999</v>
      </c>
      <c r="M881" s="2">
        <f t="shared" si="17"/>
        <v>1</v>
      </c>
      <c r="N881" s="2"/>
      <c r="O881" s="2">
        <v>50</v>
      </c>
      <c r="P881" s="2" t="s">
        <v>298</v>
      </c>
      <c r="Q881" s="2" t="s">
        <v>299</v>
      </c>
    </row>
    <row r="882" spans="1:17" x14ac:dyDescent="0.25">
      <c r="A882" t="s">
        <v>2700</v>
      </c>
      <c r="B882" s="2" t="s">
        <v>2701</v>
      </c>
      <c r="C882" s="3">
        <v>242</v>
      </c>
      <c r="D882" s="2" t="s">
        <v>7</v>
      </c>
      <c r="E882" s="2" t="s">
        <v>8</v>
      </c>
      <c r="F882" s="2" t="s">
        <v>9</v>
      </c>
      <c r="G882" s="2" t="s">
        <v>10</v>
      </c>
      <c r="H882" s="2" t="s">
        <v>11</v>
      </c>
      <c r="I882" s="2" t="s">
        <v>2702</v>
      </c>
      <c r="J882" s="2" t="s">
        <v>2703</v>
      </c>
      <c r="K882" s="2">
        <v>0</v>
      </c>
      <c r="L882" s="2">
        <v>1.9171730115600001</v>
      </c>
      <c r="M882" s="2">
        <f t="shared" si="17"/>
        <v>1</v>
      </c>
      <c r="N882" s="2"/>
      <c r="O882" s="2">
        <v>50</v>
      </c>
      <c r="P882" s="2" t="s">
        <v>298</v>
      </c>
      <c r="Q882" s="2" t="s">
        <v>299</v>
      </c>
    </row>
    <row r="883" spans="1:17" x14ac:dyDescent="0.25">
      <c r="A883" t="s">
        <v>2704</v>
      </c>
      <c r="B883" s="2" t="s">
        <v>2705</v>
      </c>
      <c r="C883" s="3">
        <v>830</v>
      </c>
      <c r="D883" s="2" t="s">
        <v>7</v>
      </c>
      <c r="E883" s="2" t="s">
        <v>8</v>
      </c>
      <c r="F883" s="2" t="s">
        <v>43</v>
      </c>
      <c r="G883" s="2" t="s">
        <v>82</v>
      </c>
      <c r="H883" s="2" t="s">
        <v>11</v>
      </c>
      <c r="I883" s="2" t="s">
        <v>2706</v>
      </c>
      <c r="J883" s="2" t="s">
        <v>2707</v>
      </c>
      <c r="K883" s="2">
        <v>0</v>
      </c>
      <c r="L883" s="2">
        <v>1.91751777415</v>
      </c>
      <c r="M883" s="2">
        <f t="shared" si="17"/>
        <v>1</v>
      </c>
      <c r="N883" s="2"/>
      <c r="O883" s="2">
        <v>50</v>
      </c>
      <c r="P883" s="2" t="s">
        <v>298</v>
      </c>
      <c r="Q883" s="2" t="s">
        <v>299</v>
      </c>
    </row>
    <row r="884" spans="1:17" x14ac:dyDescent="0.25">
      <c r="A884" t="s">
        <v>2708</v>
      </c>
      <c r="B884" s="2" t="s">
        <v>2709</v>
      </c>
      <c r="C884" s="3">
        <v>471</v>
      </c>
      <c r="D884" s="2" t="s">
        <v>7</v>
      </c>
      <c r="E884" s="2" t="s">
        <v>8</v>
      </c>
      <c r="F884" s="2" t="s">
        <v>43</v>
      </c>
      <c r="G884" s="2" t="s">
        <v>44</v>
      </c>
      <c r="H884" s="2" t="s">
        <v>11</v>
      </c>
      <c r="I884" s="2" t="s">
        <v>2710</v>
      </c>
      <c r="J884" s="2" t="s">
        <v>2711</v>
      </c>
      <c r="K884" s="2">
        <v>0</v>
      </c>
      <c r="L884" s="2">
        <v>1.92563026631</v>
      </c>
      <c r="M884" s="2">
        <f t="shared" si="17"/>
        <v>1</v>
      </c>
      <c r="N884" s="2"/>
      <c r="O884" s="2">
        <v>50</v>
      </c>
      <c r="P884" s="2" t="s">
        <v>298</v>
      </c>
      <c r="Q884" s="2" t="s">
        <v>299</v>
      </c>
    </row>
    <row r="885" spans="1:17" x14ac:dyDescent="0.25">
      <c r="A885" t="s">
        <v>521</v>
      </c>
      <c r="B885" s="2" t="s">
        <v>2712</v>
      </c>
      <c r="C885" s="3">
        <v>791</v>
      </c>
      <c r="D885" s="2" t="s">
        <v>7</v>
      </c>
      <c r="E885" s="2" t="s">
        <v>8</v>
      </c>
      <c r="F885" s="2" t="s">
        <v>43</v>
      </c>
      <c r="G885" s="2" t="s">
        <v>44</v>
      </c>
      <c r="H885" s="2" t="s">
        <v>11</v>
      </c>
      <c r="I885" s="2" t="s">
        <v>523</v>
      </c>
      <c r="J885" s="2" t="s">
        <v>524</v>
      </c>
      <c r="K885" s="2">
        <v>0</v>
      </c>
      <c r="L885" s="2">
        <v>1.93379667585</v>
      </c>
      <c r="M885" s="2">
        <f t="shared" si="17"/>
        <v>1</v>
      </c>
      <c r="N885" s="2"/>
      <c r="O885" s="2">
        <v>50</v>
      </c>
      <c r="P885" s="2" t="s">
        <v>298</v>
      </c>
      <c r="Q885" s="2" t="s">
        <v>299</v>
      </c>
    </row>
    <row r="886" spans="1:17" x14ac:dyDescent="0.25">
      <c r="A886" t="s">
        <v>1210</v>
      </c>
      <c r="B886" s="2" t="s">
        <v>2713</v>
      </c>
      <c r="C886" s="3">
        <v>1088</v>
      </c>
      <c r="D886" s="2" t="s">
        <v>7</v>
      </c>
      <c r="E886" s="2" t="s">
        <v>8</v>
      </c>
      <c r="F886" s="2" t="s">
        <v>43</v>
      </c>
      <c r="G886" s="2" t="s">
        <v>44</v>
      </c>
      <c r="H886" s="2" t="s">
        <v>11</v>
      </c>
      <c r="I886" s="2" t="s">
        <v>1212</v>
      </c>
      <c r="J886" s="2" t="s">
        <v>1213</v>
      </c>
      <c r="K886" s="2">
        <v>0</v>
      </c>
      <c r="L886" s="2">
        <v>1.9404962559600001</v>
      </c>
      <c r="M886" s="2">
        <f t="shared" si="17"/>
        <v>1</v>
      </c>
      <c r="N886" s="2"/>
      <c r="O886" s="2">
        <v>50</v>
      </c>
      <c r="P886" s="2" t="s">
        <v>298</v>
      </c>
      <c r="Q886" s="2" t="s">
        <v>299</v>
      </c>
    </row>
    <row r="887" spans="1:17" x14ac:dyDescent="0.25">
      <c r="A887" t="s">
        <v>2714</v>
      </c>
      <c r="B887" s="2" t="s">
        <v>2715</v>
      </c>
      <c r="C887" s="3">
        <v>196</v>
      </c>
      <c r="D887" s="2" t="s">
        <v>7</v>
      </c>
      <c r="E887" s="2" t="s">
        <v>8</v>
      </c>
      <c r="F887" s="2" t="s">
        <v>9</v>
      </c>
      <c r="G887" s="2" t="s">
        <v>10</v>
      </c>
      <c r="H887" s="2" t="s">
        <v>11</v>
      </c>
      <c r="I887" s="2" t="s">
        <v>2316</v>
      </c>
      <c r="J887" s="2" t="s">
        <v>2716</v>
      </c>
      <c r="K887" s="2">
        <v>1</v>
      </c>
      <c r="L887" s="2">
        <v>1.9408739095600001</v>
      </c>
      <c r="M887" s="2">
        <f t="shared" si="17"/>
        <v>1</v>
      </c>
      <c r="N887" s="2"/>
      <c r="O887" s="2">
        <v>50</v>
      </c>
      <c r="P887" s="2" t="s">
        <v>298</v>
      </c>
      <c r="Q887" s="2" t="s">
        <v>299</v>
      </c>
    </row>
    <row r="888" spans="1:17" x14ac:dyDescent="0.25">
      <c r="A888" t="s">
        <v>2717</v>
      </c>
      <c r="B888" s="2" t="s">
        <v>2718</v>
      </c>
      <c r="C888" s="3">
        <v>655</v>
      </c>
      <c r="D888" s="2" t="s">
        <v>7</v>
      </c>
      <c r="E888" s="2" t="s">
        <v>8</v>
      </c>
      <c r="F888" s="2" t="s">
        <v>43</v>
      </c>
      <c r="G888" s="2" t="s">
        <v>44</v>
      </c>
      <c r="H888" s="2" t="s">
        <v>11</v>
      </c>
      <c r="I888" s="2" t="s">
        <v>2719</v>
      </c>
      <c r="J888" s="2" t="s">
        <v>2720</v>
      </c>
      <c r="K888" s="2">
        <v>0</v>
      </c>
      <c r="L888" s="2">
        <v>1.9533100563100001</v>
      </c>
      <c r="M888" s="2">
        <f t="shared" si="17"/>
        <v>1</v>
      </c>
      <c r="N888" s="2"/>
      <c r="O888" s="2">
        <v>50</v>
      </c>
      <c r="P888" s="2" t="s">
        <v>298</v>
      </c>
      <c r="Q888" s="2" t="s">
        <v>299</v>
      </c>
    </row>
    <row r="889" spans="1:17" x14ac:dyDescent="0.25">
      <c r="A889" t="s">
        <v>1601</v>
      </c>
      <c r="B889" s="2" t="s">
        <v>2721</v>
      </c>
      <c r="C889" s="3">
        <v>113</v>
      </c>
      <c r="D889" s="2" t="s">
        <v>7</v>
      </c>
      <c r="E889" s="2" t="s">
        <v>8</v>
      </c>
      <c r="F889" s="2" t="s">
        <v>43</v>
      </c>
      <c r="G889" s="2" t="s">
        <v>44</v>
      </c>
      <c r="H889" s="2" t="s">
        <v>11</v>
      </c>
      <c r="I889" s="2" t="s">
        <v>1603</v>
      </c>
      <c r="J889" s="2" t="s">
        <v>1604</v>
      </c>
      <c r="K889" s="2">
        <v>0</v>
      </c>
      <c r="L889" s="2">
        <v>1.95448263017</v>
      </c>
      <c r="M889" s="2">
        <f t="shared" si="17"/>
        <v>1</v>
      </c>
      <c r="N889" s="2"/>
      <c r="O889" s="2">
        <v>50</v>
      </c>
      <c r="P889" s="2" t="s">
        <v>298</v>
      </c>
      <c r="Q889" s="2" t="s">
        <v>299</v>
      </c>
    </row>
    <row r="890" spans="1:17" x14ac:dyDescent="0.25">
      <c r="A890" t="s">
        <v>234</v>
      </c>
      <c r="B890" s="2" t="s">
        <v>2722</v>
      </c>
      <c r="C890" s="3">
        <v>909</v>
      </c>
      <c r="D890" s="2" t="s">
        <v>7</v>
      </c>
      <c r="E890" s="2" t="s">
        <v>8</v>
      </c>
      <c r="F890" s="2" t="s">
        <v>43</v>
      </c>
      <c r="G890" s="2" t="s">
        <v>82</v>
      </c>
      <c r="H890" s="2" t="s">
        <v>11</v>
      </c>
      <c r="I890" s="2" t="s">
        <v>236</v>
      </c>
      <c r="J890" s="2" t="s">
        <v>237</v>
      </c>
      <c r="K890" s="2">
        <v>0</v>
      </c>
      <c r="L890" s="2">
        <v>1.95462927654</v>
      </c>
      <c r="M890" s="2">
        <f t="shared" si="17"/>
        <v>1</v>
      </c>
      <c r="N890" s="2"/>
      <c r="O890" s="2">
        <v>50</v>
      </c>
      <c r="P890" s="2" t="s">
        <v>298</v>
      </c>
      <c r="Q890" s="2" t="s">
        <v>299</v>
      </c>
    </row>
    <row r="891" spans="1:17" x14ac:dyDescent="0.25">
      <c r="A891" t="s">
        <v>2723</v>
      </c>
      <c r="B891" s="2" t="s">
        <v>2724</v>
      </c>
      <c r="C891" s="3">
        <v>766</v>
      </c>
      <c r="D891" s="2" t="s">
        <v>7</v>
      </c>
      <c r="E891" s="2" t="s">
        <v>8</v>
      </c>
      <c r="F891" s="2" t="s">
        <v>43</v>
      </c>
      <c r="G891" s="2" t="s">
        <v>44</v>
      </c>
      <c r="H891" s="2" t="s">
        <v>11</v>
      </c>
      <c r="I891" s="2" t="s">
        <v>2725</v>
      </c>
      <c r="J891" s="2" t="s">
        <v>2726</v>
      </c>
      <c r="K891" s="2">
        <v>1</v>
      </c>
      <c r="L891" s="2">
        <v>1.9585585141499999</v>
      </c>
      <c r="M891" s="2">
        <f t="shared" si="17"/>
        <v>1</v>
      </c>
      <c r="N891" s="2"/>
      <c r="O891" s="2">
        <v>50</v>
      </c>
      <c r="P891" s="2" t="s">
        <v>298</v>
      </c>
      <c r="Q891" s="2" t="s">
        <v>299</v>
      </c>
    </row>
    <row r="892" spans="1:17" x14ac:dyDescent="0.25">
      <c r="A892" t="s">
        <v>2727</v>
      </c>
      <c r="B892" s="2" t="s">
        <v>2728</v>
      </c>
      <c r="C892" s="3">
        <v>963</v>
      </c>
      <c r="D892" s="2" t="s">
        <v>7</v>
      </c>
      <c r="E892" s="2" t="s">
        <v>8</v>
      </c>
      <c r="F892" s="2" t="s">
        <v>43</v>
      </c>
      <c r="G892" s="2" t="s">
        <v>1525</v>
      </c>
      <c r="H892" s="2" t="s">
        <v>11</v>
      </c>
      <c r="I892" s="2" t="s">
        <v>2729</v>
      </c>
      <c r="J892" s="2" t="s">
        <v>2730</v>
      </c>
      <c r="K892" s="2">
        <v>1</v>
      </c>
      <c r="L892" s="2">
        <v>1.9636222050400001</v>
      </c>
      <c r="M892" s="2">
        <f t="shared" si="17"/>
        <v>1</v>
      </c>
      <c r="N892" s="2"/>
      <c r="O892" s="2">
        <v>50</v>
      </c>
      <c r="P892" s="2" t="s">
        <v>298</v>
      </c>
      <c r="Q892" s="2" t="s">
        <v>299</v>
      </c>
    </row>
    <row r="893" spans="1:17" x14ac:dyDescent="0.25">
      <c r="A893" t="s">
        <v>2731</v>
      </c>
      <c r="B893" s="2" t="s">
        <v>2732</v>
      </c>
      <c r="C893" s="3">
        <v>579</v>
      </c>
      <c r="D893" s="2" t="s">
        <v>7</v>
      </c>
      <c r="E893" s="2" t="s">
        <v>8</v>
      </c>
      <c r="F893" s="2" t="s">
        <v>43</v>
      </c>
      <c r="G893" s="2" t="s">
        <v>44</v>
      </c>
      <c r="H893" s="2" t="s">
        <v>11</v>
      </c>
      <c r="I893" s="2" t="s">
        <v>2733</v>
      </c>
      <c r="J893" s="2" t="s">
        <v>2734</v>
      </c>
      <c r="K893" s="2">
        <v>0</v>
      </c>
      <c r="L893" s="2">
        <v>1.97438281806</v>
      </c>
      <c r="M893" s="2">
        <f t="shared" si="17"/>
        <v>1</v>
      </c>
      <c r="N893" s="2"/>
      <c r="O893" s="2">
        <v>50</v>
      </c>
      <c r="P893" s="2" t="s">
        <v>298</v>
      </c>
      <c r="Q893" s="2" t="s">
        <v>299</v>
      </c>
    </row>
    <row r="894" spans="1:17" x14ac:dyDescent="0.25">
      <c r="A894" t="s">
        <v>2735</v>
      </c>
      <c r="B894" s="2" t="s">
        <v>2736</v>
      </c>
      <c r="C894" s="3">
        <v>235</v>
      </c>
      <c r="D894" s="2" t="s">
        <v>7</v>
      </c>
      <c r="E894" s="2" t="s">
        <v>8</v>
      </c>
      <c r="F894" s="2" t="s">
        <v>43</v>
      </c>
      <c r="G894" s="2" t="s">
        <v>44</v>
      </c>
      <c r="H894" s="2" t="s">
        <v>11</v>
      </c>
      <c r="I894" s="2" t="s">
        <v>2737</v>
      </c>
      <c r="J894" s="2" t="s">
        <v>2738</v>
      </c>
      <c r="K894" s="2">
        <v>0</v>
      </c>
      <c r="L894" s="2">
        <v>1.9978498277000001</v>
      </c>
      <c r="M894" s="2">
        <f t="shared" si="17"/>
        <v>1</v>
      </c>
      <c r="N894" s="2"/>
      <c r="O894" s="2">
        <v>50</v>
      </c>
      <c r="P894" s="2" t="s">
        <v>298</v>
      </c>
      <c r="Q894" s="2" t="s">
        <v>299</v>
      </c>
    </row>
    <row r="895" spans="1:17" x14ac:dyDescent="0.25">
      <c r="A895" t="s">
        <v>1611</v>
      </c>
      <c r="B895" s="2" t="s">
        <v>2739</v>
      </c>
      <c r="C895" s="3">
        <v>371</v>
      </c>
      <c r="D895" s="2" t="s">
        <v>7</v>
      </c>
      <c r="E895" s="2" t="s">
        <v>8</v>
      </c>
      <c r="F895" s="2" t="s">
        <v>43</v>
      </c>
      <c r="G895" s="2" t="s">
        <v>82</v>
      </c>
      <c r="H895" s="2" t="s">
        <v>11</v>
      </c>
      <c r="I895" s="2" t="s">
        <v>1613</v>
      </c>
      <c r="J895" s="2" t="s">
        <v>1614</v>
      </c>
      <c r="K895" s="2">
        <v>0</v>
      </c>
      <c r="L895" s="2">
        <v>2.0070361440100002</v>
      </c>
      <c r="M895" s="2">
        <f t="shared" si="17"/>
        <v>1</v>
      </c>
      <c r="N895" s="2"/>
      <c r="O895" s="2">
        <v>50</v>
      </c>
      <c r="P895" s="2" t="s">
        <v>298</v>
      </c>
      <c r="Q895" s="2" t="s">
        <v>299</v>
      </c>
    </row>
    <row r="896" spans="1:17" x14ac:dyDescent="0.25">
      <c r="A896" t="s">
        <v>2740</v>
      </c>
      <c r="B896" s="2" t="s">
        <v>2741</v>
      </c>
      <c r="C896" s="3">
        <v>264</v>
      </c>
      <c r="D896" s="2" t="s">
        <v>7</v>
      </c>
      <c r="E896" s="2" t="s">
        <v>8</v>
      </c>
      <c r="F896" s="2" t="s">
        <v>43</v>
      </c>
      <c r="G896" s="2" t="s">
        <v>44</v>
      </c>
      <c r="H896" s="2" t="s">
        <v>11</v>
      </c>
      <c r="I896" s="2" t="s">
        <v>2742</v>
      </c>
      <c r="J896" s="2" t="s">
        <v>2730</v>
      </c>
      <c r="K896" s="2">
        <v>1</v>
      </c>
      <c r="L896" s="2">
        <v>2.0273912993400001</v>
      </c>
      <c r="M896" s="2">
        <f t="shared" si="17"/>
        <v>1</v>
      </c>
      <c r="N896" s="2"/>
      <c r="O896" s="2">
        <v>50</v>
      </c>
      <c r="P896" s="2" t="s">
        <v>298</v>
      </c>
      <c r="Q896" s="2" t="s">
        <v>299</v>
      </c>
    </row>
    <row r="897" spans="1:17" x14ac:dyDescent="0.25">
      <c r="A897" t="s">
        <v>2743</v>
      </c>
      <c r="B897" s="2" t="s">
        <v>2744</v>
      </c>
      <c r="C897" s="3">
        <v>733</v>
      </c>
      <c r="D897" s="2" t="s">
        <v>7</v>
      </c>
      <c r="E897" s="2" t="s">
        <v>8</v>
      </c>
      <c r="F897" s="2" t="s">
        <v>43</v>
      </c>
      <c r="G897" s="2" t="s">
        <v>44</v>
      </c>
      <c r="H897" s="2" t="s">
        <v>11</v>
      </c>
      <c r="I897" s="2" t="s">
        <v>2745</v>
      </c>
      <c r="J897" s="2" t="s">
        <v>2746</v>
      </c>
      <c r="K897" s="2">
        <v>0</v>
      </c>
      <c r="L897" s="2">
        <v>2.0319247372599998</v>
      </c>
      <c r="M897" s="2">
        <f t="shared" si="17"/>
        <v>1</v>
      </c>
      <c r="N897" s="2"/>
      <c r="O897" s="2">
        <v>50</v>
      </c>
      <c r="P897" s="2" t="s">
        <v>298</v>
      </c>
      <c r="Q897" s="2" t="s">
        <v>299</v>
      </c>
    </row>
    <row r="898" spans="1:17" x14ac:dyDescent="0.25">
      <c r="A898" t="s">
        <v>1057</v>
      </c>
      <c r="B898" s="2" t="s">
        <v>2747</v>
      </c>
      <c r="C898" s="3">
        <v>834</v>
      </c>
      <c r="D898" s="2" t="s">
        <v>7</v>
      </c>
      <c r="E898" s="2" t="s">
        <v>8</v>
      </c>
      <c r="F898" s="2" t="s">
        <v>43</v>
      </c>
      <c r="G898" s="2" t="s">
        <v>44</v>
      </c>
      <c r="H898" s="2" t="s">
        <v>11</v>
      </c>
      <c r="I898" s="2" t="s">
        <v>1059</v>
      </c>
      <c r="J898" s="2" t="s">
        <v>1060</v>
      </c>
      <c r="K898" s="2">
        <v>0</v>
      </c>
      <c r="L898" s="2">
        <v>2.0378190577300002</v>
      </c>
      <c r="M898" s="2">
        <f t="shared" si="17"/>
        <v>1</v>
      </c>
      <c r="N898" s="2"/>
      <c r="O898" s="2">
        <v>50</v>
      </c>
      <c r="P898" s="2" t="s">
        <v>298</v>
      </c>
      <c r="Q898" s="2" t="s">
        <v>299</v>
      </c>
    </row>
    <row r="899" spans="1:17" x14ac:dyDescent="0.25">
      <c r="A899" t="s">
        <v>2748</v>
      </c>
      <c r="B899" s="2" t="s">
        <v>2749</v>
      </c>
      <c r="C899" s="3">
        <v>1071</v>
      </c>
      <c r="D899" s="2" t="s">
        <v>7</v>
      </c>
      <c r="E899" s="2" t="s">
        <v>8</v>
      </c>
      <c r="F899" s="2" t="s">
        <v>43</v>
      </c>
      <c r="G899" s="2" t="s">
        <v>44</v>
      </c>
      <c r="H899" s="2" t="s">
        <v>11</v>
      </c>
      <c r="I899" s="2" t="s">
        <v>2750</v>
      </c>
      <c r="J899" s="2" t="s">
        <v>2751</v>
      </c>
      <c r="K899" s="2">
        <v>0</v>
      </c>
      <c r="L899" s="2">
        <v>2.0397239818599999</v>
      </c>
      <c r="M899" s="2">
        <f t="shared" si="17"/>
        <v>1</v>
      </c>
      <c r="N899" s="2"/>
      <c r="O899" s="2">
        <v>50</v>
      </c>
      <c r="P899" s="2" t="s">
        <v>298</v>
      </c>
      <c r="Q899" s="2" t="s">
        <v>299</v>
      </c>
    </row>
    <row r="900" spans="1:17" x14ac:dyDescent="0.25">
      <c r="A900" t="s">
        <v>2752</v>
      </c>
      <c r="B900" s="2" t="s">
        <v>2753</v>
      </c>
      <c r="C900" s="3">
        <v>642</v>
      </c>
      <c r="D900" s="2" t="s">
        <v>7</v>
      </c>
      <c r="E900" s="2" t="s">
        <v>8</v>
      </c>
      <c r="F900" s="2" t="s">
        <v>43</v>
      </c>
      <c r="G900" s="2" t="s">
        <v>44</v>
      </c>
      <c r="H900" s="2" t="s">
        <v>11</v>
      </c>
      <c r="I900" s="2" t="s">
        <v>2754</v>
      </c>
      <c r="J900" s="2" t="s">
        <v>2755</v>
      </c>
      <c r="K900" s="2">
        <v>0</v>
      </c>
      <c r="L900" s="2">
        <v>2.0408657452100001</v>
      </c>
      <c r="M900" s="2">
        <f t="shared" si="17"/>
        <v>1</v>
      </c>
      <c r="N900" s="2"/>
      <c r="O900" s="2">
        <v>50</v>
      </c>
      <c r="P900" s="2" t="s">
        <v>298</v>
      </c>
      <c r="Q900" s="2" t="s">
        <v>299</v>
      </c>
    </row>
    <row r="901" spans="1:17" x14ac:dyDescent="0.25">
      <c r="A901" t="s">
        <v>2756</v>
      </c>
      <c r="B901" s="2" t="s">
        <v>2757</v>
      </c>
      <c r="C901" s="3">
        <v>323</v>
      </c>
      <c r="D901" s="2" t="s">
        <v>7</v>
      </c>
      <c r="E901" s="2" t="s">
        <v>8</v>
      </c>
      <c r="F901" s="2" t="s">
        <v>43</v>
      </c>
      <c r="G901" s="2" t="s">
        <v>44</v>
      </c>
      <c r="H901" s="2" t="s">
        <v>11</v>
      </c>
      <c r="I901" s="2" t="s">
        <v>2108</v>
      </c>
      <c r="J901" s="2" t="s">
        <v>2758</v>
      </c>
      <c r="K901" s="2">
        <v>1</v>
      </c>
      <c r="L901" s="2">
        <v>2.0440212315599999</v>
      </c>
      <c r="M901" s="2">
        <f t="shared" si="17"/>
        <v>1</v>
      </c>
      <c r="N901" s="2"/>
      <c r="O901" s="2">
        <v>50</v>
      </c>
      <c r="P901" s="2" t="s">
        <v>298</v>
      </c>
      <c r="Q901" s="2" t="s">
        <v>299</v>
      </c>
    </row>
    <row r="902" spans="1:17" x14ac:dyDescent="0.25">
      <c r="A902" t="s">
        <v>2759</v>
      </c>
      <c r="B902" s="2" t="s">
        <v>2760</v>
      </c>
      <c r="C902" s="3">
        <v>353</v>
      </c>
      <c r="D902" s="2" t="s">
        <v>7</v>
      </c>
      <c r="E902" s="2" t="s">
        <v>8</v>
      </c>
      <c r="F902" s="2" t="s">
        <v>43</v>
      </c>
      <c r="G902" s="2" t="s">
        <v>44</v>
      </c>
      <c r="H902" s="2" t="s">
        <v>11</v>
      </c>
      <c r="I902" s="2" t="s">
        <v>2761</v>
      </c>
      <c r="J902" s="2" t="s">
        <v>2762</v>
      </c>
      <c r="K902" s="2">
        <v>0</v>
      </c>
      <c r="L902" s="2">
        <v>2.0627308583800001</v>
      </c>
      <c r="M902" s="2">
        <f t="shared" si="17"/>
        <v>1</v>
      </c>
      <c r="N902" s="2"/>
      <c r="O902" s="2">
        <v>50</v>
      </c>
      <c r="P902" s="2" t="s">
        <v>298</v>
      </c>
      <c r="Q902" s="2" t="s">
        <v>299</v>
      </c>
    </row>
    <row r="903" spans="1:17" x14ac:dyDescent="0.25">
      <c r="A903" t="s">
        <v>2763</v>
      </c>
      <c r="B903" s="2" t="s">
        <v>2764</v>
      </c>
      <c r="C903" s="3">
        <v>78</v>
      </c>
      <c r="D903" s="2" t="s">
        <v>7</v>
      </c>
      <c r="E903" s="2" t="s">
        <v>8</v>
      </c>
      <c r="F903" s="2" t="s">
        <v>43</v>
      </c>
      <c r="G903" s="2" t="s">
        <v>44</v>
      </c>
      <c r="H903" s="2" t="s">
        <v>11</v>
      </c>
      <c r="I903" s="2" t="s">
        <v>2765</v>
      </c>
      <c r="J903" s="2" t="s">
        <v>2766</v>
      </c>
      <c r="K903" s="2">
        <v>0</v>
      </c>
      <c r="L903" s="2">
        <v>2.0648574185399999</v>
      </c>
      <c r="M903" s="2">
        <f t="shared" si="17"/>
        <v>1</v>
      </c>
      <c r="N903" s="2"/>
      <c r="O903" s="2">
        <v>50</v>
      </c>
      <c r="P903" s="2" t="s">
        <v>298</v>
      </c>
      <c r="Q903" s="2" t="s">
        <v>299</v>
      </c>
    </row>
    <row r="904" spans="1:17" x14ac:dyDescent="0.25">
      <c r="A904" t="s">
        <v>2767</v>
      </c>
      <c r="B904" s="2" t="s">
        <v>2768</v>
      </c>
      <c r="C904" s="3">
        <v>761</v>
      </c>
      <c r="D904" s="2" t="s">
        <v>7</v>
      </c>
      <c r="E904" s="2" t="s">
        <v>8</v>
      </c>
      <c r="F904" s="2" t="s">
        <v>43</v>
      </c>
      <c r="G904" s="2" t="s">
        <v>82</v>
      </c>
      <c r="H904" s="2" t="s">
        <v>11</v>
      </c>
      <c r="I904" s="2" t="s">
        <v>2769</v>
      </c>
      <c r="J904" s="2" t="s">
        <v>2770</v>
      </c>
      <c r="K904" s="2">
        <v>1</v>
      </c>
      <c r="L904" s="2">
        <v>2.08450514954</v>
      </c>
      <c r="M904" s="2">
        <f t="shared" si="17"/>
        <v>1</v>
      </c>
      <c r="N904" s="2"/>
      <c r="O904" s="2">
        <v>50</v>
      </c>
      <c r="P904" s="2" t="s">
        <v>298</v>
      </c>
      <c r="Q904" s="2" t="s">
        <v>299</v>
      </c>
    </row>
    <row r="905" spans="1:17" x14ac:dyDescent="0.25">
      <c r="A905" t="s">
        <v>2771</v>
      </c>
      <c r="B905" s="2" t="s">
        <v>2772</v>
      </c>
      <c r="C905" s="3">
        <v>646</v>
      </c>
      <c r="D905" s="2" t="s">
        <v>7</v>
      </c>
      <c r="E905" s="2" t="s">
        <v>8</v>
      </c>
      <c r="F905" s="2" t="s">
        <v>43</v>
      </c>
      <c r="G905" s="2" t="s">
        <v>44</v>
      </c>
      <c r="H905" s="2" t="s">
        <v>11</v>
      </c>
      <c r="I905" s="2" t="s">
        <v>1932</v>
      </c>
      <c r="J905" s="2" t="s">
        <v>2773</v>
      </c>
      <c r="K905" s="2">
        <v>1</v>
      </c>
      <c r="L905" s="2">
        <v>2.0994830341499999</v>
      </c>
      <c r="M905" s="2">
        <f t="shared" si="17"/>
        <v>1</v>
      </c>
      <c r="N905" s="2"/>
      <c r="O905" s="2">
        <v>50</v>
      </c>
      <c r="P905" s="2" t="s">
        <v>298</v>
      </c>
      <c r="Q905" s="2" t="s">
        <v>299</v>
      </c>
    </row>
    <row r="906" spans="1:17" x14ac:dyDescent="0.25">
      <c r="A906" t="s">
        <v>2774</v>
      </c>
      <c r="B906" s="2" t="s">
        <v>2775</v>
      </c>
      <c r="C906" s="3">
        <v>1005</v>
      </c>
      <c r="D906" s="2" t="s">
        <v>7</v>
      </c>
      <c r="E906" s="2" t="s">
        <v>8</v>
      </c>
      <c r="F906" s="2" t="s">
        <v>43</v>
      </c>
      <c r="G906" s="2" t="s">
        <v>44</v>
      </c>
      <c r="H906" s="2" t="s">
        <v>11</v>
      </c>
      <c r="I906" s="2" t="s">
        <v>2776</v>
      </c>
      <c r="J906" s="2" t="s">
        <v>2777</v>
      </c>
      <c r="K906" s="2">
        <v>0</v>
      </c>
      <c r="L906" s="2">
        <v>2.1127536015500001</v>
      </c>
      <c r="M906" s="2">
        <f t="shared" si="17"/>
        <v>1</v>
      </c>
      <c r="N906" s="2"/>
      <c r="O906" s="2">
        <v>50</v>
      </c>
      <c r="P906" s="2" t="s">
        <v>298</v>
      </c>
      <c r="Q906" s="2" t="s">
        <v>299</v>
      </c>
    </row>
    <row r="907" spans="1:17" x14ac:dyDescent="0.25">
      <c r="A907" t="s">
        <v>2778</v>
      </c>
      <c r="B907" s="2" t="s">
        <v>2779</v>
      </c>
      <c r="C907" s="3">
        <v>458</v>
      </c>
      <c r="D907" s="2" t="s">
        <v>7</v>
      </c>
      <c r="E907" s="2" t="s">
        <v>8</v>
      </c>
      <c r="F907" s="2" t="s">
        <v>43</v>
      </c>
      <c r="G907" s="2" t="s">
        <v>44</v>
      </c>
      <c r="H907" s="2" t="s">
        <v>11</v>
      </c>
      <c r="I907" s="2" t="s">
        <v>2780</v>
      </c>
      <c r="J907" s="2" t="s">
        <v>2781</v>
      </c>
      <c r="K907" s="2">
        <v>1</v>
      </c>
      <c r="L907" s="2">
        <v>2.1129714151400001</v>
      </c>
      <c r="M907" s="2">
        <f t="shared" si="17"/>
        <v>1</v>
      </c>
      <c r="N907" s="2"/>
      <c r="O907" s="2">
        <v>50</v>
      </c>
      <c r="P907" s="2" t="s">
        <v>298</v>
      </c>
      <c r="Q907" s="2" t="s">
        <v>299</v>
      </c>
    </row>
    <row r="908" spans="1:17" x14ac:dyDescent="0.25">
      <c r="A908" t="s">
        <v>750</v>
      </c>
      <c r="B908" s="2" t="s">
        <v>2782</v>
      </c>
      <c r="C908" s="3">
        <v>936</v>
      </c>
      <c r="D908" s="2" t="s">
        <v>7</v>
      </c>
      <c r="E908" s="2" t="s">
        <v>8</v>
      </c>
      <c r="F908" s="2" t="s">
        <v>43</v>
      </c>
      <c r="G908" s="2" t="s">
        <v>44</v>
      </c>
      <c r="H908" s="2" t="s">
        <v>11</v>
      </c>
      <c r="I908" s="2" t="s">
        <v>752</v>
      </c>
      <c r="J908" s="2" t="s">
        <v>753</v>
      </c>
      <c r="K908" s="2">
        <v>0</v>
      </c>
      <c r="L908" s="2">
        <v>2.1133307963600001</v>
      </c>
      <c r="M908" s="2">
        <f t="shared" si="17"/>
        <v>1</v>
      </c>
      <c r="N908" s="2"/>
      <c r="O908" s="2">
        <v>50</v>
      </c>
      <c r="P908" s="2" t="s">
        <v>298</v>
      </c>
      <c r="Q908" s="2" t="s">
        <v>299</v>
      </c>
    </row>
    <row r="909" spans="1:17" x14ac:dyDescent="0.25">
      <c r="A909" t="s">
        <v>2783</v>
      </c>
      <c r="B909" s="2" t="s">
        <v>2784</v>
      </c>
      <c r="C909" s="3">
        <v>550</v>
      </c>
      <c r="D909" s="2" t="s">
        <v>7</v>
      </c>
      <c r="E909" s="2" t="s">
        <v>8</v>
      </c>
      <c r="F909" s="2" t="s">
        <v>43</v>
      </c>
      <c r="G909" s="2" t="s">
        <v>44</v>
      </c>
      <c r="H909" s="2" t="s">
        <v>11</v>
      </c>
      <c r="I909" s="2" t="s">
        <v>2785</v>
      </c>
      <c r="J909" s="2" t="s">
        <v>2530</v>
      </c>
      <c r="K909" s="2">
        <v>1</v>
      </c>
      <c r="L909" s="2">
        <v>2.11958635475</v>
      </c>
      <c r="M909" s="2">
        <f t="shared" si="17"/>
        <v>1</v>
      </c>
      <c r="N909" s="2"/>
      <c r="O909" s="2">
        <v>50</v>
      </c>
      <c r="P909" s="2" t="s">
        <v>298</v>
      </c>
      <c r="Q909" s="2" t="s">
        <v>299</v>
      </c>
    </row>
    <row r="910" spans="1:17" x14ac:dyDescent="0.25">
      <c r="A910" t="s">
        <v>2786</v>
      </c>
      <c r="B910" s="2" t="s">
        <v>2787</v>
      </c>
      <c r="C910" s="3">
        <v>581</v>
      </c>
      <c r="D910" s="2" t="s">
        <v>7</v>
      </c>
      <c r="E910" s="2" t="s">
        <v>8</v>
      </c>
      <c r="F910" s="2" t="s">
        <v>43</v>
      </c>
      <c r="G910" s="2" t="s">
        <v>44</v>
      </c>
      <c r="H910" s="2" t="s">
        <v>11</v>
      </c>
      <c r="I910" s="2" t="s">
        <v>2788</v>
      </c>
      <c r="J910" s="2" t="s">
        <v>2789</v>
      </c>
      <c r="K910" s="2">
        <v>0</v>
      </c>
      <c r="L910" s="2">
        <v>2.1203837970000001</v>
      </c>
      <c r="M910" s="2">
        <f t="shared" si="17"/>
        <v>1</v>
      </c>
      <c r="N910" s="2"/>
      <c r="O910" s="2">
        <v>50</v>
      </c>
      <c r="P910" s="2" t="s">
        <v>298</v>
      </c>
      <c r="Q910" s="2" t="s">
        <v>299</v>
      </c>
    </row>
    <row r="911" spans="1:17" x14ac:dyDescent="0.25">
      <c r="A911" t="s">
        <v>2447</v>
      </c>
      <c r="B911" s="2" t="s">
        <v>2790</v>
      </c>
      <c r="C911" s="3">
        <v>168</v>
      </c>
      <c r="D911" s="2" t="s">
        <v>7</v>
      </c>
      <c r="E911" s="2" t="s">
        <v>8</v>
      </c>
      <c r="F911" s="2" t="s">
        <v>43</v>
      </c>
      <c r="G911" s="2" t="s">
        <v>44</v>
      </c>
      <c r="H911" s="2" t="s">
        <v>11</v>
      </c>
      <c r="I911" s="2" t="s">
        <v>2449</v>
      </c>
      <c r="J911" s="2" t="s">
        <v>2450</v>
      </c>
      <c r="K911" s="2">
        <v>0</v>
      </c>
      <c r="L911" s="2">
        <v>2.12464564785</v>
      </c>
      <c r="M911" s="2">
        <f t="shared" si="17"/>
        <v>1</v>
      </c>
      <c r="N911" s="2"/>
      <c r="O911" s="2">
        <v>50</v>
      </c>
      <c r="P911" s="2" t="s">
        <v>298</v>
      </c>
      <c r="Q911" s="2" t="s">
        <v>299</v>
      </c>
    </row>
    <row r="912" spans="1:17" x14ac:dyDescent="0.25">
      <c r="A912" t="s">
        <v>2791</v>
      </c>
      <c r="B912" s="2" t="s">
        <v>2792</v>
      </c>
      <c r="C912" s="3">
        <v>173</v>
      </c>
      <c r="D912" s="2" t="s">
        <v>7</v>
      </c>
      <c r="E912" s="2" t="s">
        <v>8</v>
      </c>
      <c r="F912" s="2" t="s">
        <v>43</v>
      </c>
      <c r="G912" s="2" t="s">
        <v>44</v>
      </c>
      <c r="H912" s="2" t="s">
        <v>11</v>
      </c>
      <c r="I912" s="2" t="s">
        <v>2793</v>
      </c>
      <c r="J912" s="2" t="s">
        <v>2794</v>
      </c>
      <c r="K912" s="2">
        <v>0</v>
      </c>
      <c r="L912" s="2">
        <v>2.1525101904400001</v>
      </c>
      <c r="M912" s="2">
        <f t="shared" si="17"/>
        <v>1</v>
      </c>
      <c r="N912" s="2"/>
      <c r="O912" s="2">
        <v>50</v>
      </c>
      <c r="P912" s="2" t="s">
        <v>298</v>
      </c>
      <c r="Q912" s="2" t="s">
        <v>299</v>
      </c>
    </row>
    <row r="913" spans="1:17" x14ac:dyDescent="0.25">
      <c r="A913" t="s">
        <v>2795</v>
      </c>
      <c r="B913" s="2" t="s">
        <v>2796</v>
      </c>
      <c r="C913" s="3">
        <v>159</v>
      </c>
      <c r="D913" s="2" t="s">
        <v>7</v>
      </c>
      <c r="E913" s="2" t="s">
        <v>8</v>
      </c>
      <c r="F913" s="2" t="s">
        <v>43</v>
      </c>
      <c r="G913" s="2" t="s">
        <v>44</v>
      </c>
      <c r="H913" s="2" t="s">
        <v>11</v>
      </c>
      <c r="I913" s="2" t="s">
        <v>2797</v>
      </c>
      <c r="J913" s="2" t="s">
        <v>2798</v>
      </c>
      <c r="K913" s="2">
        <v>0</v>
      </c>
      <c r="L913" s="2">
        <v>2.1551161753699999</v>
      </c>
      <c r="M913" s="2">
        <f t="shared" si="17"/>
        <v>1</v>
      </c>
      <c r="N913" s="2"/>
      <c r="O913" s="2">
        <v>50</v>
      </c>
      <c r="P913" s="2" t="s">
        <v>298</v>
      </c>
      <c r="Q913" s="2" t="s">
        <v>299</v>
      </c>
    </row>
    <row r="914" spans="1:17" x14ac:dyDescent="0.25">
      <c r="A914" t="s">
        <v>2799</v>
      </c>
      <c r="B914" s="2" t="s">
        <v>2800</v>
      </c>
      <c r="C914" s="3">
        <v>1035</v>
      </c>
      <c r="D914" s="2" t="s">
        <v>7</v>
      </c>
      <c r="E914" s="2" t="s">
        <v>8</v>
      </c>
      <c r="F914" s="2" t="s">
        <v>43</v>
      </c>
      <c r="G914" s="2" t="s">
        <v>82</v>
      </c>
      <c r="H914" s="2" t="s">
        <v>11</v>
      </c>
      <c r="I914" s="2" t="s">
        <v>2801</v>
      </c>
      <c r="J914" s="2" t="s">
        <v>2802</v>
      </c>
      <c r="K914" s="2">
        <v>0</v>
      </c>
      <c r="L914" s="2">
        <v>2.16162846846</v>
      </c>
      <c r="M914" s="2">
        <f t="shared" si="17"/>
        <v>1</v>
      </c>
      <c r="N914" s="2"/>
      <c r="O914" s="2">
        <v>50</v>
      </c>
      <c r="P914" s="2" t="s">
        <v>298</v>
      </c>
      <c r="Q914" s="2" t="s">
        <v>299</v>
      </c>
    </row>
    <row r="915" spans="1:17" x14ac:dyDescent="0.25">
      <c r="A915" t="s">
        <v>2803</v>
      </c>
      <c r="B915" s="2" t="s">
        <v>2804</v>
      </c>
      <c r="C915" s="3">
        <v>206</v>
      </c>
      <c r="D915" s="2" t="s">
        <v>7</v>
      </c>
      <c r="E915" s="2" t="s">
        <v>8</v>
      </c>
      <c r="F915" s="2" t="s">
        <v>43</v>
      </c>
      <c r="G915" s="2" t="s">
        <v>44</v>
      </c>
      <c r="H915" s="2" t="s">
        <v>11</v>
      </c>
      <c r="I915" s="2" t="s">
        <v>2805</v>
      </c>
      <c r="J915" s="2" t="s">
        <v>2806</v>
      </c>
      <c r="K915" s="2">
        <v>0</v>
      </c>
      <c r="L915" s="2">
        <v>2.1637923596399999</v>
      </c>
      <c r="M915" s="2">
        <f t="shared" si="17"/>
        <v>1</v>
      </c>
      <c r="N915" s="2"/>
      <c r="O915" s="2">
        <v>50</v>
      </c>
      <c r="P915" s="2" t="s">
        <v>298</v>
      </c>
      <c r="Q915" s="2" t="s">
        <v>299</v>
      </c>
    </row>
    <row r="916" spans="1:17" x14ac:dyDescent="0.25">
      <c r="A916" t="s">
        <v>2807</v>
      </c>
      <c r="B916" s="2" t="s">
        <v>2808</v>
      </c>
      <c r="C916" s="3">
        <v>386</v>
      </c>
      <c r="D916" s="2" t="s">
        <v>7</v>
      </c>
      <c r="E916" s="2" t="s">
        <v>8</v>
      </c>
      <c r="F916" s="2" t="s">
        <v>43</v>
      </c>
      <c r="G916" s="2" t="s">
        <v>44</v>
      </c>
      <c r="H916" s="2" t="s">
        <v>11</v>
      </c>
      <c r="I916" s="2" t="s">
        <v>2809</v>
      </c>
      <c r="J916" s="2" t="s">
        <v>2810</v>
      </c>
      <c r="K916" s="2">
        <v>0</v>
      </c>
      <c r="L916" s="2">
        <v>2.17310210597</v>
      </c>
      <c r="M916" s="2">
        <f t="shared" si="17"/>
        <v>1</v>
      </c>
      <c r="N916" s="2"/>
      <c r="O916" s="2">
        <v>50</v>
      </c>
      <c r="P916" s="2" t="s">
        <v>298</v>
      </c>
      <c r="Q916" s="2" t="s">
        <v>299</v>
      </c>
    </row>
    <row r="917" spans="1:17" x14ac:dyDescent="0.25">
      <c r="A917" t="s">
        <v>2541</v>
      </c>
      <c r="B917" s="2" t="s">
        <v>2811</v>
      </c>
      <c r="C917" s="3">
        <v>674</v>
      </c>
      <c r="D917" s="2" t="s">
        <v>7</v>
      </c>
      <c r="E917" s="2" t="s">
        <v>8</v>
      </c>
      <c r="F917" s="2" t="s">
        <v>43</v>
      </c>
      <c r="G917" s="2" t="s">
        <v>82</v>
      </c>
      <c r="H917" s="2" t="s">
        <v>11</v>
      </c>
      <c r="I917" s="2" t="s">
        <v>2543</v>
      </c>
      <c r="J917" s="2" t="s">
        <v>2544</v>
      </c>
      <c r="K917" s="2">
        <v>0</v>
      </c>
      <c r="L917" s="2">
        <v>2.17352879272</v>
      </c>
      <c r="M917" s="2">
        <f t="shared" si="17"/>
        <v>1</v>
      </c>
      <c r="N917" s="2"/>
      <c r="O917" s="2">
        <v>50</v>
      </c>
      <c r="P917" s="2" t="s">
        <v>298</v>
      </c>
      <c r="Q917" s="2" t="s">
        <v>299</v>
      </c>
    </row>
    <row r="918" spans="1:17" x14ac:dyDescent="0.25">
      <c r="A918" t="s">
        <v>1039</v>
      </c>
      <c r="B918" s="2" t="s">
        <v>2812</v>
      </c>
      <c r="C918" s="3">
        <v>1380</v>
      </c>
      <c r="D918" s="2" t="s">
        <v>7</v>
      </c>
      <c r="E918" s="2" t="s">
        <v>322</v>
      </c>
      <c r="F918" s="2" t="s">
        <v>322</v>
      </c>
      <c r="G918" s="2" t="s">
        <v>323</v>
      </c>
      <c r="H918" s="2" t="s">
        <v>323</v>
      </c>
      <c r="I918" s="2" t="s">
        <v>1041</v>
      </c>
      <c r="J918" s="2" t="s">
        <v>1042</v>
      </c>
      <c r="K918" s="2">
        <v>0</v>
      </c>
      <c r="L918" s="2">
        <v>2.1758456390999998</v>
      </c>
      <c r="M918" s="2">
        <f t="shared" si="17"/>
        <v>1</v>
      </c>
      <c r="N918" s="2"/>
      <c r="O918" s="2">
        <v>50</v>
      </c>
      <c r="P918" s="2" t="s">
        <v>298</v>
      </c>
      <c r="Q918" s="2" t="s">
        <v>299</v>
      </c>
    </row>
    <row r="919" spans="1:17" x14ac:dyDescent="0.25">
      <c r="A919" t="s">
        <v>2813</v>
      </c>
      <c r="B919" s="2" t="s">
        <v>2814</v>
      </c>
      <c r="C919" s="3">
        <v>961</v>
      </c>
      <c r="D919" s="2" t="s">
        <v>7</v>
      </c>
      <c r="E919" s="2" t="s">
        <v>8</v>
      </c>
      <c r="F919" s="2" t="s">
        <v>43</v>
      </c>
      <c r="G919" s="2" t="s">
        <v>44</v>
      </c>
      <c r="H919" s="2" t="s">
        <v>11</v>
      </c>
      <c r="I919" s="2" t="s">
        <v>2815</v>
      </c>
      <c r="J919" s="2" t="s">
        <v>2816</v>
      </c>
      <c r="K919" s="2">
        <v>0</v>
      </c>
      <c r="L919" s="2">
        <v>2.1796888935699998</v>
      </c>
      <c r="M919" s="2">
        <f t="shared" si="17"/>
        <v>1</v>
      </c>
      <c r="N919" s="2"/>
      <c r="O919" s="2">
        <v>50</v>
      </c>
      <c r="P919" s="2" t="s">
        <v>298</v>
      </c>
      <c r="Q919" s="2" t="s">
        <v>299</v>
      </c>
    </row>
    <row r="920" spans="1:17" x14ac:dyDescent="0.25">
      <c r="A920" t="s">
        <v>2817</v>
      </c>
      <c r="B920" s="2" t="s">
        <v>2818</v>
      </c>
      <c r="C920" s="3">
        <v>497</v>
      </c>
      <c r="D920" s="2" t="s">
        <v>7</v>
      </c>
      <c r="E920" s="2" t="s">
        <v>8</v>
      </c>
      <c r="F920" s="2" t="s">
        <v>43</v>
      </c>
      <c r="G920" s="2" t="s">
        <v>82</v>
      </c>
      <c r="H920" s="2" t="s">
        <v>11</v>
      </c>
      <c r="I920" s="2" t="s">
        <v>2819</v>
      </c>
      <c r="J920" s="2" t="s">
        <v>2820</v>
      </c>
      <c r="K920" s="2">
        <v>0</v>
      </c>
      <c r="L920" s="2">
        <v>2.1886347158400001</v>
      </c>
      <c r="M920" s="2">
        <f t="shared" si="17"/>
        <v>1</v>
      </c>
      <c r="N920" s="2"/>
      <c r="O920" s="2">
        <v>50</v>
      </c>
      <c r="P920" s="2" t="s">
        <v>298</v>
      </c>
      <c r="Q920" s="2" t="s">
        <v>299</v>
      </c>
    </row>
    <row r="921" spans="1:17" x14ac:dyDescent="0.25">
      <c r="A921" t="s">
        <v>1096</v>
      </c>
      <c r="B921" s="2" t="s">
        <v>2821</v>
      </c>
      <c r="C921" s="3">
        <v>777</v>
      </c>
      <c r="D921" s="2" t="s">
        <v>7</v>
      </c>
      <c r="E921" s="2" t="s">
        <v>8</v>
      </c>
      <c r="F921" s="2" t="s">
        <v>43</v>
      </c>
      <c r="G921" s="2" t="s">
        <v>44</v>
      </c>
      <c r="H921" s="2" t="s">
        <v>11</v>
      </c>
      <c r="I921" s="2" t="s">
        <v>1098</v>
      </c>
      <c r="J921" s="2" t="s">
        <v>1099</v>
      </c>
      <c r="K921" s="2">
        <v>0</v>
      </c>
      <c r="L921" s="2">
        <v>2.1908180769099999</v>
      </c>
      <c r="M921" s="2">
        <f t="shared" si="17"/>
        <v>1</v>
      </c>
      <c r="N921" s="2"/>
      <c r="O921" s="2">
        <v>50</v>
      </c>
      <c r="P921" s="2" t="s">
        <v>298</v>
      </c>
      <c r="Q921" s="2" t="s">
        <v>299</v>
      </c>
    </row>
    <row r="922" spans="1:17" x14ac:dyDescent="0.25">
      <c r="A922" t="s">
        <v>891</v>
      </c>
      <c r="B922" s="2" t="s">
        <v>2822</v>
      </c>
      <c r="C922" s="3">
        <v>520</v>
      </c>
      <c r="D922" s="2" t="s">
        <v>7</v>
      </c>
      <c r="E922" s="2" t="s">
        <v>8</v>
      </c>
      <c r="F922" s="2" t="s">
        <v>43</v>
      </c>
      <c r="G922" s="2" t="s">
        <v>44</v>
      </c>
      <c r="H922" s="2" t="s">
        <v>11</v>
      </c>
      <c r="I922" s="2" t="s">
        <v>893</v>
      </c>
      <c r="J922" s="2" t="s">
        <v>894</v>
      </c>
      <c r="K922" s="2">
        <v>0</v>
      </c>
      <c r="L922" s="2">
        <v>2.20421807555</v>
      </c>
      <c r="M922" s="2">
        <f t="shared" si="17"/>
        <v>1</v>
      </c>
      <c r="N922" s="2"/>
      <c r="O922" s="2">
        <v>50</v>
      </c>
      <c r="P922" s="2" t="s">
        <v>298</v>
      </c>
      <c r="Q922" s="2" t="s">
        <v>299</v>
      </c>
    </row>
    <row r="923" spans="1:17" x14ac:dyDescent="0.25">
      <c r="A923" t="s">
        <v>1815</v>
      </c>
      <c r="B923" s="2" t="s">
        <v>2823</v>
      </c>
      <c r="C923" s="3">
        <v>358</v>
      </c>
      <c r="D923" s="2" t="s">
        <v>7</v>
      </c>
      <c r="E923" s="2" t="s">
        <v>8</v>
      </c>
      <c r="F923" s="2" t="s">
        <v>43</v>
      </c>
      <c r="G923" s="2" t="s">
        <v>44</v>
      </c>
      <c r="H923" s="2" t="s">
        <v>11</v>
      </c>
      <c r="I923" s="2" t="s">
        <v>1817</v>
      </c>
      <c r="J923" s="2" t="s">
        <v>1818</v>
      </c>
      <c r="K923" s="2">
        <v>0</v>
      </c>
      <c r="L923" s="2">
        <v>2.2054619471099999</v>
      </c>
      <c r="M923" s="2">
        <f t="shared" si="17"/>
        <v>1</v>
      </c>
      <c r="N923" s="2"/>
      <c r="O923" s="2">
        <v>50</v>
      </c>
      <c r="P923" s="2" t="s">
        <v>298</v>
      </c>
      <c r="Q923" s="2" t="s">
        <v>299</v>
      </c>
    </row>
    <row r="924" spans="1:17" x14ac:dyDescent="0.25">
      <c r="A924" t="s">
        <v>1519</v>
      </c>
      <c r="B924" s="2" t="s">
        <v>2824</v>
      </c>
      <c r="C924" s="3">
        <v>957</v>
      </c>
      <c r="D924" s="2" t="s">
        <v>7</v>
      </c>
      <c r="E924" s="2" t="s">
        <v>8</v>
      </c>
      <c r="F924" s="2" t="s">
        <v>43</v>
      </c>
      <c r="G924" s="2" t="s">
        <v>44</v>
      </c>
      <c r="H924" s="2" t="s">
        <v>11</v>
      </c>
      <c r="I924" s="2" t="s">
        <v>1521</v>
      </c>
      <c r="J924" s="2" t="s">
        <v>1522</v>
      </c>
      <c r="K924" s="2">
        <v>0</v>
      </c>
      <c r="L924" s="2">
        <v>2.2138512213100001</v>
      </c>
      <c r="M924" s="2">
        <f t="shared" si="17"/>
        <v>1</v>
      </c>
      <c r="N924" s="2"/>
      <c r="O924" s="2">
        <v>50</v>
      </c>
      <c r="P924" s="2" t="s">
        <v>298</v>
      </c>
      <c r="Q924" s="2" t="s">
        <v>299</v>
      </c>
    </row>
    <row r="925" spans="1:17" x14ac:dyDescent="0.25">
      <c r="A925" t="s">
        <v>2825</v>
      </c>
      <c r="B925" s="2" t="s">
        <v>2826</v>
      </c>
      <c r="C925" s="3">
        <v>387</v>
      </c>
      <c r="D925" s="2" t="s">
        <v>7</v>
      </c>
      <c r="E925" s="2" t="s">
        <v>8</v>
      </c>
      <c r="F925" s="2" t="s">
        <v>43</v>
      </c>
      <c r="G925" s="2" t="s">
        <v>44</v>
      </c>
      <c r="H925" s="2" t="s">
        <v>11</v>
      </c>
      <c r="I925" s="2" t="s">
        <v>2827</v>
      </c>
      <c r="J925" s="2" t="s">
        <v>2828</v>
      </c>
      <c r="K925" s="2">
        <v>0</v>
      </c>
      <c r="L925" s="2">
        <v>2.2208452375499999</v>
      </c>
      <c r="M925" s="2">
        <f t="shared" ref="M925:M988" si="18">+IF(L925&lt;=4,1,IF(L925&lt;=7,2,IF(L925&lt;=15,3,IF(L925&lt;=25,4,5))))</f>
        <v>1</v>
      </c>
      <c r="N925" s="2"/>
      <c r="O925" s="2">
        <v>50</v>
      </c>
      <c r="P925" s="2" t="s">
        <v>298</v>
      </c>
      <c r="Q925" s="2" t="s">
        <v>299</v>
      </c>
    </row>
    <row r="926" spans="1:17" x14ac:dyDescent="0.25">
      <c r="A926" t="s">
        <v>2829</v>
      </c>
      <c r="B926" s="2" t="s">
        <v>2830</v>
      </c>
      <c r="C926" s="3">
        <v>513</v>
      </c>
      <c r="D926" s="2" t="s">
        <v>7</v>
      </c>
      <c r="E926" s="2" t="s">
        <v>8</v>
      </c>
      <c r="F926" s="2" t="s">
        <v>9</v>
      </c>
      <c r="G926" s="2" t="s">
        <v>10</v>
      </c>
      <c r="H926" s="2" t="s">
        <v>11</v>
      </c>
      <c r="I926" s="2" t="s">
        <v>2831</v>
      </c>
      <c r="J926" s="2" t="s">
        <v>2832</v>
      </c>
      <c r="K926" s="2">
        <v>0</v>
      </c>
      <c r="L926" s="2">
        <v>2.2244573362</v>
      </c>
      <c r="M926" s="2">
        <f t="shared" si="18"/>
        <v>1</v>
      </c>
      <c r="N926" s="2"/>
      <c r="O926" s="2">
        <v>50</v>
      </c>
      <c r="P926" s="2" t="s">
        <v>298</v>
      </c>
      <c r="Q926" s="2" t="s">
        <v>299</v>
      </c>
    </row>
    <row r="927" spans="1:17" x14ac:dyDescent="0.25">
      <c r="A927" t="s">
        <v>2833</v>
      </c>
      <c r="B927" s="2" t="s">
        <v>2834</v>
      </c>
      <c r="C927" s="3">
        <v>995</v>
      </c>
      <c r="D927" s="2" t="s">
        <v>7</v>
      </c>
      <c r="E927" s="2" t="s">
        <v>8</v>
      </c>
      <c r="F927" s="2" t="s">
        <v>43</v>
      </c>
      <c r="G927" s="2" t="s">
        <v>82</v>
      </c>
      <c r="H927" s="2" t="s">
        <v>11</v>
      </c>
      <c r="I927" s="2" t="s">
        <v>2835</v>
      </c>
      <c r="J927" s="2" t="s">
        <v>2836</v>
      </c>
      <c r="K927" s="2">
        <v>0</v>
      </c>
      <c r="L927" s="2">
        <v>2.2351037959800002</v>
      </c>
      <c r="M927" s="2">
        <f t="shared" si="18"/>
        <v>1</v>
      </c>
      <c r="N927" s="2"/>
      <c r="O927" s="2">
        <v>50</v>
      </c>
      <c r="P927" s="2" t="s">
        <v>298</v>
      </c>
      <c r="Q927" s="2" t="s">
        <v>299</v>
      </c>
    </row>
    <row r="928" spans="1:17" x14ac:dyDescent="0.25">
      <c r="A928" t="s">
        <v>2817</v>
      </c>
      <c r="B928" s="2" t="s">
        <v>2837</v>
      </c>
      <c r="C928" s="3">
        <v>496</v>
      </c>
      <c r="D928" s="2" t="s">
        <v>7</v>
      </c>
      <c r="E928" s="2" t="s">
        <v>8</v>
      </c>
      <c r="F928" s="2" t="s">
        <v>43</v>
      </c>
      <c r="G928" s="2" t="s">
        <v>82</v>
      </c>
      <c r="H928" s="2" t="s">
        <v>11</v>
      </c>
      <c r="I928" s="2" t="s">
        <v>2819</v>
      </c>
      <c r="J928" s="2" t="s">
        <v>2820</v>
      </c>
      <c r="K928" s="2">
        <v>0</v>
      </c>
      <c r="L928" s="2">
        <v>2.2354261105800002</v>
      </c>
      <c r="M928" s="2">
        <f t="shared" si="18"/>
        <v>1</v>
      </c>
      <c r="N928" s="2"/>
      <c r="O928" s="2">
        <v>50</v>
      </c>
      <c r="P928" s="2" t="s">
        <v>298</v>
      </c>
      <c r="Q928" s="2" t="s">
        <v>299</v>
      </c>
    </row>
    <row r="929" spans="1:17" x14ac:dyDescent="0.25">
      <c r="A929" t="s">
        <v>952</v>
      </c>
      <c r="B929" s="2" t="s">
        <v>2838</v>
      </c>
      <c r="C929" s="3">
        <v>509</v>
      </c>
      <c r="D929" s="2" t="s">
        <v>7</v>
      </c>
      <c r="E929" s="2" t="s">
        <v>8</v>
      </c>
      <c r="F929" s="2" t="s">
        <v>43</v>
      </c>
      <c r="G929" s="2" t="s">
        <v>44</v>
      </c>
      <c r="H929" s="2" t="s">
        <v>11</v>
      </c>
      <c r="I929" s="2" t="s">
        <v>954</v>
      </c>
      <c r="J929" s="2" t="s">
        <v>955</v>
      </c>
      <c r="K929" s="2">
        <v>0</v>
      </c>
      <c r="L929" s="2">
        <v>2.2369906671300002</v>
      </c>
      <c r="M929" s="2">
        <f t="shared" si="18"/>
        <v>1</v>
      </c>
      <c r="N929" s="2"/>
      <c r="O929" s="2">
        <v>50</v>
      </c>
      <c r="P929" s="2" t="s">
        <v>298</v>
      </c>
      <c r="Q929" s="2" t="s">
        <v>299</v>
      </c>
    </row>
    <row r="930" spans="1:17" x14ac:dyDescent="0.25">
      <c r="A930" t="s">
        <v>2839</v>
      </c>
      <c r="B930" s="2" t="s">
        <v>2840</v>
      </c>
      <c r="C930" s="3">
        <v>107</v>
      </c>
      <c r="D930" s="2" t="s">
        <v>7</v>
      </c>
      <c r="E930" s="2" t="s">
        <v>8</v>
      </c>
      <c r="F930" s="2" t="s">
        <v>43</v>
      </c>
      <c r="G930" s="2" t="s">
        <v>82</v>
      </c>
      <c r="H930" s="2" t="s">
        <v>11</v>
      </c>
      <c r="I930" s="2" t="s">
        <v>2841</v>
      </c>
      <c r="J930" s="2" t="s">
        <v>2842</v>
      </c>
      <c r="K930" s="2">
        <v>0</v>
      </c>
      <c r="L930" s="2">
        <v>2.2477940639599998</v>
      </c>
      <c r="M930" s="2">
        <f t="shared" si="18"/>
        <v>1</v>
      </c>
      <c r="N930" s="2"/>
      <c r="O930" s="2">
        <v>50</v>
      </c>
      <c r="P930" s="2" t="s">
        <v>298</v>
      </c>
      <c r="Q930" s="2" t="s">
        <v>299</v>
      </c>
    </row>
    <row r="931" spans="1:17" x14ac:dyDescent="0.25">
      <c r="A931" t="s">
        <v>2843</v>
      </c>
      <c r="B931" s="2" t="s">
        <v>2844</v>
      </c>
      <c r="C931" s="3">
        <v>473</v>
      </c>
      <c r="D931" s="2" t="s">
        <v>7</v>
      </c>
      <c r="E931" s="2" t="s">
        <v>8</v>
      </c>
      <c r="F931" s="2" t="s">
        <v>43</v>
      </c>
      <c r="G931" s="2" t="s">
        <v>44</v>
      </c>
      <c r="H931" s="2" t="s">
        <v>11</v>
      </c>
      <c r="I931" s="2" t="s">
        <v>2845</v>
      </c>
      <c r="J931" s="2" t="s">
        <v>2846</v>
      </c>
      <c r="K931" s="2">
        <v>0</v>
      </c>
      <c r="L931" s="2">
        <v>2.24884600144</v>
      </c>
      <c r="M931" s="2">
        <f t="shared" si="18"/>
        <v>1</v>
      </c>
      <c r="N931" s="2"/>
      <c r="O931" s="2">
        <v>50</v>
      </c>
      <c r="P931" s="2" t="s">
        <v>298</v>
      </c>
      <c r="Q931" s="2" t="s">
        <v>299</v>
      </c>
    </row>
    <row r="932" spans="1:17" x14ac:dyDescent="0.25">
      <c r="A932" t="s">
        <v>2847</v>
      </c>
      <c r="B932" s="2" t="s">
        <v>2848</v>
      </c>
      <c r="C932" s="3">
        <v>312</v>
      </c>
      <c r="D932" s="2" t="s">
        <v>7</v>
      </c>
      <c r="E932" s="2" t="s">
        <v>8</v>
      </c>
      <c r="F932" s="2" t="s">
        <v>43</v>
      </c>
      <c r="G932" s="2" t="s">
        <v>82</v>
      </c>
      <c r="H932" s="2" t="s">
        <v>11</v>
      </c>
      <c r="I932" s="2" t="s">
        <v>175</v>
      </c>
      <c r="J932" s="2" t="s">
        <v>2849</v>
      </c>
      <c r="K932" s="2">
        <v>1</v>
      </c>
      <c r="L932" s="2">
        <v>2.2534449312499998</v>
      </c>
      <c r="M932" s="2">
        <f t="shared" si="18"/>
        <v>1</v>
      </c>
      <c r="N932" s="2"/>
      <c r="O932" s="2">
        <v>50</v>
      </c>
      <c r="P932" s="2" t="s">
        <v>298</v>
      </c>
      <c r="Q932" s="2" t="s">
        <v>299</v>
      </c>
    </row>
    <row r="933" spans="1:17" x14ac:dyDescent="0.25">
      <c r="A933" t="s">
        <v>2850</v>
      </c>
      <c r="B933" s="2" t="s">
        <v>2851</v>
      </c>
      <c r="C933" s="3">
        <v>918</v>
      </c>
      <c r="D933" s="2" t="s">
        <v>7</v>
      </c>
      <c r="E933" s="2" t="s">
        <v>8</v>
      </c>
      <c r="F933" s="2" t="s">
        <v>43</v>
      </c>
      <c r="G933" s="2" t="s">
        <v>1525</v>
      </c>
      <c r="H933" s="2" t="s">
        <v>11</v>
      </c>
      <c r="I933" s="2" t="s">
        <v>2852</v>
      </c>
      <c r="J933" s="2" t="s">
        <v>2853</v>
      </c>
      <c r="K933" s="2">
        <v>0</v>
      </c>
      <c r="L933" s="2">
        <v>2.26910435466</v>
      </c>
      <c r="M933" s="2">
        <f t="shared" si="18"/>
        <v>1</v>
      </c>
      <c r="N933" s="2"/>
      <c r="O933" s="2">
        <v>50</v>
      </c>
      <c r="P933" s="2" t="s">
        <v>298</v>
      </c>
      <c r="Q933" s="2" t="s">
        <v>299</v>
      </c>
    </row>
    <row r="934" spans="1:17" x14ac:dyDescent="0.25">
      <c r="A934" t="s">
        <v>2854</v>
      </c>
      <c r="B934" s="2" t="s">
        <v>2855</v>
      </c>
      <c r="C934" s="3">
        <v>588</v>
      </c>
      <c r="D934" s="2" t="s">
        <v>7</v>
      </c>
      <c r="E934" s="2" t="s">
        <v>8</v>
      </c>
      <c r="F934" s="2" t="s">
        <v>43</v>
      </c>
      <c r="G934" s="2" t="s">
        <v>1525</v>
      </c>
      <c r="H934" s="2" t="s">
        <v>11</v>
      </c>
      <c r="I934" s="2" t="s">
        <v>2856</v>
      </c>
      <c r="J934" s="2" t="s">
        <v>2857</v>
      </c>
      <c r="K934" s="2">
        <v>0</v>
      </c>
      <c r="L934" s="2">
        <v>2.2723677520400001</v>
      </c>
      <c r="M934" s="2">
        <f t="shared" si="18"/>
        <v>1</v>
      </c>
      <c r="N934" s="2"/>
      <c r="O934" s="2">
        <v>50</v>
      </c>
      <c r="P934" s="2" t="s">
        <v>298</v>
      </c>
      <c r="Q934" s="2" t="s">
        <v>299</v>
      </c>
    </row>
    <row r="935" spans="1:17" x14ac:dyDescent="0.25">
      <c r="A935" t="s">
        <v>2858</v>
      </c>
      <c r="B935" s="2" t="s">
        <v>2859</v>
      </c>
      <c r="C935" s="3">
        <v>992</v>
      </c>
      <c r="D935" s="2" t="s">
        <v>7</v>
      </c>
      <c r="E935" s="2" t="s">
        <v>8</v>
      </c>
      <c r="F935" s="2" t="s">
        <v>43</v>
      </c>
      <c r="G935" s="2" t="s">
        <v>44</v>
      </c>
      <c r="H935" s="2" t="s">
        <v>11</v>
      </c>
      <c r="I935" s="2" t="s">
        <v>2860</v>
      </c>
      <c r="J935" s="2" t="s">
        <v>2861</v>
      </c>
      <c r="K935" s="2">
        <v>1</v>
      </c>
      <c r="L935" s="2">
        <v>2.27560970613</v>
      </c>
      <c r="M935" s="2">
        <f t="shared" si="18"/>
        <v>1</v>
      </c>
      <c r="N935" s="2"/>
      <c r="O935" s="2">
        <v>50</v>
      </c>
      <c r="P935" s="2" t="s">
        <v>298</v>
      </c>
      <c r="Q935" s="2" t="s">
        <v>299</v>
      </c>
    </row>
    <row r="936" spans="1:17" x14ac:dyDescent="0.25">
      <c r="A936" t="s">
        <v>2862</v>
      </c>
      <c r="B936" s="2" t="s">
        <v>2863</v>
      </c>
      <c r="C936" s="3">
        <v>827</v>
      </c>
      <c r="D936" s="2" t="s">
        <v>7</v>
      </c>
      <c r="E936" s="2" t="s">
        <v>8</v>
      </c>
      <c r="F936" s="2" t="s">
        <v>43</v>
      </c>
      <c r="G936" s="2" t="s">
        <v>44</v>
      </c>
      <c r="H936" s="2" t="s">
        <v>11</v>
      </c>
      <c r="I936" s="2" t="s">
        <v>2864</v>
      </c>
      <c r="J936" s="2" t="s">
        <v>2865</v>
      </c>
      <c r="K936" s="2">
        <v>0</v>
      </c>
      <c r="L936" s="2">
        <v>2.2762003958400001</v>
      </c>
      <c r="M936" s="2">
        <f t="shared" si="18"/>
        <v>1</v>
      </c>
      <c r="N936" s="2"/>
      <c r="O936" s="2">
        <v>50</v>
      </c>
      <c r="P936" s="2" t="s">
        <v>298</v>
      </c>
      <c r="Q936" s="2" t="s">
        <v>299</v>
      </c>
    </row>
    <row r="937" spans="1:17" x14ac:dyDescent="0.25">
      <c r="A937" t="s">
        <v>2866</v>
      </c>
      <c r="B937" s="2" t="s">
        <v>2867</v>
      </c>
      <c r="C937" s="3">
        <v>108</v>
      </c>
      <c r="D937" s="2" t="s">
        <v>7</v>
      </c>
      <c r="E937" s="2" t="s">
        <v>8</v>
      </c>
      <c r="F937" s="2" t="s">
        <v>43</v>
      </c>
      <c r="G937" s="2" t="s">
        <v>44</v>
      </c>
      <c r="H937" s="2" t="s">
        <v>11</v>
      </c>
      <c r="I937" s="2" t="s">
        <v>2868</v>
      </c>
      <c r="J937" s="2" t="s">
        <v>2869</v>
      </c>
      <c r="K937" s="2">
        <v>0</v>
      </c>
      <c r="L937" s="2">
        <v>2.2788878671799999</v>
      </c>
      <c r="M937" s="2">
        <f t="shared" si="18"/>
        <v>1</v>
      </c>
      <c r="N937" s="2"/>
      <c r="O937" s="2">
        <v>50</v>
      </c>
      <c r="P937" s="2" t="s">
        <v>298</v>
      </c>
      <c r="Q937" s="2" t="s">
        <v>299</v>
      </c>
    </row>
    <row r="938" spans="1:17" x14ac:dyDescent="0.25">
      <c r="A938" t="s">
        <v>2870</v>
      </c>
      <c r="B938" s="2" t="s">
        <v>2871</v>
      </c>
      <c r="C938" s="3">
        <v>1075</v>
      </c>
      <c r="D938" s="2" t="s">
        <v>7</v>
      </c>
      <c r="E938" s="2" t="s">
        <v>8</v>
      </c>
      <c r="F938" s="2" t="s">
        <v>43</v>
      </c>
      <c r="G938" s="2" t="s">
        <v>44</v>
      </c>
      <c r="H938" s="2" t="s">
        <v>11</v>
      </c>
      <c r="I938" s="2" t="s">
        <v>2872</v>
      </c>
      <c r="J938" s="2" t="s">
        <v>2873</v>
      </c>
      <c r="K938" s="2">
        <v>0</v>
      </c>
      <c r="L938" s="2">
        <v>2.2792978825299999</v>
      </c>
      <c r="M938" s="2">
        <f t="shared" si="18"/>
        <v>1</v>
      </c>
      <c r="N938" s="2"/>
      <c r="O938" s="2">
        <v>50</v>
      </c>
      <c r="P938" s="2" t="s">
        <v>298</v>
      </c>
      <c r="Q938" s="2" t="s">
        <v>299</v>
      </c>
    </row>
    <row r="939" spans="1:17" x14ac:dyDescent="0.25">
      <c r="A939" t="s">
        <v>2727</v>
      </c>
      <c r="B939" s="2" t="s">
        <v>2874</v>
      </c>
      <c r="C939" s="3">
        <v>266</v>
      </c>
      <c r="D939" s="2" t="s">
        <v>7</v>
      </c>
      <c r="E939" s="2" t="s">
        <v>8</v>
      </c>
      <c r="F939" s="2" t="s">
        <v>43</v>
      </c>
      <c r="G939" s="2" t="s">
        <v>1525</v>
      </c>
      <c r="H939" s="2" t="s">
        <v>11</v>
      </c>
      <c r="I939" s="2" t="s">
        <v>2729</v>
      </c>
      <c r="J939" s="2" t="s">
        <v>2730</v>
      </c>
      <c r="K939" s="2">
        <v>1</v>
      </c>
      <c r="L939" s="2">
        <v>2.2837001624000002</v>
      </c>
      <c r="M939" s="2">
        <f t="shared" si="18"/>
        <v>1</v>
      </c>
      <c r="N939" s="2"/>
      <c r="O939" s="2">
        <v>50</v>
      </c>
      <c r="P939" s="2" t="s">
        <v>298</v>
      </c>
      <c r="Q939" s="2" t="s">
        <v>299</v>
      </c>
    </row>
    <row r="940" spans="1:17" x14ac:dyDescent="0.25">
      <c r="A940" t="s">
        <v>2875</v>
      </c>
      <c r="B940" s="2" t="s">
        <v>2876</v>
      </c>
      <c r="C940" s="3">
        <v>1037</v>
      </c>
      <c r="D940" s="2" t="s">
        <v>7</v>
      </c>
      <c r="E940" s="2" t="s">
        <v>8</v>
      </c>
      <c r="F940" s="2" t="s">
        <v>43</v>
      </c>
      <c r="G940" s="2" t="s">
        <v>44</v>
      </c>
      <c r="H940" s="2" t="s">
        <v>11</v>
      </c>
      <c r="I940" s="2" t="s">
        <v>2877</v>
      </c>
      <c r="J940" s="2" t="s">
        <v>2878</v>
      </c>
      <c r="K940" s="2">
        <v>0</v>
      </c>
      <c r="L940" s="2">
        <v>2.2845521120700001</v>
      </c>
      <c r="M940" s="2">
        <f t="shared" si="18"/>
        <v>1</v>
      </c>
      <c r="N940" s="2"/>
      <c r="O940" s="2">
        <v>50</v>
      </c>
      <c r="P940" s="2" t="s">
        <v>298</v>
      </c>
      <c r="Q940" s="2" t="s">
        <v>299</v>
      </c>
    </row>
    <row r="941" spans="1:17" x14ac:dyDescent="0.25">
      <c r="A941" t="s">
        <v>2879</v>
      </c>
      <c r="B941" s="2" t="s">
        <v>2880</v>
      </c>
      <c r="C941" s="3">
        <v>336</v>
      </c>
      <c r="D941" s="2" t="s">
        <v>7</v>
      </c>
      <c r="E941" s="2" t="s">
        <v>8</v>
      </c>
      <c r="F941" s="2" t="s">
        <v>43</v>
      </c>
      <c r="G941" s="2" t="s">
        <v>44</v>
      </c>
      <c r="H941" s="2" t="s">
        <v>11</v>
      </c>
      <c r="I941" s="2" t="s">
        <v>2881</v>
      </c>
      <c r="J941" s="2" t="s">
        <v>2882</v>
      </c>
      <c r="K941" s="2">
        <v>0</v>
      </c>
      <c r="L941" s="2">
        <v>2.2888602634500002</v>
      </c>
      <c r="M941" s="2">
        <f t="shared" si="18"/>
        <v>1</v>
      </c>
      <c r="N941" s="2"/>
      <c r="O941" s="2">
        <v>50</v>
      </c>
      <c r="P941" s="2" t="s">
        <v>298</v>
      </c>
      <c r="Q941" s="2" t="s">
        <v>299</v>
      </c>
    </row>
    <row r="942" spans="1:17" x14ac:dyDescent="0.25">
      <c r="A942" t="s">
        <v>891</v>
      </c>
      <c r="B942" s="2" t="s">
        <v>2883</v>
      </c>
      <c r="C942" s="3">
        <v>523</v>
      </c>
      <c r="D942" s="2" t="s">
        <v>7</v>
      </c>
      <c r="E942" s="2" t="s">
        <v>8</v>
      </c>
      <c r="F942" s="2" t="s">
        <v>43</v>
      </c>
      <c r="G942" s="2" t="s">
        <v>44</v>
      </c>
      <c r="H942" s="2" t="s">
        <v>11</v>
      </c>
      <c r="I942" s="2" t="s">
        <v>893</v>
      </c>
      <c r="J942" s="2" t="s">
        <v>894</v>
      </c>
      <c r="K942" s="2">
        <v>0</v>
      </c>
      <c r="L942" s="2">
        <v>2.3010827262500002</v>
      </c>
      <c r="M942" s="2">
        <f t="shared" si="18"/>
        <v>1</v>
      </c>
      <c r="N942" s="2"/>
      <c r="O942" s="2">
        <v>50</v>
      </c>
      <c r="P942" s="2" t="s">
        <v>298</v>
      </c>
      <c r="Q942" s="2" t="s">
        <v>299</v>
      </c>
    </row>
    <row r="943" spans="1:17" x14ac:dyDescent="0.25">
      <c r="A943" t="s">
        <v>2854</v>
      </c>
      <c r="B943" s="2" t="s">
        <v>2884</v>
      </c>
      <c r="C943" s="3">
        <v>587</v>
      </c>
      <c r="D943" s="2" t="s">
        <v>7</v>
      </c>
      <c r="E943" s="2" t="s">
        <v>8</v>
      </c>
      <c r="F943" s="2" t="s">
        <v>43</v>
      </c>
      <c r="G943" s="2" t="s">
        <v>1525</v>
      </c>
      <c r="H943" s="2" t="s">
        <v>11</v>
      </c>
      <c r="I943" s="2" t="s">
        <v>2856</v>
      </c>
      <c r="J943" s="2" t="s">
        <v>2857</v>
      </c>
      <c r="K943" s="2">
        <v>0</v>
      </c>
      <c r="L943" s="2">
        <v>2.3044006265700001</v>
      </c>
      <c r="M943" s="2">
        <f t="shared" si="18"/>
        <v>1</v>
      </c>
      <c r="N943" s="2"/>
      <c r="O943" s="2">
        <v>50</v>
      </c>
      <c r="P943" s="2" t="s">
        <v>298</v>
      </c>
      <c r="Q943" s="2" t="s">
        <v>299</v>
      </c>
    </row>
    <row r="944" spans="1:17" x14ac:dyDescent="0.25">
      <c r="A944" t="s">
        <v>2885</v>
      </c>
      <c r="B944" s="2" t="s">
        <v>2886</v>
      </c>
      <c r="C944" s="3">
        <v>297</v>
      </c>
      <c r="D944" s="2" t="s">
        <v>7</v>
      </c>
      <c r="E944" s="2" t="s">
        <v>8</v>
      </c>
      <c r="F944" s="2" t="s">
        <v>43</v>
      </c>
      <c r="G944" s="2" t="s">
        <v>44</v>
      </c>
      <c r="H944" s="2" t="s">
        <v>11</v>
      </c>
      <c r="I944" s="2" t="s">
        <v>2887</v>
      </c>
      <c r="J944" s="2" t="s">
        <v>2888</v>
      </c>
      <c r="K944" s="2">
        <v>0</v>
      </c>
      <c r="L944" s="2">
        <v>2.3078339095699998</v>
      </c>
      <c r="M944" s="2">
        <f t="shared" si="18"/>
        <v>1</v>
      </c>
      <c r="N944" s="2"/>
      <c r="O944" s="2">
        <v>50</v>
      </c>
      <c r="P944" s="2" t="s">
        <v>298</v>
      </c>
      <c r="Q944" s="2" t="s">
        <v>299</v>
      </c>
    </row>
    <row r="945" spans="1:17" x14ac:dyDescent="0.25">
      <c r="A945" t="s">
        <v>2889</v>
      </c>
      <c r="B945" s="2" t="s">
        <v>2890</v>
      </c>
      <c r="C945" s="3">
        <v>286</v>
      </c>
      <c r="D945" s="2" t="s">
        <v>7</v>
      </c>
      <c r="E945" s="2" t="s">
        <v>8</v>
      </c>
      <c r="F945" s="2" t="s">
        <v>43</v>
      </c>
      <c r="G945" s="2" t="s">
        <v>44</v>
      </c>
      <c r="H945" s="2" t="s">
        <v>11</v>
      </c>
      <c r="I945" s="2" t="s">
        <v>2891</v>
      </c>
      <c r="J945" s="2" t="s">
        <v>1047</v>
      </c>
      <c r="K945" s="2">
        <v>1</v>
      </c>
      <c r="L945" s="2">
        <v>2.31425636665</v>
      </c>
      <c r="M945" s="2">
        <f t="shared" si="18"/>
        <v>1</v>
      </c>
      <c r="N945" s="2"/>
      <c r="O945" s="2">
        <v>50</v>
      </c>
      <c r="P945" s="2" t="s">
        <v>298</v>
      </c>
      <c r="Q945" s="2" t="s">
        <v>299</v>
      </c>
    </row>
    <row r="946" spans="1:17" x14ac:dyDescent="0.25">
      <c r="A946" t="s">
        <v>929</v>
      </c>
      <c r="B946" s="2" t="s">
        <v>2892</v>
      </c>
      <c r="C946" s="3">
        <v>953</v>
      </c>
      <c r="D946" s="2" t="s">
        <v>7</v>
      </c>
      <c r="E946" s="2" t="s">
        <v>8</v>
      </c>
      <c r="F946" s="2" t="s">
        <v>43</v>
      </c>
      <c r="G946" s="2" t="s">
        <v>44</v>
      </c>
      <c r="H946" s="2" t="s">
        <v>11</v>
      </c>
      <c r="I946" s="2" t="s">
        <v>931</v>
      </c>
      <c r="J946" s="2" t="s">
        <v>932</v>
      </c>
      <c r="K946" s="2">
        <v>0</v>
      </c>
      <c r="L946" s="2">
        <v>2.31574564253</v>
      </c>
      <c r="M946" s="2">
        <f t="shared" si="18"/>
        <v>1</v>
      </c>
      <c r="N946" s="2"/>
      <c r="O946" s="2">
        <v>50</v>
      </c>
      <c r="P946" s="2" t="s">
        <v>298</v>
      </c>
      <c r="Q946" s="2" t="s">
        <v>299</v>
      </c>
    </row>
    <row r="947" spans="1:17" x14ac:dyDescent="0.25">
      <c r="A947" t="s">
        <v>2893</v>
      </c>
      <c r="B947" s="2" t="s">
        <v>2894</v>
      </c>
      <c r="C947" s="3">
        <v>1020</v>
      </c>
      <c r="D947" s="2" t="s">
        <v>7</v>
      </c>
      <c r="E947" s="2" t="s">
        <v>8</v>
      </c>
      <c r="F947" s="2" t="s">
        <v>43</v>
      </c>
      <c r="G947" s="2" t="s">
        <v>1525</v>
      </c>
      <c r="H947" s="2" t="s">
        <v>11</v>
      </c>
      <c r="I947" s="2" t="s">
        <v>2895</v>
      </c>
      <c r="J947" s="2" t="s">
        <v>2896</v>
      </c>
      <c r="K947" s="2">
        <v>0</v>
      </c>
      <c r="L947" s="2">
        <v>2.3158213191799999</v>
      </c>
      <c r="M947" s="2">
        <f t="shared" si="18"/>
        <v>1</v>
      </c>
      <c r="N947" s="2"/>
      <c r="O947" s="2">
        <v>50</v>
      </c>
      <c r="P947" s="2" t="s">
        <v>298</v>
      </c>
      <c r="Q947" s="2" t="s">
        <v>299</v>
      </c>
    </row>
    <row r="948" spans="1:17" x14ac:dyDescent="0.25">
      <c r="A948" t="s">
        <v>2897</v>
      </c>
      <c r="B948" s="2" t="s">
        <v>2898</v>
      </c>
      <c r="C948" s="3">
        <v>1227</v>
      </c>
      <c r="D948" s="2" t="s">
        <v>7</v>
      </c>
      <c r="E948" s="2" t="s">
        <v>322</v>
      </c>
      <c r="F948" s="2" t="s">
        <v>322</v>
      </c>
      <c r="G948" s="2" t="s">
        <v>323</v>
      </c>
      <c r="H948" s="2" t="s">
        <v>323</v>
      </c>
      <c r="I948" s="2" t="s">
        <v>2899</v>
      </c>
      <c r="J948" s="2" t="s">
        <v>2900</v>
      </c>
      <c r="K948" s="2">
        <v>0</v>
      </c>
      <c r="L948" s="2">
        <v>2.3367417041</v>
      </c>
      <c r="M948" s="2">
        <f t="shared" si="18"/>
        <v>1</v>
      </c>
      <c r="N948" s="2"/>
      <c r="O948" s="2">
        <v>50</v>
      </c>
      <c r="P948" s="2" t="s">
        <v>298</v>
      </c>
      <c r="Q948" s="2" t="s">
        <v>299</v>
      </c>
    </row>
    <row r="949" spans="1:17" x14ac:dyDescent="0.25">
      <c r="A949" t="s">
        <v>2572</v>
      </c>
      <c r="B949" s="2" t="s">
        <v>2901</v>
      </c>
      <c r="C949" s="3">
        <v>156</v>
      </c>
      <c r="D949" s="2" t="s">
        <v>7</v>
      </c>
      <c r="E949" s="2" t="s">
        <v>8</v>
      </c>
      <c r="F949" s="2" t="s">
        <v>43</v>
      </c>
      <c r="G949" s="2" t="s">
        <v>44</v>
      </c>
      <c r="H949" s="2" t="s">
        <v>11</v>
      </c>
      <c r="I949" s="2" t="s">
        <v>2574</v>
      </c>
      <c r="J949" s="2" t="s">
        <v>2575</v>
      </c>
      <c r="K949" s="2">
        <v>0</v>
      </c>
      <c r="L949" s="2">
        <v>2.33943720084</v>
      </c>
      <c r="M949" s="2">
        <f t="shared" si="18"/>
        <v>1</v>
      </c>
      <c r="N949" s="2"/>
      <c r="O949" s="2">
        <v>50</v>
      </c>
      <c r="P949" s="2" t="s">
        <v>298</v>
      </c>
      <c r="Q949" s="2" t="s">
        <v>299</v>
      </c>
    </row>
    <row r="950" spans="1:17" x14ac:dyDescent="0.25">
      <c r="A950" t="s">
        <v>2902</v>
      </c>
      <c r="B950" s="2" t="s">
        <v>2903</v>
      </c>
      <c r="C950" s="3">
        <v>300</v>
      </c>
      <c r="D950" s="2" t="s">
        <v>7</v>
      </c>
      <c r="E950" s="2" t="s">
        <v>8</v>
      </c>
      <c r="F950" s="2" t="s">
        <v>43</v>
      </c>
      <c r="G950" s="2" t="s">
        <v>44</v>
      </c>
      <c r="H950" s="2" t="s">
        <v>11</v>
      </c>
      <c r="I950" s="2" t="s">
        <v>2904</v>
      </c>
      <c r="J950" s="2" t="s">
        <v>2905</v>
      </c>
      <c r="K950" s="2">
        <v>0</v>
      </c>
      <c r="L950" s="2">
        <v>2.3445538504400001</v>
      </c>
      <c r="M950" s="2">
        <f t="shared" si="18"/>
        <v>1</v>
      </c>
      <c r="N950" s="2"/>
      <c r="O950" s="2">
        <v>50</v>
      </c>
      <c r="P950" s="2" t="s">
        <v>298</v>
      </c>
      <c r="Q950" s="2" t="s">
        <v>299</v>
      </c>
    </row>
    <row r="951" spans="1:17" x14ac:dyDescent="0.25">
      <c r="A951" t="s">
        <v>2906</v>
      </c>
      <c r="B951" s="2" t="s">
        <v>2907</v>
      </c>
      <c r="C951" s="3">
        <v>446</v>
      </c>
      <c r="D951" s="2" t="s">
        <v>7</v>
      </c>
      <c r="E951" s="2" t="s">
        <v>8</v>
      </c>
      <c r="F951" s="2" t="s">
        <v>43</v>
      </c>
      <c r="G951" s="2" t="s">
        <v>44</v>
      </c>
      <c r="H951" s="2" t="s">
        <v>11</v>
      </c>
      <c r="I951" s="2" t="s">
        <v>2908</v>
      </c>
      <c r="J951" s="2" t="s">
        <v>2909</v>
      </c>
      <c r="K951" s="2">
        <v>0</v>
      </c>
      <c r="L951" s="2">
        <v>2.3493863414199998</v>
      </c>
      <c r="M951" s="2">
        <f t="shared" si="18"/>
        <v>1</v>
      </c>
      <c r="N951" s="2"/>
      <c r="O951" s="2">
        <v>50</v>
      </c>
      <c r="P951" s="2" t="s">
        <v>298</v>
      </c>
      <c r="Q951" s="2" t="s">
        <v>299</v>
      </c>
    </row>
    <row r="952" spans="1:17" x14ac:dyDescent="0.25">
      <c r="A952" t="s">
        <v>2910</v>
      </c>
      <c r="B952" s="2" t="s">
        <v>2911</v>
      </c>
      <c r="C952" s="3">
        <v>999</v>
      </c>
      <c r="D952" s="2" t="s">
        <v>7</v>
      </c>
      <c r="E952" s="2" t="s">
        <v>8</v>
      </c>
      <c r="F952" s="2" t="s">
        <v>43</v>
      </c>
      <c r="G952" s="2" t="s">
        <v>82</v>
      </c>
      <c r="H952" s="2" t="s">
        <v>11</v>
      </c>
      <c r="I952" s="2" t="s">
        <v>2912</v>
      </c>
      <c r="J952" s="2" t="s">
        <v>2913</v>
      </c>
      <c r="K952" s="2">
        <v>0</v>
      </c>
      <c r="L952" s="2">
        <v>2.3597432309999999</v>
      </c>
      <c r="M952" s="2">
        <f t="shared" si="18"/>
        <v>1</v>
      </c>
      <c r="N952" s="2"/>
      <c r="O952" s="2">
        <v>50</v>
      </c>
      <c r="P952" s="2" t="s">
        <v>298</v>
      </c>
      <c r="Q952" s="2" t="s">
        <v>299</v>
      </c>
    </row>
    <row r="953" spans="1:17" x14ac:dyDescent="0.25">
      <c r="A953" t="s">
        <v>2914</v>
      </c>
      <c r="B953" s="2" t="s">
        <v>2915</v>
      </c>
      <c r="C953" s="3">
        <v>307</v>
      </c>
      <c r="D953" s="2" t="s">
        <v>7</v>
      </c>
      <c r="E953" s="2" t="s">
        <v>8</v>
      </c>
      <c r="F953" s="2" t="s">
        <v>43</v>
      </c>
      <c r="G953" s="2" t="s">
        <v>82</v>
      </c>
      <c r="H953" s="2" t="s">
        <v>11</v>
      </c>
      <c r="I953" s="2" t="s">
        <v>2916</v>
      </c>
      <c r="J953" s="2" t="s">
        <v>2917</v>
      </c>
      <c r="K953" s="2">
        <v>0</v>
      </c>
      <c r="L953" s="2">
        <v>2.3651924427500002</v>
      </c>
      <c r="M953" s="2">
        <f t="shared" si="18"/>
        <v>1</v>
      </c>
      <c r="N953" s="2"/>
      <c r="O953" s="2">
        <v>50</v>
      </c>
      <c r="P953" s="2" t="s">
        <v>298</v>
      </c>
      <c r="Q953" s="2" t="s">
        <v>299</v>
      </c>
    </row>
    <row r="954" spans="1:17" x14ac:dyDescent="0.25">
      <c r="A954" t="s">
        <v>2918</v>
      </c>
      <c r="B954" s="2" t="s">
        <v>2919</v>
      </c>
      <c r="C954" s="3">
        <v>1254</v>
      </c>
      <c r="D954" s="2" t="s">
        <v>7</v>
      </c>
      <c r="E954" s="2" t="s">
        <v>322</v>
      </c>
      <c r="F954" s="2" t="s">
        <v>322</v>
      </c>
      <c r="G954" s="2" t="s">
        <v>323</v>
      </c>
      <c r="H954" s="2" t="s">
        <v>323</v>
      </c>
      <c r="I954" s="2" t="s">
        <v>2920</v>
      </c>
      <c r="J954" s="2" t="s">
        <v>2921</v>
      </c>
      <c r="K954" s="2">
        <v>0</v>
      </c>
      <c r="L954" s="2">
        <v>2.3670541062599999</v>
      </c>
      <c r="M954" s="2">
        <f t="shared" si="18"/>
        <v>1</v>
      </c>
      <c r="N954" s="2"/>
      <c r="O954" s="2">
        <v>50</v>
      </c>
      <c r="P954" s="2" t="s">
        <v>298</v>
      </c>
      <c r="Q954" s="2" t="s">
        <v>299</v>
      </c>
    </row>
    <row r="955" spans="1:17" x14ac:dyDescent="0.25">
      <c r="A955" t="s">
        <v>2922</v>
      </c>
      <c r="B955" s="2" t="s">
        <v>2923</v>
      </c>
      <c r="C955" s="3">
        <v>99</v>
      </c>
      <c r="D955" s="2" t="s">
        <v>7</v>
      </c>
      <c r="E955" s="2" t="s">
        <v>8</v>
      </c>
      <c r="F955" s="2" t="s">
        <v>43</v>
      </c>
      <c r="G955" s="2" t="s">
        <v>44</v>
      </c>
      <c r="H955" s="2" t="s">
        <v>11</v>
      </c>
      <c r="I955" s="2" t="s">
        <v>2924</v>
      </c>
      <c r="J955" s="2" t="s">
        <v>2925</v>
      </c>
      <c r="K955" s="2">
        <v>0</v>
      </c>
      <c r="L955" s="2">
        <v>2.3698873300800001</v>
      </c>
      <c r="M955" s="2">
        <f t="shared" si="18"/>
        <v>1</v>
      </c>
      <c r="N955" s="2"/>
      <c r="O955" s="2">
        <v>50</v>
      </c>
      <c r="P955" s="2" t="s">
        <v>298</v>
      </c>
      <c r="Q955" s="2" t="s">
        <v>299</v>
      </c>
    </row>
    <row r="956" spans="1:17" x14ac:dyDescent="0.25">
      <c r="A956" t="s">
        <v>917</v>
      </c>
      <c r="B956" s="2" t="s">
        <v>2926</v>
      </c>
      <c r="C956" s="3">
        <v>129</v>
      </c>
      <c r="D956" s="2" t="s">
        <v>7</v>
      </c>
      <c r="E956" s="2" t="s">
        <v>8</v>
      </c>
      <c r="F956" s="2" t="s">
        <v>43</v>
      </c>
      <c r="G956" s="2" t="s">
        <v>44</v>
      </c>
      <c r="H956" s="2" t="s">
        <v>11</v>
      </c>
      <c r="I956" s="2" t="s">
        <v>919</v>
      </c>
      <c r="J956" s="2" t="s">
        <v>920</v>
      </c>
      <c r="K956" s="2">
        <v>0</v>
      </c>
      <c r="L956" s="2">
        <v>2.3703291815399998</v>
      </c>
      <c r="M956" s="2">
        <f t="shared" si="18"/>
        <v>1</v>
      </c>
      <c r="N956" s="2"/>
      <c r="O956" s="2">
        <v>50</v>
      </c>
      <c r="P956" s="2" t="s">
        <v>298</v>
      </c>
      <c r="Q956" s="2" t="s">
        <v>299</v>
      </c>
    </row>
    <row r="957" spans="1:17" x14ac:dyDescent="0.25">
      <c r="A957" t="s">
        <v>2927</v>
      </c>
      <c r="B957" s="2" t="s">
        <v>2928</v>
      </c>
      <c r="C957" s="3">
        <v>270</v>
      </c>
      <c r="D957" s="2" t="s">
        <v>7</v>
      </c>
      <c r="E957" s="2" t="s">
        <v>8</v>
      </c>
      <c r="F957" s="2" t="s">
        <v>43</v>
      </c>
      <c r="G957" s="2" t="s">
        <v>82</v>
      </c>
      <c r="H957" s="2" t="s">
        <v>11</v>
      </c>
      <c r="I957" s="2" t="s">
        <v>2156</v>
      </c>
      <c r="J957" s="2" t="s">
        <v>2929</v>
      </c>
      <c r="K957" s="2">
        <v>1</v>
      </c>
      <c r="L957" s="2">
        <v>2.3709262988100002</v>
      </c>
      <c r="M957" s="2">
        <f t="shared" si="18"/>
        <v>1</v>
      </c>
      <c r="N957" s="2"/>
      <c r="O957" s="2">
        <v>50</v>
      </c>
      <c r="P957" s="2" t="s">
        <v>298</v>
      </c>
      <c r="Q957" s="2" t="s">
        <v>299</v>
      </c>
    </row>
    <row r="958" spans="1:17" x14ac:dyDescent="0.25">
      <c r="A958" t="s">
        <v>2930</v>
      </c>
      <c r="B958" s="2" t="s">
        <v>2931</v>
      </c>
      <c r="C958" s="3">
        <v>1016</v>
      </c>
      <c r="D958" s="2" t="s">
        <v>7</v>
      </c>
      <c r="E958" s="2" t="s">
        <v>8</v>
      </c>
      <c r="F958" s="2" t="s">
        <v>43</v>
      </c>
      <c r="G958" s="2" t="s">
        <v>44</v>
      </c>
      <c r="H958" s="2" t="s">
        <v>11</v>
      </c>
      <c r="I958" s="2" t="s">
        <v>2932</v>
      </c>
      <c r="J958" s="2" t="s">
        <v>2933</v>
      </c>
      <c r="K958" s="2">
        <v>0</v>
      </c>
      <c r="L958" s="2">
        <v>2.3715631191200002</v>
      </c>
      <c r="M958" s="2">
        <f t="shared" si="18"/>
        <v>1</v>
      </c>
      <c r="N958" s="2"/>
      <c r="O958" s="2">
        <v>50</v>
      </c>
      <c r="P958" s="2" t="s">
        <v>298</v>
      </c>
      <c r="Q958" s="2" t="s">
        <v>299</v>
      </c>
    </row>
    <row r="959" spans="1:17" x14ac:dyDescent="0.25">
      <c r="A959" t="s">
        <v>2934</v>
      </c>
      <c r="B959" s="2" t="s">
        <v>2935</v>
      </c>
      <c r="C959" s="3">
        <v>852</v>
      </c>
      <c r="D959" s="2" t="s">
        <v>7</v>
      </c>
      <c r="E959" s="2" t="s">
        <v>8</v>
      </c>
      <c r="F959" s="2" t="s">
        <v>43</v>
      </c>
      <c r="G959" s="2" t="s">
        <v>44</v>
      </c>
      <c r="H959" s="2" t="s">
        <v>11</v>
      </c>
      <c r="I959" s="2" t="s">
        <v>2936</v>
      </c>
      <c r="J959" s="2" t="s">
        <v>2937</v>
      </c>
      <c r="K959" s="2">
        <v>0</v>
      </c>
      <c r="L959" s="2">
        <v>2.3746889192</v>
      </c>
      <c r="M959" s="2">
        <f t="shared" si="18"/>
        <v>1</v>
      </c>
      <c r="N959" s="2"/>
      <c r="O959" s="2">
        <v>50</v>
      </c>
      <c r="P959" s="2" t="s">
        <v>298</v>
      </c>
      <c r="Q959" s="2" t="s">
        <v>299</v>
      </c>
    </row>
    <row r="960" spans="1:17" x14ac:dyDescent="0.25">
      <c r="A960" t="s">
        <v>2938</v>
      </c>
      <c r="B960" s="2" t="s">
        <v>2939</v>
      </c>
      <c r="C960" s="3">
        <v>174</v>
      </c>
      <c r="D960" s="2" t="s">
        <v>7</v>
      </c>
      <c r="E960" s="2" t="s">
        <v>8</v>
      </c>
      <c r="F960" s="2" t="s">
        <v>43</v>
      </c>
      <c r="G960" s="2" t="s">
        <v>44</v>
      </c>
      <c r="H960" s="2" t="s">
        <v>11</v>
      </c>
      <c r="I960" s="2" t="s">
        <v>2940</v>
      </c>
      <c r="J960" s="2" t="s">
        <v>2941</v>
      </c>
      <c r="K960" s="2">
        <v>0</v>
      </c>
      <c r="L960" s="2">
        <v>2.3838756567799999</v>
      </c>
      <c r="M960" s="2">
        <f t="shared" si="18"/>
        <v>1</v>
      </c>
      <c r="N960" s="2"/>
      <c r="O960" s="2">
        <v>50</v>
      </c>
      <c r="P960" s="2" t="s">
        <v>298</v>
      </c>
      <c r="Q960" s="2" t="s">
        <v>299</v>
      </c>
    </row>
    <row r="961" spans="1:17" x14ac:dyDescent="0.25">
      <c r="A961" t="s">
        <v>2942</v>
      </c>
      <c r="B961" s="2" t="s">
        <v>2943</v>
      </c>
      <c r="C961" s="3">
        <v>650</v>
      </c>
      <c r="D961" s="2" t="s">
        <v>7</v>
      </c>
      <c r="E961" s="2" t="s">
        <v>8</v>
      </c>
      <c r="F961" s="2" t="s">
        <v>43</v>
      </c>
      <c r="G961" s="2" t="s">
        <v>44</v>
      </c>
      <c r="H961" s="2" t="s">
        <v>11</v>
      </c>
      <c r="I961" s="2" t="s">
        <v>2944</v>
      </c>
      <c r="J961" s="2" t="s">
        <v>2945</v>
      </c>
      <c r="K961" s="2">
        <v>0</v>
      </c>
      <c r="L961" s="2">
        <v>2.3846052756299998</v>
      </c>
      <c r="M961" s="2">
        <f t="shared" si="18"/>
        <v>1</v>
      </c>
      <c r="N961" s="2"/>
      <c r="O961" s="2">
        <v>50</v>
      </c>
      <c r="P961" s="2" t="s">
        <v>298</v>
      </c>
      <c r="Q961" s="2" t="s">
        <v>299</v>
      </c>
    </row>
    <row r="962" spans="1:17" x14ac:dyDescent="0.25">
      <c r="A962" t="s">
        <v>2946</v>
      </c>
      <c r="B962" s="2" t="s">
        <v>2947</v>
      </c>
      <c r="C962" s="3">
        <v>564</v>
      </c>
      <c r="D962" s="2" t="s">
        <v>7</v>
      </c>
      <c r="E962" s="2" t="s">
        <v>8</v>
      </c>
      <c r="F962" s="2" t="s">
        <v>43</v>
      </c>
      <c r="G962" s="2" t="s">
        <v>44</v>
      </c>
      <c r="H962" s="2" t="s">
        <v>11</v>
      </c>
      <c r="I962" s="2" t="s">
        <v>2948</v>
      </c>
      <c r="J962" s="2" t="s">
        <v>2949</v>
      </c>
      <c r="K962" s="2">
        <v>0</v>
      </c>
      <c r="L962" s="2">
        <v>2.4017139470700002</v>
      </c>
      <c r="M962" s="2">
        <f t="shared" si="18"/>
        <v>1</v>
      </c>
      <c r="N962" s="2"/>
      <c r="O962" s="2">
        <v>50</v>
      </c>
      <c r="P962" s="2" t="s">
        <v>298</v>
      </c>
      <c r="Q962" s="2" t="s">
        <v>299</v>
      </c>
    </row>
    <row r="963" spans="1:17" x14ac:dyDescent="0.25">
      <c r="A963" t="s">
        <v>2759</v>
      </c>
      <c r="B963" s="2" t="s">
        <v>2950</v>
      </c>
      <c r="C963" s="3">
        <v>352</v>
      </c>
      <c r="D963" s="2" t="s">
        <v>7</v>
      </c>
      <c r="E963" s="2" t="s">
        <v>8</v>
      </c>
      <c r="F963" s="2" t="s">
        <v>43</v>
      </c>
      <c r="G963" s="2" t="s">
        <v>44</v>
      </c>
      <c r="H963" s="2" t="s">
        <v>11</v>
      </c>
      <c r="I963" s="2" t="s">
        <v>2761</v>
      </c>
      <c r="J963" s="2" t="s">
        <v>2762</v>
      </c>
      <c r="K963" s="2">
        <v>0</v>
      </c>
      <c r="L963" s="2">
        <v>2.4058328106200002</v>
      </c>
      <c r="M963" s="2">
        <f t="shared" si="18"/>
        <v>1</v>
      </c>
      <c r="N963" s="2"/>
      <c r="O963" s="2">
        <v>50</v>
      </c>
      <c r="P963" s="2" t="s">
        <v>298</v>
      </c>
      <c r="Q963" s="2" t="s">
        <v>299</v>
      </c>
    </row>
    <row r="964" spans="1:17" x14ac:dyDescent="0.25">
      <c r="A964" t="s">
        <v>2365</v>
      </c>
      <c r="B964" s="2" t="s">
        <v>2951</v>
      </c>
      <c r="C964" s="3">
        <v>294</v>
      </c>
      <c r="D964" s="2" t="s">
        <v>7</v>
      </c>
      <c r="E964" s="2" t="s">
        <v>8</v>
      </c>
      <c r="F964" s="2" t="s">
        <v>43</v>
      </c>
      <c r="G964" s="2" t="s">
        <v>44</v>
      </c>
      <c r="H964" s="2" t="s">
        <v>11</v>
      </c>
      <c r="I964" s="2" t="s">
        <v>2367</v>
      </c>
      <c r="J964" s="2" t="s">
        <v>2368</v>
      </c>
      <c r="K964" s="2">
        <v>0</v>
      </c>
      <c r="L964" s="2">
        <v>2.42789472727</v>
      </c>
      <c r="M964" s="2">
        <f t="shared" si="18"/>
        <v>1</v>
      </c>
      <c r="N964" s="2"/>
      <c r="O964" s="2">
        <v>50</v>
      </c>
      <c r="P964" s="2" t="s">
        <v>298</v>
      </c>
      <c r="Q964" s="2" t="s">
        <v>299</v>
      </c>
    </row>
    <row r="965" spans="1:17" x14ac:dyDescent="0.25">
      <c r="A965" t="s">
        <v>2952</v>
      </c>
      <c r="B965" s="2" t="s">
        <v>2953</v>
      </c>
      <c r="C965" s="3">
        <v>265</v>
      </c>
      <c r="D965" s="2" t="s">
        <v>7</v>
      </c>
      <c r="E965" s="2" t="s">
        <v>8</v>
      </c>
      <c r="F965" s="2" t="s">
        <v>43</v>
      </c>
      <c r="G965" s="2" t="s">
        <v>44</v>
      </c>
      <c r="H965" s="2" t="s">
        <v>11</v>
      </c>
      <c r="I965" s="2" t="s">
        <v>2780</v>
      </c>
      <c r="J965" s="2" t="s">
        <v>1790</v>
      </c>
      <c r="K965" s="2">
        <v>1</v>
      </c>
      <c r="L965" s="2">
        <v>2.4281757631700001</v>
      </c>
      <c r="M965" s="2">
        <f t="shared" si="18"/>
        <v>1</v>
      </c>
      <c r="N965" s="2"/>
      <c r="O965" s="2">
        <v>50</v>
      </c>
      <c r="P965" s="2" t="s">
        <v>298</v>
      </c>
      <c r="Q965" s="2" t="s">
        <v>299</v>
      </c>
    </row>
    <row r="966" spans="1:17" x14ac:dyDescent="0.25">
      <c r="A966" t="s">
        <v>504</v>
      </c>
      <c r="B966" s="2" t="s">
        <v>2954</v>
      </c>
      <c r="C966" s="3">
        <v>1245</v>
      </c>
      <c r="D966" s="2" t="s">
        <v>7</v>
      </c>
      <c r="E966" s="2" t="s">
        <v>322</v>
      </c>
      <c r="F966" s="2" t="s">
        <v>322</v>
      </c>
      <c r="G966" s="2" t="s">
        <v>323</v>
      </c>
      <c r="H966" s="2" t="s">
        <v>323</v>
      </c>
      <c r="I966" s="2" t="s">
        <v>506</v>
      </c>
      <c r="J966" s="2" t="s">
        <v>507</v>
      </c>
      <c r="K966" s="2">
        <v>0</v>
      </c>
      <c r="L966" s="2">
        <v>2.4314791748200002</v>
      </c>
      <c r="M966" s="2">
        <f t="shared" si="18"/>
        <v>1</v>
      </c>
      <c r="N966" s="2"/>
      <c r="O966" s="2">
        <v>50</v>
      </c>
      <c r="P966" s="2" t="s">
        <v>298</v>
      </c>
      <c r="Q966" s="2" t="s">
        <v>299</v>
      </c>
    </row>
    <row r="967" spans="1:17" x14ac:dyDescent="0.25">
      <c r="A967" t="s">
        <v>2955</v>
      </c>
      <c r="B967" s="2" t="s">
        <v>2956</v>
      </c>
      <c r="C967" s="3">
        <v>486</v>
      </c>
      <c r="D967" s="2" t="s">
        <v>7</v>
      </c>
      <c r="E967" s="2" t="s">
        <v>8</v>
      </c>
      <c r="F967" s="2" t="s">
        <v>43</v>
      </c>
      <c r="G967" s="2" t="s">
        <v>82</v>
      </c>
      <c r="H967" s="2" t="s">
        <v>11</v>
      </c>
      <c r="I967" s="2" t="s">
        <v>2957</v>
      </c>
      <c r="J967" s="2" t="s">
        <v>2958</v>
      </c>
      <c r="K967" s="2">
        <v>0</v>
      </c>
      <c r="L967" s="2">
        <v>2.4331016695200001</v>
      </c>
      <c r="M967" s="2">
        <f t="shared" si="18"/>
        <v>1</v>
      </c>
      <c r="N967" s="2"/>
      <c r="O967" s="2">
        <v>50</v>
      </c>
      <c r="P967" s="2" t="s">
        <v>298</v>
      </c>
      <c r="Q967" s="2" t="s">
        <v>299</v>
      </c>
    </row>
    <row r="968" spans="1:17" x14ac:dyDescent="0.25">
      <c r="A968" t="s">
        <v>1092</v>
      </c>
      <c r="B968" s="2" t="s">
        <v>2959</v>
      </c>
      <c r="C968" s="3">
        <v>654</v>
      </c>
      <c r="D968" s="2" t="s">
        <v>7</v>
      </c>
      <c r="E968" s="2" t="s">
        <v>8</v>
      </c>
      <c r="F968" s="2" t="s">
        <v>43</v>
      </c>
      <c r="G968" s="2" t="s">
        <v>44</v>
      </c>
      <c r="H968" s="2" t="s">
        <v>11</v>
      </c>
      <c r="I968" s="2" t="s">
        <v>1094</v>
      </c>
      <c r="J968" s="2" t="s">
        <v>1095</v>
      </c>
      <c r="K968" s="2">
        <v>1</v>
      </c>
      <c r="L968" s="2">
        <v>2.4434184372300001</v>
      </c>
      <c r="M968" s="2">
        <f t="shared" si="18"/>
        <v>1</v>
      </c>
      <c r="N968" s="2"/>
      <c r="O968" s="2">
        <v>50</v>
      </c>
      <c r="P968" s="2" t="s">
        <v>298</v>
      </c>
      <c r="Q968" s="2" t="s">
        <v>299</v>
      </c>
    </row>
    <row r="969" spans="1:17" x14ac:dyDescent="0.25">
      <c r="A969" t="s">
        <v>2960</v>
      </c>
      <c r="B969" s="2" t="s">
        <v>2961</v>
      </c>
      <c r="C969" s="3">
        <v>574</v>
      </c>
      <c r="D969" s="2" t="s">
        <v>7</v>
      </c>
      <c r="E969" s="2" t="s">
        <v>8</v>
      </c>
      <c r="F969" s="2" t="s">
        <v>43</v>
      </c>
      <c r="G969" s="2" t="s">
        <v>44</v>
      </c>
      <c r="H969" s="2" t="s">
        <v>11</v>
      </c>
      <c r="I969" s="2" t="s">
        <v>2962</v>
      </c>
      <c r="J969" s="2" t="s">
        <v>2963</v>
      </c>
      <c r="K969" s="2">
        <v>0</v>
      </c>
      <c r="L969" s="2">
        <v>2.4497425605599998</v>
      </c>
      <c r="M969" s="2">
        <f t="shared" si="18"/>
        <v>1</v>
      </c>
      <c r="N969" s="2"/>
      <c r="O969" s="2">
        <v>50</v>
      </c>
      <c r="P969" s="2" t="s">
        <v>298</v>
      </c>
      <c r="Q969" s="2" t="s">
        <v>299</v>
      </c>
    </row>
    <row r="970" spans="1:17" x14ac:dyDescent="0.25">
      <c r="A970" t="s">
        <v>596</v>
      </c>
      <c r="B970" s="2" t="s">
        <v>2964</v>
      </c>
      <c r="C970" s="3">
        <v>1288</v>
      </c>
      <c r="D970" s="2" t="s">
        <v>7</v>
      </c>
      <c r="E970" s="2" t="s">
        <v>322</v>
      </c>
      <c r="F970" s="2" t="s">
        <v>322</v>
      </c>
      <c r="G970" s="2" t="s">
        <v>323</v>
      </c>
      <c r="H970" s="2" t="s">
        <v>323</v>
      </c>
      <c r="I970" s="2" t="s">
        <v>598</v>
      </c>
      <c r="J970" s="2" t="s">
        <v>278</v>
      </c>
      <c r="K970" s="2">
        <v>0</v>
      </c>
      <c r="L970" s="2">
        <v>2.4514320242999998</v>
      </c>
      <c r="M970" s="2">
        <f t="shared" si="18"/>
        <v>1</v>
      </c>
      <c r="N970" s="2"/>
      <c r="O970" s="2">
        <v>50</v>
      </c>
      <c r="P970" s="2" t="s">
        <v>298</v>
      </c>
      <c r="Q970" s="2" t="s">
        <v>299</v>
      </c>
    </row>
    <row r="971" spans="1:17" x14ac:dyDescent="0.25">
      <c r="A971" t="s">
        <v>2965</v>
      </c>
      <c r="B971" s="2" t="s">
        <v>2966</v>
      </c>
      <c r="C971" s="3">
        <v>123</v>
      </c>
      <c r="D971" s="2" t="s">
        <v>7</v>
      </c>
      <c r="E971" s="2" t="s">
        <v>8</v>
      </c>
      <c r="F971" s="2" t="s">
        <v>43</v>
      </c>
      <c r="G971" s="2" t="s">
        <v>44</v>
      </c>
      <c r="H971" s="2" t="s">
        <v>11</v>
      </c>
      <c r="I971" s="2" t="s">
        <v>2967</v>
      </c>
      <c r="J971" s="2" t="s">
        <v>2968</v>
      </c>
      <c r="K971" s="2">
        <v>0</v>
      </c>
      <c r="L971" s="2">
        <v>2.4600583792699999</v>
      </c>
      <c r="M971" s="2">
        <f t="shared" si="18"/>
        <v>1</v>
      </c>
      <c r="N971" s="2"/>
      <c r="O971" s="2">
        <v>50</v>
      </c>
      <c r="P971" s="2" t="s">
        <v>298</v>
      </c>
      <c r="Q971" s="2" t="s">
        <v>299</v>
      </c>
    </row>
    <row r="972" spans="1:17" x14ac:dyDescent="0.25">
      <c r="A972" t="s">
        <v>1705</v>
      </c>
      <c r="B972" s="2" t="s">
        <v>2969</v>
      </c>
      <c r="C972" s="3">
        <v>1050</v>
      </c>
      <c r="D972" s="2" t="s">
        <v>7</v>
      </c>
      <c r="E972" s="2" t="s">
        <v>8</v>
      </c>
      <c r="F972" s="2" t="s">
        <v>43</v>
      </c>
      <c r="G972" s="2" t="s">
        <v>44</v>
      </c>
      <c r="H972" s="2" t="s">
        <v>11</v>
      </c>
      <c r="I972" s="2" t="s">
        <v>1707</v>
      </c>
      <c r="J972" s="2" t="s">
        <v>1708</v>
      </c>
      <c r="K972" s="2">
        <v>0</v>
      </c>
      <c r="L972" s="2">
        <v>2.4640727934900002</v>
      </c>
      <c r="M972" s="2">
        <f t="shared" si="18"/>
        <v>1</v>
      </c>
      <c r="N972" s="2"/>
      <c r="O972" s="2">
        <v>50</v>
      </c>
      <c r="P972" s="2" t="s">
        <v>298</v>
      </c>
      <c r="Q972" s="2" t="s">
        <v>299</v>
      </c>
    </row>
    <row r="973" spans="1:17" x14ac:dyDescent="0.25">
      <c r="A973" t="s">
        <v>2970</v>
      </c>
      <c r="B973" s="2" t="s">
        <v>2971</v>
      </c>
      <c r="C973" s="3">
        <v>519</v>
      </c>
      <c r="D973" s="2" t="s">
        <v>7</v>
      </c>
      <c r="E973" s="2" t="s">
        <v>8</v>
      </c>
      <c r="F973" s="2" t="s">
        <v>43</v>
      </c>
      <c r="G973" s="2" t="s">
        <v>44</v>
      </c>
      <c r="H973" s="2" t="s">
        <v>11</v>
      </c>
      <c r="I973" s="2" t="s">
        <v>2972</v>
      </c>
      <c r="J973" s="2" t="s">
        <v>2973</v>
      </c>
      <c r="K973" s="2">
        <v>0</v>
      </c>
      <c r="L973" s="2">
        <v>2.4687989082700001</v>
      </c>
      <c r="M973" s="2">
        <f t="shared" si="18"/>
        <v>1</v>
      </c>
      <c r="N973" s="2"/>
      <c r="O973" s="2">
        <v>50</v>
      </c>
      <c r="P973" s="2" t="s">
        <v>298</v>
      </c>
      <c r="Q973" s="2" t="s">
        <v>299</v>
      </c>
    </row>
    <row r="974" spans="1:17" x14ac:dyDescent="0.25">
      <c r="A974" t="s">
        <v>2974</v>
      </c>
      <c r="B974" s="2" t="s">
        <v>2975</v>
      </c>
      <c r="C974" s="3">
        <v>548</v>
      </c>
      <c r="D974" s="2" t="s">
        <v>7</v>
      </c>
      <c r="E974" s="2" t="s">
        <v>8</v>
      </c>
      <c r="F974" s="2" t="s">
        <v>43</v>
      </c>
      <c r="G974" s="2" t="s">
        <v>44</v>
      </c>
      <c r="H974" s="2" t="s">
        <v>11</v>
      </c>
      <c r="I974" s="2" t="s">
        <v>2529</v>
      </c>
      <c r="J974" s="2" t="s">
        <v>2976</v>
      </c>
      <c r="K974" s="2">
        <v>1</v>
      </c>
      <c r="L974" s="2">
        <v>2.4858983170700002</v>
      </c>
      <c r="M974" s="2">
        <f t="shared" si="18"/>
        <v>1</v>
      </c>
      <c r="N974" s="2"/>
      <c r="O974" s="2">
        <v>50</v>
      </c>
      <c r="P974" s="2" t="s">
        <v>298</v>
      </c>
      <c r="Q974" s="2" t="s">
        <v>299</v>
      </c>
    </row>
    <row r="975" spans="1:17" x14ac:dyDescent="0.25">
      <c r="A975" t="s">
        <v>222</v>
      </c>
      <c r="B975" s="2" t="s">
        <v>2977</v>
      </c>
      <c r="C975" s="3">
        <v>555</v>
      </c>
      <c r="D975" s="2" t="s">
        <v>7</v>
      </c>
      <c r="E975" s="2" t="s">
        <v>8</v>
      </c>
      <c r="F975" s="2" t="s">
        <v>43</v>
      </c>
      <c r="G975" s="2" t="s">
        <v>44</v>
      </c>
      <c r="H975" s="2" t="s">
        <v>11</v>
      </c>
      <c r="I975" s="2" t="s">
        <v>224</v>
      </c>
      <c r="J975" s="2" t="s">
        <v>225</v>
      </c>
      <c r="K975" s="2">
        <v>0</v>
      </c>
      <c r="L975" s="2">
        <v>2.4864290019699999</v>
      </c>
      <c r="M975" s="2">
        <f t="shared" si="18"/>
        <v>1</v>
      </c>
      <c r="N975" s="2"/>
      <c r="O975" s="2">
        <v>50</v>
      </c>
      <c r="P975" s="2" t="s">
        <v>298</v>
      </c>
      <c r="Q975" s="2" t="s">
        <v>299</v>
      </c>
    </row>
    <row r="976" spans="1:17" x14ac:dyDescent="0.25">
      <c r="A976" t="s">
        <v>512</v>
      </c>
      <c r="B976" s="2" t="s">
        <v>2978</v>
      </c>
      <c r="C976" s="3">
        <v>988</v>
      </c>
      <c r="D976" s="2" t="s">
        <v>7</v>
      </c>
      <c r="E976" s="2" t="s">
        <v>8</v>
      </c>
      <c r="F976" s="2" t="s">
        <v>43</v>
      </c>
      <c r="G976" s="2" t="s">
        <v>44</v>
      </c>
      <c r="H976" s="2" t="s">
        <v>11</v>
      </c>
      <c r="I976" s="2" t="s">
        <v>514</v>
      </c>
      <c r="J976" s="2" t="s">
        <v>515</v>
      </c>
      <c r="K976" s="2">
        <v>0</v>
      </c>
      <c r="L976" s="2">
        <v>2.4916956894700002</v>
      </c>
      <c r="M976" s="2">
        <f t="shared" si="18"/>
        <v>1</v>
      </c>
      <c r="N976" s="2"/>
      <c r="O976" s="2">
        <v>50</v>
      </c>
      <c r="P976" s="2" t="s">
        <v>298</v>
      </c>
      <c r="Q976" s="2" t="s">
        <v>299</v>
      </c>
    </row>
    <row r="977" spans="1:17" x14ac:dyDescent="0.25">
      <c r="A977" t="s">
        <v>2979</v>
      </c>
      <c r="B977" s="2" t="s">
        <v>2980</v>
      </c>
      <c r="C977" s="3">
        <v>928</v>
      </c>
      <c r="D977" s="2" t="s">
        <v>7</v>
      </c>
      <c r="E977" s="2" t="s">
        <v>8</v>
      </c>
      <c r="F977" s="2" t="s">
        <v>43</v>
      </c>
      <c r="G977" s="2" t="s">
        <v>82</v>
      </c>
      <c r="H977" s="2" t="s">
        <v>11</v>
      </c>
      <c r="I977" s="2" t="s">
        <v>2981</v>
      </c>
      <c r="J977" s="2" t="s">
        <v>2982</v>
      </c>
      <c r="K977" s="2">
        <v>0</v>
      </c>
      <c r="L977" s="2">
        <v>2.5033241228200001</v>
      </c>
      <c r="M977" s="2">
        <f t="shared" si="18"/>
        <v>1</v>
      </c>
      <c r="N977" s="2"/>
      <c r="O977" s="2">
        <v>50</v>
      </c>
      <c r="P977" s="2" t="s">
        <v>298</v>
      </c>
      <c r="Q977" s="2" t="s">
        <v>299</v>
      </c>
    </row>
    <row r="978" spans="1:17" x14ac:dyDescent="0.25">
      <c r="A978" t="s">
        <v>2983</v>
      </c>
      <c r="B978" s="2" t="s">
        <v>2984</v>
      </c>
      <c r="C978" s="3">
        <v>930</v>
      </c>
      <c r="D978" s="2" t="s">
        <v>7</v>
      </c>
      <c r="E978" s="2" t="s">
        <v>8</v>
      </c>
      <c r="F978" s="2" t="s">
        <v>43</v>
      </c>
      <c r="G978" s="2" t="s">
        <v>44</v>
      </c>
      <c r="H978" s="2" t="s">
        <v>11</v>
      </c>
      <c r="I978" s="2" t="s">
        <v>2985</v>
      </c>
      <c r="J978" s="2" t="s">
        <v>2986</v>
      </c>
      <c r="K978" s="2">
        <v>0</v>
      </c>
      <c r="L978" s="2">
        <v>2.5270636250499998</v>
      </c>
      <c r="M978" s="2">
        <f t="shared" si="18"/>
        <v>1</v>
      </c>
      <c r="N978" s="2"/>
      <c r="O978" s="2">
        <v>50</v>
      </c>
      <c r="P978" s="2" t="s">
        <v>298</v>
      </c>
      <c r="Q978" s="2" t="s">
        <v>299</v>
      </c>
    </row>
    <row r="979" spans="1:17" x14ac:dyDescent="0.25">
      <c r="A979" t="s">
        <v>169</v>
      </c>
      <c r="B979" s="2" t="s">
        <v>2987</v>
      </c>
      <c r="C979" s="3">
        <v>466</v>
      </c>
      <c r="D979" s="2" t="s">
        <v>7</v>
      </c>
      <c r="E979" s="2" t="s">
        <v>8</v>
      </c>
      <c r="F979" s="2" t="s">
        <v>43</v>
      </c>
      <c r="G979" s="2" t="s">
        <v>82</v>
      </c>
      <c r="H979" s="2" t="s">
        <v>11</v>
      </c>
      <c r="I979" s="2" t="s">
        <v>171</v>
      </c>
      <c r="J979" s="2" t="s">
        <v>172</v>
      </c>
      <c r="K979" s="2">
        <v>0</v>
      </c>
      <c r="L979" s="2">
        <v>2.5382518888800001</v>
      </c>
      <c r="M979" s="2">
        <f t="shared" si="18"/>
        <v>1</v>
      </c>
      <c r="N979" s="2"/>
      <c r="O979" s="2">
        <v>50</v>
      </c>
      <c r="P979" s="2" t="s">
        <v>298</v>
      </c>
      <c r="Q979" s="2" t="s">
        <v>299</v>
      </c>
    </row>
    <row r="980" spans="1:17" x14ac:dyDescent="0.25">
      <c r="A980" t="s">
        <v>2988</v>
      </c>
      <c r="B980" s="2" t="s">
        <v>2989</v>
      </c>
      <c r="C980" s="3">
        <v>1076</v>
      </c>
      <c r="D980" s="2" t="s">
        <v>7</v>
      </c>
      <c r="E980" s="2" t="s">
        <v>8</v>
      </c>
      <c r="F980" s="2" t="s">
        <v>43</v>
      </c>
      <c r="G980" s="2" t="s">
        <v>44</v>
      </c>
      <c r="H980" s="2" t="s">
        <v>11</v>
      </c>
      <c r="I980" s="2" t="s">
        <v>2990</v>
      </c>
      <c r="J980" s="2" t="s">
        <v>2991</v>
      </c>
      <c r="K980" s="2">
        <v>0</v>
      </c>
      <c r="L980" s="2">
        <v>2.5391535756299999</v>
      </c>
      <c r="M980" s="2">
        <f t="shared" si="18"/>
        <v>1</v>
      </c>
      <c r="N980" s="2"/>
      <c r="O980" s="2">
        <v>50</v>
      </c>
      <c r="P980" s="2" t="s">
        <v>298</v>
      </c>
      <c r="Q980" s="2" t="s">
        <v>299</v>
      </c>
    </row>
    <row r="981" spans="1:17" x14ac:dyDescent="0.25">
      <c r="A981" t="s">
        <v>2992</v>
      </c>
      <c r="B981" s="2" t="s">
        <v>2993</v>
      </c>
      <c r="C981" s="3">
        <v>645</v>
      </c>
      <c r="D981" s="2" t="s">
        <v>7</v>
      </c>
      <c r="E981" s="2" t="s">
        <v>8</v>
      </c>
      <c r="F981" s="2" t="s">
        <v>43</v>
      </c>
      <c r="G981" s="2" t="s">
        <v>44</v>
      </c>
      <c r="H981" s="2" t="s">
        <v>11</v>
      </c>
      <c r="I981" s="2" t="s">
        <v>2994</v>
      </c>
      <c r="J981" s="2" t="s">
        <v>2995</v>
      </c>
      <c r="K981" s="2">
        <v>0</v>
      </c>
      <c r="L981" s="2">
        <v>2.5730808349299998</v>
      </c>
      <c r="M981" s="2">
        <f t="shared" si="18"/>
        <v>1</v>
      </c>
      <c r="N981" s="2"/>
      <c r="O981" s="2">
        <v>50</v>
      </c>
      <c r="P981" s="2" t="s">
        <v>298</v>
      </c>
      <c r="Q981" s="2" t="s">
        <v>299</v>
      </c>
    </row>
    <row r="982" spans="1:17" x14ac:dyDescent="0.25">
      <c r="A982" t="s">
        <v>2996</v>
      </c>
      <c r="B982" s="2" t="s">
        <v>2997</v>
      </c>
      <c r="C982" s="3">
        <v>534</v>
      </c>
      <c r="D982" s="2" t="s">
        <v>7</v>
      </c>
      <c r="E982" s="2" t="s">
        <v>8</v>
      </c>
      <c r="F982" s="2" t="s">
        <v>43</v>
      </c>
      <c r="G982" s="2" t="s">
        <v>44</v>
      </c>
      <c r="H982" s="2" t="s">
        <v>11</v>
      </c>
      <c r="I982" s="2" t="s">
        <v>2998</v>
      </c>
      <c r="J982" s="2" t="s">
        <v>2999</v>
      </c>
      <c r="K982" s="2">
        <v>0</v>
      </c>
      <c r="L982" s="2">
        <v>2.5862337344499999</v>
      </c>
      <c r="M982" s="2">
        <f t="shared" si="18"/>
        <v>1</v>
      </c>
      <c r="N982" s="2"/>
      <c r="O982" s="2">
        <v>50</v>
      </c>
      <c r="P982" s="2" t="s">
        <v>298</v>
      </c>
      <c r="Q982" s="2" t="s">
        <v>299</v>
      </c>
    </row>
    <row r="983" spans="1:17" x14ac:dyDescent="0.25">
      <c r="A983" t="s">
        <v>1505</v>
      </c>
      <c r="B983" s="2" t="s">
        <v>3000</v>
      </c>
      <c r="C983" s="3">
        <v>194</v>
      </c>
      <c r="D983" s="2" t="s">
        <v>7</v>
      </c>
      <c r="E983" s="2" t="s">
        <v>8</v>
      </c>
      <c r="F983" s="2" t="s">
        <v>43</v>
      </c>
      <c r="G983" s="2" t="s">
        <v>44</v>
      </c>
      <c r="H983" s="2" t="s">
        <v>11</v>
      </c>
      <c r="I983" s="2" t="s">
        <v>1507</v>
      </c>
      <c r="J983" s="2" t="s">
        <v>1508</v>
      </c>
      <c r="K983" s="2">
        <v>0</v>
      </c>
      <c r="L983" s="2">
        <v>2.5911040710200002</v>
      </c>
      <c r="M983" s="2">
        <f t="shared" si="18"/>
        <v>1</v>
      </c>
      <c r="N983" s="2"/>
      <c r="O983" s="2">
        <v>50</v>
      </c>
      <c r="P983" s="2" t="s">
        <v>298</v>
      </c>
      <c r="Q983" s="2" t="s">
        <v>299</v>
      </c>
    </row>
    <row r="984" spans="1:17" x14ac:dyDescent="0.25">
      <c r="A984" t="s">
        <v>3001</v>
      </c>
      <c r="B984" s="2" t="s">
        <v>3002</v>
      </c>
      <c r="C984" s="3">
        <v>850</v>
      </c>
      <c r="D984" s="2" t="s">
        <v>7</v>
      </c>
      <c r="E984" s="2" t="s">
        <v>8</v>
      </c>
      <c r="F984" s="2" t="s">
        <v>43</v>
      </c>
      <c r="G984" s="2" t="s">
        <v>44</v>
      </c>
      <c r="H984" s="2" t="s">
        <v>11</v>
      </c>
      <c r="I984" s="2" t="s">
        <v>3003</v>
      </c>
      <c r="J984" s="2" t="s">
        <v>3004</v>
      </c>
      <c r="K984" s="2">
        <v>0</v>
      </c>
      <c r="L984" s="2">
        <v>2.6070871750500002</v>
      </c>
      <c r="M984" s="2">
        <f t="shared" si="18"/>
        <v>1</v>
      </c>
      <c r="N984" s="2"/>
      <c r="O984" s="2">
        <v>50</v>
      </c>
      <c r="P984" s="2" t="s">
        <v>298</v>
      </c>
      <c r="Q984" s="2" t="s">
        <v>299</v>
      </c>
    </row>
    <row r="985" spans="1:17" x14ac:dyDescent="0.25">
      <c r="A985" t="s">
        <v>2879</v>
      </c>
      <c r="B985" s="2" t="s">
        <v>3005</v>
      </c>
      <c r="C985" s="3">
        <v>337</v>
      </c>
      <c r="D985" s="2" t="s">
        <v>7</v>
      </c>
      <c r="E985" s="2" t="s">
        <v>8</v>
      </c>
      <c r="F985" s="2" t="s">
        <v>43</v>
      </c>
      <c r="G985" s="2" t="s">
        <v>44</v>
      </c>
      <c r="H985" s="2" t="s">
        <v>11</v>
      </c>
      <c r="I985" s="2" t="s">
        <v>2881</v>
      </c>
      <c r="J985" s="2" t="s">
        <v>2882</v>
      </c>
      <c r="K985" s="2">
        <v>0</v>
      </c>
      <c r="L985" s="2">
        <v>2.6095736389800002</v>
      </c>
      <c r="M985" s="2">
        <f t="shared" si="18"/>
        <v>1</v>
      </c>
      <c r="N985" s="2"/>
      <c r="O985" s="2">
        <v>50</v>
      </c>
      <c r="P985" s="2" t="s">
        <v>298</v>
      </c>
      <c r="Q985" s="2" t="s">
        <v>299</v>
      </c>
    </row>
    <row r="986" spans="1:17" x14ac:dyDescent="0.25">
      <c r="A986" t="s">
        <v>3006</v>
      </c>
      <c r="B986" s="2" t="s">
        <v>3007</v>
      </c>
      <c r="C986" s="3">
        <v>567</v>
      </c>
      <c r="D986" s="2" t="s">
        <v>7</v>
      </c>
      <c r="E986" s="2" t="s">
        <v>8</v>
      </c>
      <c r="F986" s="2" t="s">
        <v>43</v>
      </c>
      <c r="G986" s="2" t="s">
        <v>44</v>
      </c>
      <c r="H986" s="2" t="s">
        <v>11</v>
      </c>
      <c r="I986" s="2" t="s">
        <v>3008</v>
      </c>
      <c r="J986" s="2" t="s">
        <v>3009</v>
      </c>
      <c r="K986" s="2">
        <v>0</v>
      </c>
      <c r="L986" s="2">
        <v>2.6184086939400002</v>
      </c>
      <c r="M986" s="2">
        <f t="shared" si="18"/>
        <v>1</v>
      </c>
      <c r="N986" s="2"/>
      <c r="O986" s="2">
        <v>50</v>
      </c>
      <c r="P986" s="2" t="s">
        <v>298</v>
      </c>
      <c r="Q986" s="2" t="s">
        <v>299</v>
      </c>
    </row>
    <row r="987" spans="1:17" x14ac:dyDescent="0.25">
      <c r="A987" t="s">
        <v>3010</v>
      </c>
      <c r="B987" s="2" t="s">
        <v>3011</v>
      </c>
      <c r="C987" s="3">
        <v>246</v>
      </c>
      <c r="D987" s="2" t="s">
        <v>7</v>
      </c>
      <c r="E987" s="2" t="s">
        <v>8</v>
      </c>
      <c r="F987" s="2" t="s">
        <v>43</v>
      </c>
      <c r="G987" s="2" t="s">
        <v>82</v>
      </c>
      <c r="H987" s="2" t="s">
        <v>11</v>
      </c>
      <c r="I987" s="2" t="s">
        <v>3012</v>
      </c>
      <c r="J987" s="2" t="s">
        <v>3013</v>
      </c>
      <c r="K987" s="2">
        <v>1</v>
      </c>
      <c r="L987" s="2">
        <v>2.6287627637600002</v>
      </c>
      <c r="M987" s="2">
        <f t="shared" si="18"/>
        <v>1</v>
      </c>
      <c r="N987" s="2"/>
      <c r="O987" s="2">
        <v>50</v>
      </c>
      <c r="P987" s="2" t="s">
        <v>298</v>
      </c>
      <c r="Q987" s="2" t="s">
        <v>299</v>
      </c>
    </row>
    <row r="988" spans="1:17" x14ac:dyDescent="0.25">
      <c r="A988" t="s">
        <v>3014</v>
      </c>
      <c r="B988" s="2" t="s">
        <v>3015</v>
      </c>
      <c r="C988" s="3">
        <v>290</v>
      </c>
      <c r="D988" s="2" t="s">
        <v>7</v>
      </c>
      <c r="E988" s="2" t="s">
        <v>8</v>
      </c>
      <c r="F988" s="2" t="s">
        <v>43</v>
      </c>
      <c r="G988" s="2" t="s">
        <v>44</v>
      </c>
      <c r="H988" s="2" t="s">
        <v>11</v>
      </c>
      <c r="I988" s="2" t="s">
        <v>1995</v>
      </c>
      <c r="J988" s="2" t="s">
        <v>3016</v>
      </c>
      <c r="K988" s="2">
        <v>1</v>
      </c>
      <c r="L988" s="2">
        <v>2.6349596763599998</v>
      </c>
      <c r="M988" s="2">
        <f t="shared" si="18"/>
        <v>1</v>
      </c>
      <c r="N988" s="2"/>
      <c r="O988" s="2">
        <v>50</v>
      </c>
      <c r="P988" s="2" t="s">
        <v>298</v>
      </c>
      <c r="Q988" s="2" t="s">
        <v>299</v>
      </c>
    </row>
    <row r="989" spans="1:17" x14ac:dyDescent="0.25">
      <c r="A989" t="s">
        <v>3017</v>
      </c>
      <c r="B989" s="2" t="s">
        <v>3018</v>
      </c>
      <c r="C989" s="3">
        <v>935</v>
      </c>
      <c r="D989" s="2" t="s">
        <v>7</v>
      </c>
      <c r="E989" s="2" t="s">
        <v>8</v>
      </c>
      <c r="F989" s="2" t="s">
        <v>43</v>
      </c>
      <c r="G989" s="2" t="s">
        <v>82</v>
      </c>
      <c r="H989" s="2" t="s">
        <v>11</v>
      </c>
      <c r="I989" s="2" t="s">
        <v>3019</v>
      </c>
      <c r="J989" s="2" t="s">
        <v>3020</v>
      </c>
      <c r="K989" s="2">
        <v>0</v>
      </c>
      <c r="L989" s="2">
        <v>2.6463054663599999</v>
      </c>
      <c r="M989" s="2">
        <f t="shared" ref="M989:M1052" si="19">+IF(L989&lt;=4,1,IF(L989&lt;=7,2,IF(L989&lt;=15,3,IF(L989&lt;=25,4,5))))</f>
        <v>1</v>
      </c>
      <c r="N989" s="2"/>
      <c r="O989" s="2">
        <v>50</v>
      </c>
      <c r="P989" s="2" t="s">
        <v>298</v>
      </c>
      <c r="Q989" s="2" t="s">
        <v>299</v>
      </c>
    </row>
    <row r="990" spans="1:17" x14ac:dyDescent="0.25">
      <c r="A990" t="s">
        <v>3021</v>
      </c>
      <c r="B990" s="2" t="s">
        <v>3022</v>
      </c>
      <c r="C990" s="3">
        <v>991</v>
      </c>
      <c r="D990" s="2" t="s">
        <v>7</v>
      </c>
      <c r="E990" s="2" t="s">
        <v>8</v>
      </c>
      <c r="F990" s="2" t="s">
        <v>43</v>
      </c>
      <c r="G990" s="2" t="s">
        <v>44</v>
      </c>
      <c r="H990" s="2" t="s">
        <v>11</v>
      </c>
      <c r="I990" s="2" t="s">
        <v>3023</v>
      </c>
      <c r="J990" s="2" t="s">
        <v>3024</v>
      </c>
      <c r="K990" s="2">
        <v>1</v>
      </c>
      <c r="L990" s="2">
        <v>2.6657330052699999</v>
      </c>
      <c r="M990" s="2">
        <f t="shared" si="19"/>
        <v>1</v>
      </c>
      <c r="N990" s="2"/>
      <c r="O990" s="2">
        <v>50</v>
      </c>
      <c r="P990" s="2" t="s">
        <v>298</v>
      </c>
      <c r="Q990" s="2" t="s">
        <v>299</v>
      </c>
    </row>
    <row r="991" spans="1:17" x14ac:dyDescent="0.25">
      <c r="A991" t="s">
        <v>3025</v>
      </c>
      <c r="B991" s="2" t="s">
        <v>3026</v>
      </c>
      <c r="C991" s="3">
        <v>709</v>
      </c>
      <c r="D991" s="2" t="s">
        <v>7</v>
      </c>
      <c r="E991" s="2" t="s">
        <v>8</v>
      </c>
      <c r="F991" s="2" t="s">
        <v>43</v>
      </c>
      <c r="G991" s="2" t="s">
        <v>44</v>
      </c>
      <c r="H991" s="2" t="s">
        <v>11</v>
      </c>
      <c r="I991" s="2" t="s">
        <v>3027</v>
      </c>
      <c r="J991" s="2" t="s">
        <v>3028</v>
      </c>
      <c r="K991" s="2">
        <v>0</v>
      </c>
      <c r="L991" s="2">
        <v>2.6873267427599998</v>
      </c>
      <c r="M991" s="2">
        <f t="shared" si="19"/>
        <v>1</v>
      </c>
      <c r="N991" s="2"/>
      <c r="O991" s="2">
        <v>50</v>
      </c>
      <c r="P991" s="2" t="s">
        <v>298</v>
      </c>
      <c r="Q991" s="2" t="s">
        <v>299</v>
      </c>
    </row>
    <row r="992" spans="1:17" x14ac:dyDescent="0.25">
      <c r="A992" t="s">
        <v>3029</v>
      </c>
      <c r="B992" s="2" t="s">
        <v>3030</v>
      </c>
      <c r="C992" s="3">
        <v>381</v>
      </c>
      <c r="D992" s="2" t="s">
        <v>7</v>
      </c>
      <c r="E992" s="2" t="s">
        <v>8</v>
      </c>
      <c r="F992" s="2" t="s">
        <v>43</v>
      </c>
      <c r="G992" s="2" t="s">
        <v>1525</v>
      </c>
      <c r="H992" s="2" t="s">
        <v>11</v>
      </c>
      <c r="I992" s="2" t="s">
        <v>3031</v>
      </c>
      <c r="J992" s="2" t="s">
        <v>3032</v>
      </c>
      <c r="K992" s="2">
        <v>0</v>
      </c>
      <c r="L992" s="2">
        <v>2.6938433019399999</v>
      </c>
      <c r="M992" s="2">
        <f t="shared" si="19"/>
        <v>1</v>
      </c>
      <c r="N992" s="2"/>
      <c r="O992" s="2">
        <v>50</v>
      </c>
      <c r="P992" s="2" t="s">
        <v>298</v>
      </c>
      <c r="Q992" s="2" t="s">
        <v>299</v>
      </c>
    </row>
    <row r="993" spans="1:17" x14ac:dyDescent="0.25">
      <c r="A993" t="s">
        <v>3033</v>
      </c>
      <c r="B993" s="2" t="s">
        <v>3034</v>
      </c>
      <c r="C993" s="3">
        <v>678</v>
      </c>
      <c r="D993" s="2" t="s">
        <v>7</v>
      </c>
      <c r="E993" s="2" t="s">
        <v>8</v>
      </c>
      <c r="F993" s="2" t="s">
        <v>43</v>
      </c>
      <c r="G993" s="2" t="s">
        <v>82</v>
      </c>
      <c r="H993" s="2" t="s">
        <v>11</v>
      </c>
      <c r="I993" s="2" t="s">
        <v>3035</v>
      </c>
      <c r="J993" s="2" t="s">
        <v>3036</v>
      </c>
      <c r="K993" s="2">
        <v>0</v>
      </c>
      <c r="L993" s="2">
        <v>2.7001328008000001</v>
      </c>
      <c r="M993" s="2">
        <f t="shared" si="19"/>
        <v>1</v>
      </c>
      <c r="N993" s="2"/>
      <c r="O993" s="2">
        <v>50</v>
      </c>
      <c r="P993" s="2" t="s">
        <v>298</v>
      </c>
      <c r="Q993" s="2" t="s">
        <v>299</v>
      </c>
    </row>
    <row r="994" spans="1:17" x14ac:dyDescent="0.25">
      <c r="A994" t="s">
        <v>2735</v>
      </c>
      <c r="B994" s="2" t="s">
        <v>3037</v>
      </c>
      <c r="C994" s="3">
        <v>234</v>
      </c>
      <c r="D994" s="2" t="s">
        <v>7</v>
      </c>
      <c r="E994" s="2" t="s">
        <v>8</v>
      </c>
      <c r="F994" s="2" t="s">
        <v>43</v>
      </c>
      <c r="G994" s="2" t="s">
        <v>44</v>
      </c>
      <c r="H994" s="2" t="s">
        <v>11</v>
      </c>
      <c r="I994" s="2" t="s">
        <v>2737</v>
      </c>
      <c r="J994" s="2" t="s">
        <v>2738</v>
      </c>
      <c r="K994" s="2">
        <v>0</v>
      </c>
      <c r="L994" s="2">
        <v>2.7085331628299998</v>
      </c>
      <c r="M994" s="2">
        <f t="shared" si="19"/>
        <v>1</v>
      </c>
      <c r="N994" s="2"/>
      <c r="O994" s="2">
        <v>50</v>
      </c>
      <c r="P994" s="2" t="s">
        <v>298</v>
      </c>
      <c r="Q994" s="2" t="s">
        <v>299</v>
      </c>
    </row>
    <row r="995" spans="1:17" x14ac:dyDescent="0.25">
      <c r="A995" t="s">
        <v>3038</v>
      </c>
      <c r="B995" s="2" t="s">
        <v>3039</v>
      </c>
      <c r="C995" s="3">
        <v>516</v>
      </c>
      <c r="D995" s="2" t="s">
        <v>7</v>
      </c>
      <c r="E995" s="2" t="s">
        <v>8</v>
      </c>
      <c r="F995" s="2" t="s">
        <v>43</v>
      </c>
      <c r="G995" s="2" t="s">
        <v>44</v>
      </c>
      <c r="H995" s="2" t="s">
        <v>11</v>
      </c>
      <c r="I995" s="2" t="s">
        <v>795</v>
      </c>
      <c r="J995" s="2" t="s">
        <v>3040</v>
      </c>
      <c r="K995" s="2">
        <v>1</v>
      </c>
      <c r="L995" s="2">
        <v>2.7772616880399998</v>
      </c>
      <c r="M995" s="2">
        <f t="shared" si="19"/>
        <v>1</v>
      </c>
      <c r="N995" s="2"/>
      <c r="O995" s="2">
        <v>50</v>
      </c>
      <c r="P995" s="2" t="s">
        <v>298</v>
      </c>
      <c r="Q995" s="2" t="s">
        <v>299</v>
      </c>
    </row>
    <row r="996" spans="1:17" x14ac:dyDescent="0.25">
      <c r="A996" t="s">
        <v>3041</v>
      </c>
      <c r="B996" s="2" t="s">
        <v>3042</v>
      </c>
      <c r="C996" s="3">
        <v>321</v>
      </c>
      <c r="D996" s="2" t="s">
        <v>7</v>
      </c>
      <c r="E996" s="2" t="s">
        <v>8</v>
      </c>
      <c r="F996" s="2" t="s">
        <v>43</v>
      </c>
      <c r="G996" s="2" t="s">
        <v>44</v>
      </c>
      <c r="H996" s="2" t="s">
        <v>11</v>
      </c>
      <c r="I996" s="2" t="s">
        <v>3043</v>
      </c>
      <c r="J996" s="2" t="s">
        <v>1646</v>
      </c>
      <c r="K996" s="2">
        <v>1</v>
      </c>
      <c r="L996" s="2">
        <v>2.7822869794399998</v>
      </c>
      <c r="M996" s="2">
        <f t="shared" si="19"/>
        <v>1</v>
      </c>
      <c r="N996" s="2"/>
      <c r="O996" s="2">
        <v>50</v>
      </c>
      <c r="P996" s="2" t="s">
        <v>298</v>
      </c>
      <c r="Q996" s="2" t="s">
        <v>299</v>
      </c>
    </row>
    <row r="997" spans="1:17" x14ac:dyDescent="0.25">
      <c r="A997" t="s">
        <v>1422</v>
      </c>
      <c r="B997" s="2" t="s">
        <v>3044</v>
      </c>
      <c r="C997" s="3">
        <v>116</v>
      </c>
      <c r="D997" s="2" t="s">
        <v>7</v>
      </c>
      <c r="E997" s="2" t="s">
        <v>8</v>
      </c>
      <c r="F997" s="2" t="s">
        <v>43</v>
      </c>
      <c r="G997" s="2" t="s">
        <v>44</v>
      </c>
      <c r="H997" s="2" t="s">
        <v>11</v>
      </c>
      <c r="I997" s="2" t="s">
        <v>1424</v>
      </c>
      <c r="J997" s="2" t="s">
        <v>1425</v>
      </c>
      <c r="K997" s="2">
        <v>0</v>
      </c>
      <c r="L997" s="2">
        <v>2.8034949350699998</v>
      </c>
      <c r="M997" s="2">
        <f t="shared" si="19"/>
        <v>1</v>
      </c>
      <c r="N997" s="2"/>
      <c r="O997" s="2">
        <v>50</v>
      </c>
      <c r="P997" s="2" t="s">
        <v>298</v>
      </c>
      <c r="Q997" s="2" t="s">
        <v>299</v>
      </c>
    </row>
    <row r="998" spans="1:17" x14ac:dyDescent="0.25">
      <c r="A998" t="s">
        <v>173</v>
      </c>
      <c r="B998" s="2" t="s">
        <v>3045</v>
      </c>
      <c r="C998" s="3">
        <v>311</v>
      </c>
      <c r="D998" s="2" t="s">
        <v>7</v>
      </c>
      <c r="E998" s="2" t="s">
        <v>8</v>
      </c>
      <c r="F998" s="2" t="s">
        <v>43</v>
      </c>
      <c r="G998" s="2" t="s">
        <v>82</v>
      </c>
      <c r="H998" s="2" t="s">
        <v>11</v>
      </c>
      <c r="I998" s="2" t="s">
        <v>175</v>
      </c>
      <c r="J998" s="2" t="s">
        <v>176</v>
      </c>
      <c r="K998" s="2">
        <v>1</v>
      </c>
      <c r="L998" s="2">
        <v>2.8114014941900001</v>
      </c>
      <c r="M998" s="2">
        <f t="shared" si="19"/>
        <v>1</v>
      </c>
      <c r="N998" s="2"/>
      <c r="O998" s="2">
        <v>50</v>
      </c>
      <c r="P998" s="2" t="s">
        <v>298</v>
      </c>
      <c r="Q998" s="2" t="s">
        <v>299</v>
      </c>
    </row>
    <row r="999" spans="1:17" x14ac:dyDescent="0.25">
      <c r="A999" t="s">
        <v>3046</v>
      </c>
      <c r="B999" s="2" t="s">
        <v>3047</v>
      </c>
      <c r="C999" s="3">
        <v>179</v>
      </c>
      <c r="D999" s="2" t="s">
        <v>7</v>
      </c>
      <c r="E999" s="2" t="s">
        <v>8</v>
      </c>
      <c r="F999" s="2" t="s">
        <v>43</v>
      </c>
      <c r="G999" s="2" t="s">
        <v>44</v>
      </c>
      <c r="H999" s="2" t="s">
        <v>11</v>
      </c>
      <c r="I999" s="2" t="s">
        <v>3048</v>
      </c>
      <c r="J999" s="2" t="s">
        <v>3049</v>
      </c>
      <c r="K999" s="2">
        <v>0</v>
      </c>
      <c r="L999" s="2">
        <v>2.8167034422500001</v>
      </c>
      <c r="M999" s="2">
        <f t="shared" si="19"/>
        <v>1</v>
      </c>
      <c r="N999" s="2"/>
      <c r="O999" s="2">
        <v>50</v>
      </c>
      <c r="P999" s="2" t="s">
        <v>298</v>
      </c>
      <c r="Q999" s="2" t="s">
        <v>299</v>
      </c>
    </row>
    <row r="1000" spans="1:17" x14ac:dyDescent="0.25">
      <c r="A1000" t="s">
        <v>1810</v>
      </c>
      <c r="B1000" s="2" t="s">
        <v>3050</v>
      </c>
      <c r="C1000" s="3">
        <v>152</v>
      </c>
      <c r="D1000" s="2" t="s">
        <v>7</v>
      </c>
      <c r="E1000" s="2" t="s">
        <v>8</v>
      </c>
      <c r="F1000" s="2" t="s">
        <v>43</v>
      </c>
      <c r="G1000" s="2" t="s">
        <v>82</v>
      </c>
      <c r="H1000" s="2" t="s">
        <v>11</v>
      </c>
      <c r="I1000" s="2" t="s">
        <v>1812</v>
      </c>
      <c r="J1000" s="2" t="s">
        <v>1813</v>
      </c>
      <c r="K1000" s="2">
        <v>0</v>
      </c>
      <c r="L1000" s="2">
        <v>2.8265323362700001</v>
      </c>
      <c r="M1000" s="2">
        <f t="shared" si="19"/>
        <v>1</v>
      </c>
      <c r="N1000" s="2"/>
      <c r="O1000" s="2">
        <v>50</v>
      </c>
      <c r="P1000" s="2" t="s">
        <v>298</v>
      </c>
      <c r="Q1000" s="2" t="s">
        <v>299</v>
      </c>
    </row>
    <row r="1001" spans="1:17" x14ac:dyDescent="0.25">
      <c r="A1001" t="s">
        <v>3051</v>
      </c>
      <c r="B1001" s="2" t="s">
        <v>3052</v>
      </c>
      <c r="C1001" s="3">
        <v>247</v>
      </c>
      <c r="D1001" s="2" t="s">
        <v>7</v>
      </c>
      <c r="E1001" s="2" t="s">
        <v>8</v>
      </c>
      <c r="F1001" s="2" t="s">
        <v>43</v>
      </c>
      <c r="G1001" s="2" t="s">
        <v>82</v>
      </c>
      <c r="H1001" s="2" t="s">
        <v>11</v>
      </c>
      <c r="I1001" s="2" t="s">
        <v>3053</v>
      </c>
      <c r="J1001" s="2" t="s">
        <v>3054</v>
      </c>
      <c r="K1001" s="2">
        <v>1</v>
      </c>
      <c r="L1001" s="2">
        <v>2.8541372059199999</v>
      </c>
      <c r="M1001" s="2">
        <f t="shared" si="19"/>
        <v>1</v>
      </c>
      <c r="N1001" s="2"/>
      <c r="O1001" s="2">
        <v>50</v>
      </c>
      <c r="P1001" s="2" t="s">
        <v>298</v>
      </c>
      <c r="Q1001" s="2" t="s">
        <v>299</v>
      </c>
    </row>
    <row r="1002" spans="1:17" x14ac:dyDescent="0.25">
      <c r="A1002" t="s">
        <v>384</v>
      </c>
      <c r="B1002" s="2" t="s">
        <v>3055</v>
      </c>
      <c r="C1002" s="3">
        <v>1310</v>
      </c>
      <c r="D1002" s="2" t="s">
        <v>7</v>
      </c>
      <c r="E1002" s="2" t="s">
        <v>322</v>
      </c>
      <c r="F1002" s="2" t="s">
        <v>322</v>
      </c>
      <c r="G1002" s="2" t="s">
        <v>323</v>
      </c>
      <c r="H1002" s="2" t="s">
        <v>323</v>
      </c>
      <c r="I1002" s="2" t="s">
        <v>386</v>
      </c>
      <c r="J1002" s="2" t="s">
        <v>387</v>
      </c>
      <c r="K1002" s="2">
        <v>0</v>
      </c>
      <c r="L1002" s="2">
        <v>2.8627236190700001</v>
      </c>
      <c r="M1002" s="2">
        <f t="shared" si="19"/>
        <v>1</v>
      </c>
      <c r="N1002" s="2"/>
      <c r="O1002" s="2">
        <v>50</v>
      </c>
      <c r="P1002" s="2" t="s">
        <v>298</v>
      </c>
      <c r="Q1002" s="2" t="s">
        <v>299</v>
      </c>
    </row>
    <row r="1003" spans="1:17" x14ac:dyDescent="0.25">
      <c r="A1003" t="s">
        <v>3056</v>
      </c>
      <c r="B1003" s="2" t="s">
        <v>3057</v>
      </c>
      <c r="C1003" s="3">
        <v>1189</v>
      </c>
      <c r="D1003" s="2" t="s">
        <v>7</v>
      </c>
      <c r="E1003" s="2" t="s">
        <v>322</v>
      </c>
      <c r="F1003" s="2" t="s">
        <v>322</v>
      </c>
      <c r="G1003" s="2" t="s">
        <v>323</v>
      </c>
      <c r="H1003" s="2" t="s">
        <v>323</v>
      </c>
      <c r="I1003" s="2" t="s">
        <v>3058</v>
      </c>
      <c r="J1003" s="2" t="s">
        <v>3059</v>
      </c>
      <c r="K1003" s="2">
        <v>0</v>
      </c>
      <c r="L1003" s="2">
        <v>2.86777316526</v>
      </c>
      <c r="M1003" s="2">
        <f t="shared" si="19"/>
        <v>1</v>
      </c>
      <c r="N1003" s="2"/>
      <c r="O1003" s="2">
        <v>50</v>
      </c>
      <c r="P1003" s="2" t="s">
        <v>298</v>
      </c>
      <c r="Q1003" s="2" t="s">
        <v>299</v>
      </c>
    </row>
    <row r="1004" spans="1:17" x14ac:dyDescent="0.25">
      <c r="A1004" t="s">
        <v>3060</v>
      </c>
      <c r="B1004" s="2" t="s">
        <v>3061</v>
      </c>
      <c r="C1004" s="3">
        <v>960</v>
      </c>
      <c r="D1004" s="2" t="s">
        <v>7</v>
      </c>
      <c r="E1004" s="2" t="s">
        <v>8</v>
      </c>
      <c r="F1004" s="2" t="s">
        <v>43</v>
      </c>
      <c r="G1004" s="2" t="s">
        <v>44</v>
      </c>
      <c r="H1004" s="2" t="s">
        <v>11</v>
      </c>
      <c r="I1004" s="2" t="s">
        <v>3062</v>
      </c>
      <c r="J1004" s="2" t="s">
        <v>3063</v>
      </c>
      <c r="K1004" s="2">
        <v>0</v>
      </c>
      <c r="L1004" s="2">
        <v>2.9014941908299998</v>
      </c>
      <c r="M1004" s="2">
        <f t="shared" si="19"/>
        <v>1</v>
      </c>
      <c r="N1004" s="2"/>
      <c r="O1004" s="2">
        <v>50</v>
      </c>
      <c r="P1004" s="2" t="s">
        <v>298</v>
      </c>
      <c r="Q1004" s="2" t="s">
        <v>299</v>
      </c>
    </row>
    <row r="1005" spans="1:17" x14ac:dyDescent="0.25">
      <c r="A1005" t="s">
        <v>1879</v>
      </c>
      <c r="B1005" s="2" t="s">
        <v>3064</v>
      </c>
      <c r="C1005" s="3">
        <v>1337</v>
      </c>
      <c r="D1005" s="2" t="s">
        <v>7</v>
      </c>
      <c r="E1005" s="2" t="s">
        <v>322</v>
      </c>
      <c r="F1005" s="2" t="s">
        <v>322</v>
      </c>
      <c r="G1005" s="2" t="s">
        <v>323</v>
      </c>
      <c r="H1005" s="2" t="s">
        <v>323</v>
      </c>
      <c r="I1005" s="2" t="s">
        <v>1881</v>
      </c>
      <c r="J1005" s="2" t="s">
        <v>1882</v>
      </c>
      <c r="K1005" s="2">
        <v>0</v>
      </c>
      <c r="L1005" s="2">
        <v>2.9031603592300002</v>
      </c>
      <c r="M1005" s="2">
        <f t="shared" si="19"/>
        <v>1</v>
      </c>
      <c r="N1005" s="2"/>
      <c r="O1005" s="2">
        <v>50</v>
      </c>
      <c r="P1005" s="2" t="s">
        <v>298</v>
      </c>
      <c r="Q1005" s="2" t="s">
        <v>299</v>
      </c>
    </row>
    <row r="1006" spans="1:17" x14ac:dyDescent="0.25">
      <c r="A1006" t="s">
        <v>1464</v>
      </c>
      <c r="B1006" s="2" t="s">
        <v>3065</v>
      </c>
      <c r="C1006" s="3">
        <v>598</v>
      </c>
      <c r="D1006" s="2" t="s">
        <v>7</v>
      </c>
      <c r="E1006" s="2" t="s">
        <v>8</v>
      </c>
      <c r="F1006" s="2" t="s">
        <v>43</v>
      </c>
      <c r="G1006" s="2" t="s">
        <v>44</v>
      </c>
      <c r="H1006" s="2" t="s">
        <v>11</v>
      </c>
      <c r="I1006" s="2" t="s">
        <v>1466</v>
      </c>
      <c r="J1006" s="2" t="s">
        <v>1467</v>
      </c>
      <c r="K1006" s="2">
        <v>1</v>
      </c>
      <c r="L1006" s="2">
        <v>2.9079328480000002</v>
      </c>
      <c r="M1006" s="2">
        <f t="shared" si="19"/>
        <v>1</v>
      </c>
      <c r="N1006" s="2"/>
      <c r="O1006" s="2">
        <v>50</v>
      </c>
      <c r="P1006" s="2" t="s">
        <v>298</v>
      </c>
      <c r="Q1006" s="2" t="s">
        <v>299</v>
      </c>
    </row>
    <row r="1007" spans="1:17" x14ac:dyDescent="0.25">
      <c r="A1007" t="s">
        <v>3066</v>
      </c>
      <c r="B1007" s="2" t="s">
        <v>3067</v>
      </c>
      <c r="C1007" s="3">
        <v>95</v>
      </c>
      <c r="D1007" s="2" t="s">
        <v>7</v>
      </c>
      <c r="E1007" s="2" t="s">
        <v>8</v>
      </c>
      <c r="F1007" s="2" t="s">
        <v>43</v>
      </c>
      <c r="G1007" s="2" t="s">
        <v>82</v>
      </c>
      <c r="H1007" s="2" t="s">
        <v>11</v>
      </c>
      <c r="I1007" s="2" t="s">
        <v>3068</v>
      </c>
      <c r="J1007" s="2" t="s">
        <v>3069</v>
      </c>
      <c r="K1007" s="2">
        <v>0</v>
      </c>
      <c r="L1007" s="2">
        <v>2.93582528022</v>
      </c>
      <c r="M1007" s="2">
        <f t="shared" si="19"/>
        <v>1</v>
      </c>
      <c r="N1007" s="2"/>
      <c r="O1007" s="2">
        <v>50</v>
      </c>
      <c r="P1007" s="2" t="s">
        <v>298</v>
      </c>
      <c r="Q1007" s="2" t="s">
        <v>299</v>
      </c>
    </row>
    <row r="1008" spans="1:17" x14ac:dyDescent="0.25">
      <c r="A1008" t="s">
        <v>3070</v>
      </c>
      <c r="B1008" s="2" t="s">
        <v>3071</v>
      </c>
      <c r="C1008" s="3">
        <v>565</v>
      </c>
      <c r="D1008" s="2" t="s">
        <v>7</v>
      </c>
      <c r="E1008" s="2" t="s">
        <v>8</v>
      </c>
      <c r="F1008" s="2" t="s">
        <v>43</v>
      </c>
      <c r="G1008" s="2" t="s">
        <v>44</v>
      </c>
      <c r="H1008" s="2" t="s">
        <v>11</v>
      </c>
      <c r="I1008" s="2" t="s">
        <v>3072</v>
      </c>
      <c r="J1008" s="2" t="s">
        <v>3073</v>
      </c>
      <c r="K1008" s="2">
        <v>1</v>
      </c>
      <c r="L1008" s="2">
        <v>2.9419928827700002</v>
      </c>
      <c r="M1008" s="2">
        <f t="shared" si="19"/>
        <v>1</v>
      </c>
      <c r="N1008" s="2"/>
      <c r="O1008" s="2">
        <v>50</v>
      </c>
      <c r="P1008" s="2" t="s">
        <v>298</v>
      </c>
      <c r="Q1008" s="2" t="s">
        <v>299</v>
      </c>
    </row>
    <row r="1009" spans="1:17" x14ac:dyDescent="0.25">
      <c r="A1009" t="s">
        <v>1182</v>
      </c>
      <c r="B1009" s="2" t="s">
        <v>3074</v>
      </c>
      <c r="C1009" s="3">
        <v>1231</v>
      </c>
      <c r="D1009" s="2" t="s">
        <v>7</v>
      </c>
      <c r="E1009" s="2" t="s">
        <v>322</v>
      </c>
      <c r="F1009" s="2" t="s">
        <v>322</v>
      </c>
      <c r="G1009" s="2" t="s">
        <v>323</v>
      </c>
      <c r="H1009" s="2" t="s">
        <v>323</v>
      </c>
      <c r="I1009" s="2" t="s">
        <v>1184</v>
      </c>
      <c r="J1009" s="2" t="s">
        <v>1185</v>
      </c>
      <c r="K1009" s="2">
        <v>0</v>
      </c>
      <c r="L1009" s="2">
        <v>2.9586839061000001</v>
      </c>
      <c r="M1009" s="2">
        <f t="shared" si="19"/>
        <v>1</v>
      </c>
      <c r="N1009" s="2"/>
      <c r="O1009" s="2">
        <v>50</v>
      </c>
      <c r="P1009" s="2" t="s">
        <v>298</v>
      </c>
      <c r="Q1009" s="2" t="s">
        <v>299</v>
      </c>
    </row>
    <row r="1010" spans="1:17" x14ac:dyDescent="0.25">
      <c r="A1010" t="s">
        <v>3075</v>
      </c>
      <c r="B1010" s="2" t="s">
        <v>3076</v>
      </c>
      <c r="C1010" s="3">
        <v>144</v>
      </c>
      <c r="D1010" s="2" t="s">
        <v>7</v>
      </c>
      <c r="E1010" s="2" t="s">
        <v>8</v>
      </c>
      <c r="F1010" s="2" t="s">
        <v>43</v>
      </c>
      <c r="G1010" s="2" t="s">
        <v>44</v>
      </c>
      <c r="H1010" s="2" t="s">
        <v>11</v>
      </c>
      <c r="I1010" s="2" t="s">
        <v>3077</v>
      </c>
      <c r="J1010" s="2" t="s">
        <v>3078</v>
      </c>
      <c r="K1010" s="2">
        <v>1</v>
      </c>
      <c r="L1010" s="2">
        <v>2.95934082026</v>
      </c>
      <c r="M1010" s="2">
        <f t="shared" si="19"/>
        <v>1</v>
      </c>
      <c r="N1010" s="2"/>
      <c r="O1010" s="2">
        <v>50</v>
      </c>
      <c r="P1010" s="2" t="s">
        <v>298</v>
      </c>
      <c r="Q1010" s="2" t="s">
        <v>299</v>
      </c>
    </row>
    <row r="1011" spans="1:17" x14ac:dyDescent="0.25">
      <c r="A1011" t="s">
        <v>3079</v>
      </c>
      <c r="B1011" s="2" t="s">
        <v>3080</v>
      </c>
      <c r="C1011" s="3">
        <v>479</v>
      </c>
      <c r="D1011" s="2" t="s">
        <v>7</v>
      </c>
      <c r="E1011" s="2" t="s">
        <v>8</v>
      </c>
      <c r="F1011" s="2" t="s">
        <v>43</v>
      </c>
      <c r="G1011" s="2" t="s">
        <v>44</v>
      </c>
      <c r="H1011" s="2" t="s">
        <v>11</v>
      </c>
      <c r="I1011" s="2" t="s">
        <v>3081</v>
      </c>
      <c r="J1011" s="2" t="s">
        <v>3082</v>
      </c>
      <c r="K1011" s="2">
        <v>0</v>
      </c>
      <c r="L1011" s="2">
        <v>2.9857533272799999</v>
      </c>
      <c r="M1011" s="2">
        <f t="shared" si="19"/>
        <v>1</v>
      </c>
      <c r="N1011" s="2"/>
      <c r="O1011" s="2">
        <v>50</v>
      </c>
      <c r="P1011" s="2" t="s">
        <v>298</v>
      </c>
      <c r="Q1011" s="2" t="s">
        <v>299</v>
      </c>
    </row>
    <row r="1012" spans="1:17" x14ac:dyDescent="0.25">
      <c r="A1012" t="s">
        <v>3083</v>
      </c>
      <c r="B1012" s="2" t="s">
        <v>3084</v>
      </c>
      <c r="C1012" s="3">
        <v>1093</v>
      </c>
      <c r="D1012" s="2" t="s">
        <v>7</v>
      </c>
      <c r="E1012" s="2" t="s">
        <v>8</v>
      </c>
      <c r="F1012" s="2" t="s">
        <v>43</v>
      </c>
      <c r="G1012" s="2" t="s">
        <v>44</v>
      </c>
      <c r="H1012" s="2" t="s">
        <v>11</v>
      </c>
      <c r="I1012" s="2" t="s">
        <v>3085</v>
      </c>
      <c r="J1012" s="2" t="s">
        <v>3086</v>
      </c>
      <c r="K1012" s="2">
        <v>0</v>
      </c>
      <c r="L1012" s="2">
        <v>2.9966636090200001</v>
      </c>
      <c r="M1012" s="2">
        <f t="shared" si="19"/>
        <v>1</v>
      </c>
      <c r="N1012" s="2"/>
      <c r="O1012" s="2">
        <v>50</v>
      </c>
      <c r="P1012" s="2" t="s">
        <v>298</v>
      </c>
      <c r="Q1012" s="2" t="s">
        <v>299</v>
      </c>
    </row>
    <row r="1013" spans="1:17" x14ac:dyDescent="0.25">
      <c r="A1013" t="s">
        <v>1513</v>
      </c>
      <c r="B1013" s="2" t="s">
        <v>3087</v>
      </c>
      <c r="C1013" s="3">
        <v>230</v>
      </c>
      <c r="D1013" s="2" t="s">
        <v>7</v>
      </c>
      <c r="E1013" s="2" t="s">
        <v>8</v>
      </c>
      <c r="F1013" s="2" t="s">
        <v>43</v>
      </c>
      <c r="G1013" s="2" t="s">
        <v>44</v>
      </c>
      <c r="H1013" s="2" t="s">
        <v>11</v>
      </c>
      <c r="I1013" s="2" t="s">
        <v>1515</v>
      </c>
      <c r="J1013" s="2" t="s">
        <v>1516</v>
      </c>
      <c r="K1013" s="2">
        <v>0</v>
      </c>
      <c r="L1013" s="2">
        <v>3.0061973025099999</v>
      </c>
      <c r="M1013" s="2">
        <f t="shared" si="19"/>
        <v>1</v>
      </c>
      <c r="N1013" s="2"/>
      <c r="O1013" s="2">
        <v>50</v>
      </c>
      <c r="P1013" s="2" t="s">
        <v>298</v>
      </c>
      <c r="Q1013" s="2" t="s">
        <v>299</v>
      </c>
    </row>
    <row r="1014" spans="1:17" x14ac:dyDescent="0.25">
      <c r="A1014" t="s">
        <v>1601</v>
      </c>
      <c r="B1014" s="2" t="s">
        <v>3088</v>
      </c>
      <c r="C1014" s="3">
        <v>87</v>
      </c>
      <c r="D1014" s="2" t="s">
        <v>7</v>
      </c>
      <c r="E1014" s="2" t="s">
        <v>8</v>
      </c>
      <c r="F1014" s="2" t="s">
        <v>43</v>
      </c>
      <c r="G1014" s="2" t="s">
        <v>44</v>
      </c>
      <c r="H1014" s="2" t="s">
        <v>11</v>
      </c>
      <c r="I1014" s="2" t="s">
        <v>1603</v>
      </c>
      <c r="J1014" s="2" t="s">
        <v>1604</v>
      </c>
      <c r="K1014" s="2">
        <v>0</v>
      </c>
      <c r="L1014" s="2">
        <v>3.0094946619799998</v>
      </c>
      <c r="M1014" s="2">
        <f t="shared" si="19"/>
        <v>1</v>
      </c>
      <c r="N1014" s="2"/>
      <c r="O1014" s="2">
        <v>50</v>
      </c>
      <c r="P1014" s="2" t="s">
        <v>298</v>
      </c>
      <c r="Q1014" s="2" t="s">
        <v>299</v>
      </c>
    </row>
    <row r="1015" spans="1:17" x14ac:dyDescent="0.25">
      <c r="A1015" t="s">
        <v>3089</v>
      </c>
      <c r="B1015" s="2" t="s">
        <v>3090</v>
      </c>
      <c r="C1015" s="3">
        <v>451</v>
      </c>
      <c r="D1015" s="2" t="s">
        <v>7</v>
      </c>
      <c r="E1015" s="2" t="s">
        <v>8</v>
      </c>
      <c r="F1015" s="2" t="s">
        <v>43</v>
      </c>
      <c r="G1015" s="2" t="s">
        <v>82</v>
      </c>
      <c r="H1015" s="2" t="s">
        <v>11</v>
      </c>
      <c r="I1015" s="2" t="s">
        <v>3091</v>
      </c>
      <c r="J1015" s="2" t="s">
        <v>3092</v>
      </c>
      <c r="K1015" s="2">
        <v>0</v>
      </c>
      <c r="L1015" s="2">
        <v>3.0701993341999998</v>
      </c>
      <c r="M1015" s="2">
        <f t="shared" si="19"/>
        <v>1</v>
      </c>
      <c r="N1015" s="2"/>
      <c r="O1015" s="2">
        <v>50</v>
      </c>
      <c r="P1015" s="2" t="s">
        <v>298</v>
      </c>
      <c r="Q1015" s="2" t="s">
        <v>299</v>
      </c>
    </row>
    <row r="1016" spans="1:17" x14ac:dyDescent="0.25">
      <c r="A1016" t="s">
        <v>2476</v>
      </c>
      <c r="B1016" s="2" t="s">
        <v>3093</v>
      </c>
      <c r="C1016" s="3">
        <v>299</v>
      </c>
      <c r="D1016" s="2" t="s">
        <v>7</v>
      </c>
      <c r="E1016" s="2" t="s">
        <v>8</v>
      </c>
      <c r="F1016" s="2" t="s">
        <v>43</v>
      </c>
      <c r="G1016" s="2" t="s">
        <v>44</v>
      </c>
      <c r="H1016" s="2" t="s">
        <v>11</v>
      </c>
      <c r="I1016" s="2" t="s">
        <v>2478</v>
      </c>
      <c r="J1016" s="2" t="s">
        <v>700</v>
      </c>
      <c r="K1016" s="2">
        <v>1</v>
      </c>
      <c r="L1016" s="2">
        <v>3.07514766716</v>
      </c>
      <c r="M1016" s="2">
        <f t="shared" si="19"/>
        <v>1</v>
      </c>
      <c r="N1016" s="2"/>
      <c r="O1016" s="2">
        <v>50</v>
      </c>
      <c r="P1016" s="2" t="s">
        <v>298</v>
      </c>
      <c r="Q1016" s="2" t="s">
        <v>299</v>
      </c>
    </row>
    <row r="1017" spans="1:17" x14ac:dyDescent="0.25">
      <c r="A1017" t="s">
        <v>2960</v>
      </c>
      <c r="B1017" s="2" t="s">
        <v>3094</v>
      </c>
      <c r="C1017" s="3">
        <v>575</v>
      </c>
      <c r="D1017" s="2" t="s">
        <v>7</v>
      </c>
      <c r="E1017" s="2" t="s">
        <v>8</v>
      </c>
      <c r="F1017" s="2" t="s">
        <v>43</v>
      </c>
      <c r="G1017" s="2" t="s">
        <v>44</v>
      </c>
      <c r="H1017" s="2" t="s">
        <v>11</v>
      </c>
      <c r="I1017" s="2" t="s">
        <v>2962</v>
      </c>
      <c r="J1017" s="2" t="s">
        <v>2963</v>
      </c>
      <c r="K1017" s="2">
        <v>0</v>
      </c>
      <c r="L1017" s="2">
        <v>3.0772067037699999</v>
      </c>
      <c r="M1017" s="2">
        <f t="shared" si="19"/>
        <v>1</v>
      </c>
      <c r="N1017" s="2"/>
      <c r="O1017" s="2">
        <v>50</v>
      </c>
      <c r="P1017" s="2" t="s">
        <v>298</v>
      </c>
      <c r="Q1017" s="2" t="s">
        <v>299</v>
      </c>
    </row>
    <row r="1018" spans="1:17" x14ac:dyDescent="0.25">
      <c r="A1018" t="s">
        <v>3095</v>
      </c>
      <c r="B1018" s="2" t="s">
        <v>3096</v>
      </c>
      <c r="C1018" s="3">
        <v>487</v>
      </c>
      <c r="D1018" s="2" t="s">
        <v>7</v>
      </c>
      <c r="E1018" s="2" t="s">
        <v>8</v>
      </c>
      <c r="F1018" s="2" t="s">
        <v>43</v>
      </c>
      <c r="G1018" s="2" t="s">
        <v>44</v>
      </c>
      <c r="H1018" s="2" t="s">
        <v>11</v>
      </c>
      <c r="I1018" s="2" t="s">
        <v>3097</v>
      </c>
      <c r="J1018" s="2" t="s">
        <v>3098</v>
      </c>
      <c r="K1018" s="2">
        <v>0</v>
      </c>
      <c r="L1018" s="2">
        <v>3.0772358691599999</v>
      </c>
      <c r="M1018" s="2">
        <f t="shared" si="19"/>
        <v>1</v>
      </c>
      <c r="N1018" s="2"/>
      <c r="O1018" s="2">
        <v>50</v>
      </c>
      <c r="P1018" s="2" t="s">
        <v>298</v>
      </c>
      <c r="Q1018" s="2" t="s">
        <v>299</v>
      </c>
    </row>
    <row r="1019" spans="1:17" x14ac:dyDescent="0.25">
      <c r="A1019" t="s">
        <v>3099</v>
      </c>
      <c r="B1019" s="2" t="s">
        <v>3100</v>
      </c>
      <c r="C1019" s="3">
        <v>459</v>
      </c>
      <c r="D1019" s="2" t="s">
        <v>7</v>
      </c>
      <c r="E1019" s="2" t="s">
        <v>8</v>
      </c>
      <c r="F1019" s="2" t="s">
        <v>43</v>
      </c>
      <c r="G1019" s="2" t="s">
        <v>44</v>
      </c>
      <c r="H1019" s="2" t="s">
        <v>11</v>
      </c>
      <c r="I1019" s="2" t="s">
        <v>3101</v>
      </c>
      <c r="J1019" s="2" t="s">
        <v>3102</v>
      </c>
      <c r="K1019" s="2">
        <v>0</v>
      </c>
      <c r="L1019" s="2">
        <v>3.0950452156399999</v>
      </c>
      <c r="M1019" s="2">
        <f t="shared" si="19"/>
        <v>1</v>
      </c>
      <c r="N1019" s="2"/>
      <c r="O1019" s="2">
        <v>50</v>
      </c>
      <c r="P1019" s="2" t="s">
        <v>298</v>
      </c>
      <c r="Q1019" s="2" t="s">
        <v>299</v>
      </c>
    </row>
    <row r="1020" spans="1:17" x14ac:dyDescent="0.25">
      <c r="A1020" t="s">
        <v>1676</v>
      </c>
      <c r="B1020" s="2" t="s">
        <v>3103</v>
      </c>
      <c r="C1020" s="3">
        <v>97</v>
      </c>
      <c r="D1020" s="2" t="s">
        <v>7</v>
      </c>
      <c r="E1020" s="2" t="s">
        <v>8</v>
      </c>
      <c r="F1020" s="2" t="s">
        <v>43</v>
      </c>
      <c r="G1020" s="2" t="s">
        <v>44</v>
      </c>
      <c r="H1020" s="2" t="s">
        <v>11</v>
      </c>
      <c r="I1020" s="2" t="s">
        <v>1678</v>
      </c>
      <c r="J1020" s="2" t="s">
        <v>1679</v>
      </c>
      <c r="K1020" s="2">
        <v>0</v>
      </c>
      <c r="L1020" s="2">
        <v>3.0984759929300001</v>
      </c>
      <c r="M1020" s="2">
        <f t="shared" si="19"/>
        <v>1</v>
      </c>
      <c r="N1020" s="2"/>
      <c r="O1020" s="2">
        <v>50</v>
      </c>
      <c r="P1020" s="2" t="s">
        <v>298</v>
      </c>
      <c r="Q1020" s="2" t="s">
        <v>299</v>
      </c>
    </row>
    <row r="1021" spans="1:17" x14ac:dyDescent="0.25">
      <c r="A1021" t="s">
        <v>882</v>
      </c>
      <c r="B1021" s="2" t="s">
        <v>3104</v>
      </c>
      <c r="C1021" s="3">
        <v>228</v>
      </c>
      <c r="D1021" s="2" t="s">
        <v>7</v>
      </c>
      <c r="E1021" s="2" t="s">
        <v>8</v>
      </c>
      <c r="F1021" s="2" t="s">
        <v>43</v>
      </c>
      <c r="G1021" s="2" t="s">
        <v>44</v>
      </c>
      <c r="H1021" s="2" t="s">
        <v>11</v>
      </c>
      <c r="I1021" s="2" t="s">
        <v>884</v>
      </c>
      <c r="J1021" s="2" t="s">
        <v>885</v>
      </c>
      <c r="K1021" s="2">
        <v>0</v>
      </c>
      <c r="L1021" s="2">
        <v>3.1354820278800002</v>
      </c>
      <c r="M1021" s="2">
        <f t="shared" si="19"/>
        <v>1</v>
      </c>
      <c r="N1021" s="2"/>
      <c r="O1021" s="2">
        <v>50</v>
      </c>
      <c r="P1021" s="2" t="s">
        <v>298</v>
      </c>
      <c r="Q1021" s="2" t="s">
        <v>299</v>
      </c>
    </row>
    <row r="1022" spans="1:17" x14ac:dyDescent="0.25">
      <c r="A1022" t="s">
        <v>3105</v>
      </c>
      <c r="B1022" s="2" t="s">
        <v>3106</v>
      </c>
      <c r="C1022" s="3">
        <v>875</v>
      </c>
      <c r="D1022" s="2" t="s">
        <v>7</v>
      </c>
      <c r="E1022" s="2" t="s">
        <v>8</v>
      </c>
      <c r="F1022" s="2" t="s">
        <v>43</v>
      </c>
      <c r="G1022" s="2" t="s">
        <v>82</v>
      </c>
      <c r="H1022" s="2" t="s">
        <v>11</v>
      </c>
      <c r="I1022" s="2" t="s">
        <v>3107</v>
      </c>
      <c r="J1022" s="2" t="s">
        <v>3108</v>
      </c>
      <c r="K1022" s="2">
        <v>0</v>
      </c>
      <c r="L1022" s="2">
        <v>3.1652240330799999</v>
      </c>
      <c r="M1022" s="2">
        <f t="shared" si="19"/>
        <v>1</v>
      </c>
      <c r="N1022" s="2"/>
      <c r="O1022" s="2">
        <v>50</v>
      </c>
      <c r="P1022" s="2" t="s">
        <v>298</v>
      </c>
      <c r="Q1022" s="2" t="s">
        <v>299</v>
      </c>
    </row>
    <row r="1023" spans="1:17" x14ac:dyDescent="0.25">
      <c r="A1023" t="s">
        <v>3109</v>
      </c>
      <c r="B1023" s="2" t="s">
        <v>3110</v>
      </c>
      <c r="C1023" s="3">
        <v>656</v>
      </c>
      <c r="D1023" s="2" t="s">
        <v>7</v>
      </c>
      <c r="E1023" s="2" t="s">
        <v>8</v>
      </c>
      <c r="F1023" s="2" t="s">
        <v>43</v>
      </c>
      <c r="G1023" s="2" t="s">
        <v>43</v>
      </c>
      <c r="H1023" s="2" t="s">
        <v>11</v>
      </c>
      <c r="I1023" s="2" t="s">
        <v>3111</v>
      </c>
      <c r="J1023" s="2" t="s">
        <v>1610</v>
      </c>
      <c r="K1023" s="2">
        <v>1</v>
      </c>
      <c r="L1023" s="2">
        <v>3.1739574993500002</v>
      </c>
      <c r="M1023" s="2">
        <f t="shared" si="19"/>
        <v>1</v>
      </c>
      <c r="N1023" s="2"/>
      <c r="O1023" s="2">
        <v>50</v>
      </c>
      <c r="P1023" s="2" t="s">
        <v>298</v>
      </c>
      <c r="Q1023" s="2" t="s">
        <v>299</v>
      </c>
    </row>
    <row r="1024" spans="1:17" x14ac:dyDescent="0.25">
      <c r="A1024" t="s">
        <v>3112</v>
      </c>
      <c r="B1024" s="2" t="s">
        <v>3113</v>
      </c>
      <c r="C1024" s="3">
        <v>465</v>
      </c>
      <c r="D1024" s="2" t="s">
        <v>7</v>
      </c>
      <c r="E1024" s="2" t="s">
        <v>8</v>
      </c>
      <c r="F1024" s="2" t="s">
        <v>43</v>
      </c>
      <c r="G1024" s="2" t="s">
        <v>44</v>
      </c>
      <c r="H1024" s="2" t="s">
        <v>11</v>
      </c>
      <c r="I1024" s="2" t="s">
        <v>3114</v>
      </c>
      <c r="J1024" s="2" t="s">
        <v>3115</v>
      </c>
      <c r="K1024" s="2">
        <v>0</v>
      </c>
      <c r="L1024" s="2">
        <v>3.1890415815200002</v>
      </c>
      <c r="M1024" s="2">
        <f t="shared" si="19"/>
        <v>1</v>
      </c>
      <c r="N1024" s="2"/>
      <c r="O1024" s="2">
        <v>50</v>
      </c>
      <c r="P1024" s="2" t="s">
        <v>298</v>
      </c>
      <c r="Q1024" s="2" t="s">
        <v>299</v>
      </c>
    </row>
    <row r="1025" spans="1:17" x14ac:dyDescent="0.25">
      <c r="A1025" t="s">
        <v>3116</v>
      </c>
      <c r="B1025" s="2" t="s">
        <v>3117</v>
      </c>
      <c r="C1025" s="3">
        <v>719</v>
      </c>
      <c r="D1025" s="2" t="s">
        <v>7</v>
      </c>
      <c r="E1025" s="2" t="s">
        <v>8</v>
      </c>
      <c r="F1025" s="2" t="s">
        <v>43</v>
      </c>
      <c r="G1025" s="2" t="s">
        <v>82</v>
      </c>
      <c r="H1025" s="2" t="s">
        <v>11</v>
      </c>
      <c r="I1025" s="2" t="s">
        <v>3118</v>
      </c>
      <c r="J1025" s="2" t="s">
        <v>3119</v>
      </c>
      <c r="K1025" s="2">
        <v>0</v>
      </c>
      <c r="L1025" s="2">
        <v>3.1936602324000001</v>
      </c>
      <c r="M1025" s="2">
        <f t="shared" si="19"/>
        <v>1</v>
      </c>
      <c r="N1025" s="2"/>
      <c r="O1025" s="2">
        <v>50</v>
      </c>
      <c r="P1025" s="2" t="s">
        <v>298</v>
      </c>
      <c r="Q1025" s="2" t="s">
        <v>299</v>
      </c>
    </row>
    <row r="1026" spans="1:17" x14ac:dyDescent="0.25">
      <c r="A1026" t="s">
        <v>3120</v>
      </c>
      <c r="B1026" s="2" t="s">
        <v>3121</v>
      </c>
      <c r="C1026" s="3">
        <v>648</v>
      </c>
      <c r="D1026" s="2" t="s">
        <v>7</v>
      </c>
      <c r="E1026" s="2" t="s">
        <v>8</v>
      </c>
      <c r="F1026" s="2" t="s">
        <v>43</v>
      </c>
      <c r="G1026" s="2" t="s">
        <v>44</v>
      </c>
      <c r="H1026" s="2" t="s">
        <v>11</v>
      </c>
      <c r="I1026" s="2" t="s">
        <v>3122</v>
      </c>
      <c r="J1026" s="2" t="s">
        <v>3123</v>
      </c>
      <c r="K1026" s="2">
        <v>0</v>
      </c>
      <c r="L1026" s="2">
        <v>3.2072799864100001</v>
      </c>
      <c r="M1026" s="2">
        <f t="shared" si="19"/>
        <v>1</v>
      </c>
      <c r="N1026" s="2"/>
      <c r="O1026" s="2">
        <v>50</v>
      </c>
      <c r="P1026" s="2" t="s">
        <v>298</v>
      </c>
      <c r="Q1026" s="2" t="s">
        <v>299</v>
      </c>
    </row>
    <row r="1027" spans="1:17" x14ac:dyDescent="0.25">
      <c r="A1027" t="s">
        <v>3124</v>
      </c>
      <c r="B1027" s="2" t="s">
        <v>3125</v>
      </c>
      <c r="C1027" s="3">
        <v>882</v>
      </c>
      <c r="D1027" s="2" t="s">
        <v>7</v>
      </c>
      <c r="E1027" s="2" t="s">
        <v>8</v>
      </c>
      <c r="F1027" s="2" t="s">
        <v>43</v>
      </c>
      <c r="G1027" s="2" t="s">
        <v>82</v>
      </c>
      <c r="H1027" s="2" t="s">
        <v>11</v>
      </c>
      <c r="I1027" s="2" t="s">
        <v>3126</v>
      </c>
      <c r="J1027" s="2" t="s">
        <v>3127</v>
      </c>
      <c r="K1027" s="2">
        <v>0</v>
      </c>
      <c r="L1027" s="2">
        <v>3.2496754933599998</v>
      </c>
      <c r="M1027" s="2">
        <f t="shared" si="19"/>
        <v>1</v>
      </c>
      <c r="N1027" s="2"/>
      <c r="O1027" s="2">
        <v>50</v>
      </c>
      <c r="P1027" s="2" t="s">
        <v>298</v>
      </c>
      <c r="Q1027" s="2" t="s">
        <v>299</v>
      </c>
    </row>
    <row r="1028" spans="1:17" x14ac:dyDescent="0.25">
      <c r="A1028" t="s">
        <v>711</v>
      </c>
      <c r="B1028" s="2" t="s">
        <v>3128</v>
      </c>
      <c r="C1028" s="3">
        <v>122</v>
      </c>
      <c r="D1028" s="2" t="s">
        <v>7</v>
      </c>
      <c r="E1028" s="2" t="s">
        <v>8</v>
      </c>
      <c r="F1028" s="2" t="s">
        <v>43</v>
      </c>
      <c r="G1028" s="2" t="s">
        <v>44</v>
      </c>
      <c r="H1028" s="2" t="s">
        <v>11</v>
      </c>
      <c r="I1028" s="2" t="s">
        <v>713</v>
      </c>
      <c r="J1028" s="2" t="s">
        <v>714</v>
      </c>
      <c r="K1028" s="2">
        <v>0</v>
      </c>
      <c r="L1028" s="2">
        <v>3.2684940552200001</v>
      </c>
      <c r="M1028" s="2">
        <f t="shared" si="19"/>
        <v>1</v>
      </c>
      <c r="N1028" s="2"/>
      <c r="O1028" s="2">
        <v>50</v>
      </c>
      <c r="P1028" s="2" t="s">
        <v>298</v>
      </c>
      <c r="Q1028" s="2" t="s">
        <v>299</v>
      </c>
    </row>
    <row r="1029" spans="1:17" x14ac:dyDescent="0.25">
      <c r="A1029" t="s">
        <v>3129</v>
      </c>
      <c r="B1029" s="2" t="s">
        <v>3130</v>
      </c>
      <c r="C1029" s="3">
        <v>669</v>
      </c>
      <c r="D1029" s="2" t="s">
        <v>7</v>
      </c>
      <c r="E1029" s="2" t="s">
        <v>8</v>
      </c>
      <c r="F1029" s="2" t="s">
        <v>43</v>
      </c>
      <c r="G1029" s="2" t="s">
        <v>44</v>
      </c>
      <c r="H1029" s="2" t="s">
        <v>11</v>
      </c>
      <c r="I1029" s="2" t="s">
        <v>3131</v>
      </c>
      <c r="J1029" s="2" t="s">
        <v>3132</v>
      </c>
      <c r="K1029" s="2">
        <v>0</v>
      </c>
      <c r="L1029" s="2">
        <v>3.2761744353200002</v>
      </c>
      <c r="M1029" s="2">
        <f t="shared" si="19"/>
        <v>1</v>
      </c>
      <c r="N1029" s="2"/>
      <c r="O1029" s="2">
        <v>50</v>
      </c>
      <c r="P1029" s="2" t="s">
        <v>298</v>
      </c>
      <c r="Q1029" s="2" t="s">
        <v>299</v>
      </c>
    </row>
    <row r="1030" spans="1:17" x14ac:dyDescent="0.25">
      <c r="A1030" t="s">
        <v>198</v>
      </c>
      <c r="B1030" s="2" t="s">
        <v>3133</v>
      </c>
      <c r="C1030" s="3">
        <v>325</v>
      </c>
      <c r="D1030" s="2" t="s">
        <v>7</v>
      </c>
      <c r="E1030" s="2" t="s">
        <v>8</v>
      </c>
      <c r="F1030" s="2" t="s">
        <v>43</v>
      </c>
      <c r="G1030" s="2" t="s">
        <v>44</v>
      </c>
      <c r="H1030" s="2" t="s">
        <v>11</v>
      </c>
      <c r="I1030" s="2" t="s">
        <v>200</v>
      </c>
      <c r="J1030" s="2" t="s">
        <v>201</v>
      </c>
      <c r="K1030" s="2">
        <v>1</v>
      </c>
      <c r="L1030" s="2">
        <v>3.2893633128599999</v>
      </c>
      <c r="M1030" s="2">
        <f t="shared" si="19"/>
        <v>1</v>
      </c>
      <c r="N1030" s="2"/>
      <c r="O1030" s="2">
        <v>50</v>
      </c>
      <c r="P1030" s="2" t="s">
        <v>298</v>
      </c>
      <c r="Q1030" s="2" t="s">
        <v>299</v>
      </c>
    </row>
    <row r="1031" spans="1:17" x14ac:dyDescent="0.25">
      <c r="A1031" t="s">
        <v>3134</v>
      </c>
      <c r="B1031" s="2" t="s">
        <v>3135</v>
      </c>
      <c r="C1031" s="3">
        <v>180</v>
      </c>
      <c r="D1031" s="2" t="s">
        <v>7</v>
      </c>
      <c r="E1031" s="2" t="s">
        <v>8</v>
      </c>
      <c r="F1031" s="2" t="s">
        <v>43</v>
      </c>
      <c r="G1031" s="2" t="s">
        <v>44</v>
      </c>
      <c r="H1031" s="2" t="s">
        <v>11</v>
      </c>
      <c r="I1031" s="2" t="s">
        <v>3136</v>
      </c>
      <c r="J1031" s="2" t="s">
        <v>3137</v>
      </c>
      <c r="K1031" s="2">
        <v>0</v>
      </c>
      <c r="L1031" s="2">
        <v>3.2946704122299999</v>
      </c>
      <c r="M1031" s="2">
        <f t="shared" si="19"/>
        <v>1</v>
      </c>
      <c r="N1031" s="2"/>
      <c r="O1031" s="2">
        <v>50</v>
      </c>
      <c r="P1031" s="2" t="s">
        <v>298</v>
      </c>
      <c r="Q1031" s="2" t="s">
        <v>299</v>
      </c>
    </row>
    <row r="1032" spans="1:17" x14ac:dyDescent="0.25">
      <c r="A1032" t="s">
        <v>3138</v>
      </c>
      <c r="B1032" s="2" t="s">
        <v>3139</v>
      </c>
      <c r="C1032" s="3">
        <v>553</v>
      </c>
      <c r="D1032" s="2" t="s">
        <v>7</v>
      </c>
      <c r="E1032" s="2" t="s">
        <v>8</v>
      </c>
      <c r="F1032" s="2" t="s">
        <v>43</v>
      </c>
      <c r="G1032" s="2" t="s">
        <v>44</v>
      </c>
      <c r="H1032" s="2" t="s">
        <v>11</v>
      </c>
      <c r="I1032" s="2" t="s">
        <v>3140</v>
      </c>
      <c r="J1032" s="2" t="s">
        <v>3141</v>
      </c>
      <c r="K1032" s="2">
        <v>0</v>
      </c>
      <c r="L1032" s="2">
        <v>3.3041377649300001</v>
      </c>
      <c r="M1032" s="2">
        <f t="shared" si="19"/>
        <v>1</v>
      </c>
      <c r="N1032" s="2"/>
      <c r="O1032" s="2">
        <v>50</v>
      </c>
      <c r="P1032" s="2" t="s">
        <v>298</v>
      </c>
      <c r="Q1032" s="2" t="s">
        <v>299</v>
      </c>
    </row>
    <row r="1033" spans="1:17" x14ac:dyDescent="0.25">
      <c r="A1033" t="s">
        <v>1806</v>
      </c>
      <c r="B1033" s="2" t="s">
        <v>3142</v>
      </c>
      <c r="C1033" s="3">
        <v>1172</v>
      </c>
      <c r="D1033" s="2" t="s">
        <v>7</v>
      </c>
      <c r="E1033" s="2" t="s">
        <v>322</v>
      </c>
      <c r="F1033" s="2" t="s">
        <v>322</v>
      </c>
      <c r="G1033" s="2" t="s">
        <v>323</v>
      </c>
      <c r="H1033" s="2" t="s">
        <v>323</v>
      </c>
      <c r="I1033" s="2" t="s">
        <v>1808</v>
      </c>
      <c r="J1033" s="2" t="s">
        <v>1809</v>
      </c>
      <c r="K1033" s="2">
        <v>0</v>
      </c>
      <c r="L1033" s="2">
        <v>3.3043912146899999</v>
      </c>
      <c r="M1033" s="2">
        <f t="shared" si="19"/>
        <v>1</v>
      </c>
      <c r="N1033" s="2"/>
      <c r="O1033" s="2">
        <v>50</v>
      </c>
      <c r="P1033" s="2" t="s">
        <v>298</v>
      </c>
      <c r="Q1033" s="2" t="s">
        <v>299</v>
      </c>
    </row>
    <row r="1034" spans="1:17" x14ac:dyDescent="0.25">
      <c r="A1034" t="s">
        <v>3143</v>
      </c>
      <c r="B1034" s="2" t="s">
        <v>3144</v>
      </c>
      <c r="C1034" s="3">
        <v>1399</v>
      </c>
      <c r="D1034" s="2" t="s">
        <v>7</v>
      </c>
      <c r="E1034" s="2" t="s">
        <v>322</v>
      </c>
      <c r="F1034" s="2" t="s">
        <v>322</v>
      </c>
      <c r="G1034" s="2" t="s">
        <v>323</v>
      </c>
      <c r="H1034" s="2" t="s">
        <v>323</v>
      </c>
      <c r="I1034" s="2" t="s">
        <v>3145</v>
      </c>
      <c r="J1034" s="2" t="s">
        <v>3146</v>
      </c>
      <c r="K1034" s="2">
        <v>0</v>
      </c>
      <c r="L1034" s="2">
        <v>3.30910775161</v>
      </c>
      <c r="M1034" s="2">
        <f t="shared" si="19"/>
        <v>1</v>
      </c>
      <c r="N1034" s="2"/>
      <c r="O1034" s="2">
        <v>50</v>
      </c>
      <c r="P1034" s="2" t="s">
        <v>298</v>
      </c>
      <c r="Q1034" s="2" t="s">
        <v>299</v>
      </c>
    </row>
    <row r="1035" spans="1:17" x14ac:dyDescent="0.25">
      <c r="A1035" t="s">
        <v>1340</v>
      </c>
      <c r="B1035" s="2" t="s">
        <v>3147</v>
      </c>
      <c r="C1035" s="3">
        <v>366</v>
      </c>
      <c r="D1035" s="2" t="s">
        <v>7</v>
      </c>
      <c r="E1035" s="2" t="s">
        <v>8</v>
      </c>
      <c r="F1035" s="2" t="s">
        <v>43</v>
      </c>
      <c r="G1035" s="2" t="s">
        <v>44</v>
      </c>
      <c r="H1035" s="2" t="s">
        <v>11</v>
      </c>
      <c r="I1035" s="2" t="s">
        <v>1342</v>
      </c>
      <c r="J1035" s="2" t="s">
        <v>1343</v>
      </c>
      <c r="K1035" s="2">
        <v>1</v>
      </c>
      <c r="L1035" s="2">
        <v>3.3236313773899999</v>
      </c>
      <c r="M1035" s="2">
        <f t="shared" si="19"/>
        <v>1</v>
      </c>
      <c r="N1035" s="2"/>
      <c r="O1035" s="2">
        <v>50</v>
      </c>
      <c r="P1035" s="2" t="s">
        <v>298</v>
      </c>
      <c r="Q1035" s="2" t="s">
        <v>299</v>
      </c>
    </row>
    <row r="1036" spans="1:17" x14ac:dyDescent="0.25">
      <c r="A1036" t="s">
        <v>3148</v>
      </c>
      <c r="B1036" s="2" t="s">
        <v>3149</v>
      </c>
      <c r="C1036" s="3">
        <v>651</v>
      </c>
      <c r="D1036" s="2" t="s">
        <v>7</v>
      </c>
      <c r="E1036" s="2" t="s">
        <v>8</v>
      </c>
      <c r="F1036" s="2" t="s">
        <v>43</v>
      </c>
      <c r="G1036" s="2" t="s">
        <v>44</v>
      </c>
      <c r="H1036" s="2" t="s">
        <v>11</v>
      </c>
      <c r="I1036" s="2" t="s">
        <v>3150</v>
      </c>
      <c r="J1036" s="2" t="s">
        <v>3151</v>
      </c>
      <c r="K1036" s="2">
        <v>0</v>
      </c>
      <c r="L1036" s="2">
        <v>3.3343539011400001</v>
      </c>
      <c r="M1036" s="2">
        <f t="shared" si="19"/>
        <v>1</v>
      </c>
      <c r="N1036" s="2"/>
      <c r="O1036" s="2">
        <v>50</v>
      </c>
      <c r="P1036" s="2" t="s">
        <v>298</v>
      </c>
      <c r="Q1036" s="2" t="s">
        <v>299</v>
      </c>
    </row>
    <row r="1037" spans="1:17" x14ac:dyDescent="0.25">
      <c r="A1037" t="s">
        <v>3152</v>
      </c>
      <c r="B1037" s="2" t="s">
        <v>3153</v>
      </c>
      <c r="C1037" s="3">
        <v>250</v>
      </c>
      <c r="D1037" s="2" t="s">
        <v>7</v>
      </c>
      <c r="E1037" s="2" t="s">
        <v>8</v>
      </c>
      <c r="F1037" s="2" t="s">
        <v>43</v>
      </c>
      <c r="G1037" s="2" t="s">
        <v>82</v>
      </c>
      <c r="H1037" s="2" t="s">
        <v>11</v>
      </c>
      <c r="I1037" s="2" t="s">
        <v>3154</v>
      </c>
      <c r="J1037" s="2" t="s">
        <v>2770</v>
      </c>
      <c r="K1037" s="2">
        <v>1</v>
      </c>
      <c r="L1037" s="2">
        <v>3.3379857773900001</v>
      </c>
      <c r="M1037" s="2">
        <f t="shared" si="19"/>
        <v>1</v>
      </c>
      <c r="N1037" s="2"/>
      <c r="O1037" s="2">
        <v>50</v>
      </c>
      <c r="P1037" s="2" t="s">
        <v>298</v>
      </c>
      <c r="Q1037" s="2" t="s">
        <v>299</v>
      </c>
    </row>
    <row r="1038" spans="1:17" x14ac:dyDescent="0.25">
      <c r="A1038" t="s">
        <v>3155</v>
      </c>
      <c r="B1038" s="2" t="s">
        <v>3156</v>
      </c>
      <c r="C1038" s="3">
        <v>1129</v>
      </c>
      <c r="D1038" s="2" t="s">
        <v>7</v>
      </c>
      <c r="E1038" s="2" t="s">
        <v>322</v>
      </c>
      <c r="F1038" s="2" t="s">
        <v>322</v>
      </c>
      <c r="G1038" s="2" t="s">
        <v>348</v>
      </c>
      <c r="H1038" s="2" t="s">
        <v>323</v>
      </c>
      <c r="I1038" s="2" t="s">
        <v>3157</v>
      </c>
      <c r="J1038" s="2" t="s">
        <v>3158</v>
      </c>
      <c r="K1038" s="2">
        <v>0</v>
      </c>
      <c r="L1038" s="2">
        <v>3.3783862901299999</v>
      </c>
      <c r="M1038" s="2">
        <f t="shared" si="19"/>
        <v>1</v>
      </c>
      <c r="N1038" s="2"/>
      <c r="O1038" s="2">
        <v>50</v>
      </c>
      <c r="P1038" s="2" t="s">
        <v>298</v>
      </c>
      <c r="Q1038" s="2" t="s">
        <v>299</v>
      </c>
    </row>
    <row r="1039" spans="1:17" x14ac:dyDescent="0.25">
      <c r="A1039" t="s">
        <v>3159</v>
      </c>
      <c r="B1039" s="2" t="s">
        <v>3160</v>
      </c>
      <c r="C1039" s="3">
        <v>556</v>
      </c>
      <c r="D1039" s="2" t="s">
        <v>7</v>
      </c>
      <c r="E1039" s="2" t="s">
        <v>8</v>
      </c>
      <c r="F1039" s="2" t="s">
        <v>43</v>
      </c>
      <c r="G1039" s="2" t="s">
        <v>44</v>
      </c>
      <c r="H1039" s="2" t="s">
        <v>11</v>
      </c>
      <c r="I1039" s="2" t="s">
        <v>3161</v>
      </c>
      <c r="J1039" s="2" t="s">
        <v>3162</v>
      </c>
      <c r="K1039" s="2">
        <v>0</v>
      </c>
      <c r="L1039" s="2">
        <v>3.3963390039400001</v>
      </c>
      <c r="M1039" s="2">
        <f t="shared" si="19"/>
        <v>1</v>
      </c>
      <c r="N1039" s="2"/>
      <c r="O1039" s="2">
        <v>50</v>
      </c>
      <c r="P1039" s="2" t="s">
        <v>298</v>
      </c>
      <c r="Q1039" s="2" t="s">
        <v>299</v>
      </c>
    </row>
    <row r="1040" spans="1:17" x14ac:dyDescent="0.25">
      <c r="A1040" t="s">
        <v>2404</v>
      </c>
      <c r="B1040" s="2" t="s">
        <v>3163</v>
      </c>
      <c r="C1040" s="3">
        <v>304</v>
      </c>
      <c r="D1040" s="2" t="s">
        <v>7</v>
      </c>
      <c r="E1040" s="2" t="s">
        <v>8</v>
      </c>
      <c r="F1040" s="2" t="s">
        <v>43</v>
      </c>
      <c r="G1040" s="2" t="s">
        <v>44</v>
      </c>
      <c r="H1040" s="2" t="s">
        <v>11</v>
      </c>
      <c r="I1040" s="2" t="s">
        <v>2406</v>
      </c>
      <c r="J1040" s="2" t="s">
        <v>2407</v>
      </c>
      <c r="K1040" s="2">
        <v>0</v>
      </c>
      <c r="L1040" s="2">
        <v>3.40513111392</v>
      </c>
      <c r="M1040" s="2">
        <f t="shared" si="19"/>
        <v>1</v>
      </c>
      <c r="N1040" s="2"/>
      <c r="O1040" s="2">
        <v>50</v>
      </c>
      <c r="P1040" s="2" t="s">
        <v>298</v>
      </c>
      <c r="Q1040" s="2" t="s">
        <v>299</v>
      </c>
    </row>
    <row r="1041" spans="1:17" x14ac:dyDescent="0.25">
      <c r="A1041" t="s">
        <v>52</v>
      </c>
      <c r="B1041" s="2" t="s">
        <v>3164</v>
      </c>
      <c r="C1041" s="3">
        <v>334</v>
      </c>
      <c r="D1041" s="2" t="s">
        <v>7</v>
      </c>
      <c r="E1041" s="2" t="s">
        <v>8</v>
      </c>
      <c r="F1041" s="2" t="s">
        <v>43</v>
      </c>
      <c r="G1041" s="2" t="s">
        <v>44</v>
      </c>
      <c r="H1041" s="2" t="s">
        <v>11</v>
      </c>
      <c r="I1041" s="2" t="s">
        <v>54</v>
      </c>
      <c r="J1041" s="2" t="s">
        <v>55</v>
      </c>
      <c r="K1041" s="2">
        <v>0</v>
      </c>
      <c r="L1041" s="2">
        <v>3.4164794745</v>
      </c>
      <c r="M1041" s="2">
        <f t="shared" si="19"/>
        <v>1</v>
      </c>
      <c r="N1041" s="2"/>
      <c r="O1041" s="2">
        <v>50</v>
      </c>
      <c r="P1041" s="2" t="s">
        <v>298</v>
      </c>
      <c r="Q1041" s="2" t="s">
        <v>299</v>
      </c>
    </row>
    <row r="1042" spans="1:17" x14ac:dyDescent="0.25">
      <c r="A1042" t="s">
        <v>3165</v>
      </c>
      <c r="B1042" s="2" t="s">
        <v>3166</v>
      </c>
      <c r="C1042" s="3">
        <v>1104</v>
      </c>
      <c r="D1042" s="2" t="s">
        <v>7</v>
      </c>
      <c r="E1042" s="2" t="s">
        <v>8</v>
      </c>
      <c r="F1042" s="2" t="s">
        <v>43</v>
      </c>
      <c r="G1042" s="2" t="s">
        <v>82</v>
      </c>
      <c r="H1042" s="2" t="s">
        <v>11</v>
      </c>
      <c r="I1042" s="2" t="s">
        <v>3167</v>
      </c>
      <c r="J1042" s="2" t="s">
        <v>3168</v>
      </c>
      <c r="K1042" s="2">
        <v>0</v>
      </c>
      <c r="L1042" s="2">
        <v>3.4346871288499998</v>
      </c>
      <c r="M1042" s="2">
        <f t="shared" si="19"/>
        <v>1</v>
      </c>
      <c r="N1042" s="2"/>
      <c r="O1042" s="2">
        <v>50</v>
      </c>
      <c r="P1042" s="2" t="s">
        <v>298</v>
      </c>
      <c r="Q1042" s="2" t="s">
        <v>299</v>
      </c>
    </row>
    <row r="1043" spans="1:17" x14ac:dyDescent="0.25">
      <c r="A1043" t="s">
        <v>3169</v>
      </c>
      <c r="B1043" s="2" t="s">
        <v>3170</v>
      </c>
      <c r="C1043" s="3">
        <v>225</v>
      </c>
      <c r="D1043" s="2" t="s">
        <v>7</v>
      </c>
      <c r="E1043" s="2" t="s">
        <v>8</v>
      </c>
      <c r="F1043" s="2" t="s">
        <v>43</v>
      </c>
      <c r="G1043" s="2" t="s">
        <v>44</v>
      </c>
      <c r="H1043" s="2" t="s">
        <v>11</v>
      </c>
      <c r="I1043" s="2" t="s">
        <v>3171</v>
      </c>
      <c r="J1043" s="2" t="s">
        <v>1105</v>
      </c>
      <c r="K1043" s="2">
        <v>1</v>
      </c>
      <c r="L1043" s="2">
        <v>3.4543124812600001</v>
      </c>
      <c r="M1043" s="2">
        <f t="shared" si="19"/>
        <v>1</v>
      </c>
      <c r="N1043" s="2"/>
      <c r="O1043" s="2">
        <v>50</v>
      </c>
      <c r="P1043" s="2" t="s">
        <v>298</v>
      </c>
      <c r="Q1043" s="2" t="s">
        <v>299</v>
      </c>
    </row>
    <row r="1044" spans="1:17" x14ac:dyDescent="0.25">
      <c r="A1044" t="s">
        <v>3172</v>
      </c>
      <c r="B1044" s="2" t="s">
        <v>3173</v>
      </c>
      <c r="C1044" s="3">
        <v>543</v>
      </c>
      <c r="D1044" s="2" t="s">
        <v>7</v>
      </c>
      <c r="E1044" s="2" t="s">
        <v>8</v>
      </c>
      <c r="F1044" s="2" t="s">
        <v>43</v>
      </c>
      <c r="G1044" s="2" t="s">
        <v>44</v>
      </c>
      <c r="H1044" s="2" t="s">
        <v>11</v>
      </c>
      <c r="I1044" s="2" t="s">
        <v>3174</v>
      </c>
      <c r="J1044" s="2" t="s">
        <v>3175</v>
      </c>
      <c r="K1044" s="2">
        <v>0</v>
      </c>
      <c r="L1044" s="2">
        <v>3.45508480216</v>
      </c>
      <c r="M1044" s="2">
        <f t="shared" si="19"/>
        <v>1</v>
      </c>
      <c r="N1044" s="2"/>
      <c r="O1044" s="2">
        <v>50</v>
      </c>
      <c r="P1044" s="2" t="s">
        <v>298</v>
      </c>
      <c r="Q1044" s="2" t="s">
        <v>299</v>
      </c>
    </row>
    <row r="1045" spans="1:17" x14ac:dyDescent="0.25">
      <c r="A1045" t="s">
        <v>3176</v>
      </c>
      <c r="B1045" s="2" t="s">
        <v>3177</v>
      </c>
      <c r="C1045" s="3">
        <v>241</v>
      </c>
      <c r="D1045" s="2" t="s">
        <v>7</v>
      </c>
      <c r="E1045" s="2" t="s">
        <v>8</v>
      </c>
      <c r="F1045" s="2" t="s">
        <v>9</v>
      </c>
      <c r="G1045" s="2" t="s">
        <v>10</v>
      </c>
      <c r="H1045" s="2" t="s">
        <v>11</v>
      </c>
      <c r="I1045" s="2" t="s">
        <v>3178</v>
      </c>
      <c r="J1045" s="2" t="s">
        <v>3179</v>
      </c>
      <c r="K1045" s="2">
        <v>0</v>
      </c>
      <c r="L1045" s="2">
        <v>3.4576083420099999</v>
      </c>
      <c r="M1045" s="2">
        <f t="shared" si="19"/>
        <v>1</v>
      </c>
      <c r="N1045" s="2"/>
      <c r="O1045" s="2">
        <v>50</v>
      </c>
      <c r="P1045" s="2" t="s">
        <v>298</v>
      </c>
      <c r="Q1045" s="2" t="s">
        <v>299</v>
      </c>
    </row>
    <row r="1046" spans="1:17" x14ac:dyDescent="0.25">
      <c r="A1046" t="s">
        <v>1862</v>
      </c>
      <c r="B1046" s="2" t="s">
        <v>3180</v>
      </c>
      <c r="C1046" s="3">
        <v>139</v>
      </c>
      <c r="D1046" s="2" t="s">
        <v>7</v>
      </c>
      <c r="E1046" s="2" t="s">
        <v>8</v>
      </c>
      <c r="F1046" s="2" t="s">
        <v>43</v>
      </c>
      <c r="G1046" s="2" t="s">
        <v>82</v>
      </c>
      <c r="H1046" s="2" t="s">
        <v>11</v>
      </c>
      <c r="I1046" s="2" t="s">
        <v>1864</v>
      </c>
      <c r="J1046" s="2" t="s">
        <v>1865</v>
      </c>
      <c r="K1046" s="2">
        <v>0</v>
      </c>
      <c r="L1046" s="2">
        <v>3.4639043692899998</v>
      </c>
      <c r="M1046" s="2">
        <f t="shared" si="19"/>
        <v>1</v>
      </c>
      <c r="N1046" s="2"/>
      <c r="O1046" s="2">
        <v>50</v>
      </c>
      <c r="P1046" s="2" t="s">
        <v>298</v>
      </c>
      <c r="Q1046" s="2" t="s">
        <v>299</v>
      </c>
    </row>
    <row r="1047" spans="1:17" x14ac:dyDescent="0.25">
      <c r="A1047" t="s">
        <v>3181</v>
      </c>
      <c r="B1047" s="2" t="s">
        <v>3182</v>
      </c>
      <c r="C1047" s="3">
        <v>1085</v>
      </c>
      <c r="D1047" s="2" t="s">
        <v>7</v>
      </c>
      <c r="E1047" s="2" t="s">
        <v>8</v>
      </c>
      <c r="F1047" s="2" t="s">
        <v>43</v>
      </c>
      <c r="G1047" s="2" t="s">
        <v>44</v>
      </c>
      <c r="H1047" s="2" t="s">
        <v>11</v>
      </c>
      <c r="I1047" s="2" t="s">
        <v>3183</v>
      </c>
      <c r="J1047" s="2" t="s">
        <v>3184</v>
      </c>
      <c r="K1047" s="2">
        <v>0</v>
      </c>
      <c r="L1047" s="2">
        <v>3.4655361167300001</v>
      </c>
      <c r="M1047" s="2">
        <f t="shared" si="19"/>
        <v>1</v>
      </c>
      <c r="N1047" s="2"/>
      <c r="O1047" s="2">
        <v>50</v>
      </c>
      <c r="P1047" s="2" t="s">
        <v>298</v>
      </c>
      <c r="Q1047" s="2" t="s">
        <v>299</v>
      </c>
    </row>
    <row r="1048" spans="1:17" x14ac:dyDescent="0.25">
      <c r="A1048" t="s">
        <v>3185</v>
      </c>
      <c r="B1048" s="2" t="s">
        <v>3186</v>
      </c>
      <c r="C1048" s="3">
        <v>453</v>
      </c>
      <c r="D1048" s="2" t="s">
        <v>7</v>
      </c>
      <c r="E1048" s="2" t="s">
        <v>8</v>
      </c>
      <c r="F1048" s="2" t="s">
        <v>43</v>
      </c>
      <c r="G1048" s="2" t="s">
        <v>82</v>
      </c>
      <c r="H1048" s="2" t="s">
        <v>11</v>
      </c>
      <c r="I1048" s="2" t="s">
        <v>3187</v>
      </c>
      <c r="J1048" s="2" t="s">
        <v>3188</v>
      </c>
      <c r="K1048" s="2">
        <v>0</v>
      </c>
      <c r="L1048" s="2">
        <v>3.4662803681000001</v>
      </c>
      <c r="M1048" s="2">
        <f t="shared" si="19"/>
        <v>1</v>
      </c>
      <c r="N1048" s="2"/>
      <c r="O1048" s="2">
        <v>50</v>
      </c>
      <c r="P1048" s="2" t="s">
        <v>298</v>
      </c>
      <c r="Q1048" s="2" t="s">
        <v>299</v>
      </c>
    </row>
    <row r="1049" spans="1:17" x14ac:dyDescent="0.25">
      <c r="A1049" t="s">
        <v>2433</v>
      </c>
      <c r="B1049" s="2" t="s">
        <v>3189</v>
      </c>
      <c r="C1049" s="3">
        <v>375</v>
      </c>
      <c r="D1049" s="2" t="s">
        <v>7</v>
      </c>
      <c r="E1049" s="2" t="s">
        <v>8</v>
      </c>
      <c r="F1049" s="2" t="s">
        <v>43</v>
      </c>
      <c r="G1049" s="2" t="s">
        <v>44</v>
      </c>
      <c r="H1049" s="2" t="s">
        <v>11</v>
      </c>
      <c r="I1049" s="2" t="s">
        <v>2435</v>
      </c>
      <c r="J1049" s="2" t="s">
        <v>2436</v>
      </c>
      <c r="K1049" s="2">
        <v>0</v>
      </c>
      <c r="L1049" s="2">
        <v>3.4784615436299999</v>
      </c>
      <c r="M1049" s="2">
        <f t="shared" si="19"/>
        <v>1</v>
      </c>
      <c r="N1049" s="2"/>
      <c r="O1049" s="2">
        <v>50</v>
      </c>
      <c r="P1049" s="2" t="s">
        <v>298</v>
      </c>
      <c r="Q1049" s="2" t="s">
        <v>299</v>
      </c>
    </row>
    <row r="1050" spans="1:17" x14ac:dyDescent="0.25">
      <c r="A1050" t="s">
        <v>3190</v>
      </c>
      <c r="B1050" s="2" t="s">
        <v>3191</v>
      </c>
      <c r="C1050" s="3">
        <v>368</v>
      </c>
      <c r="D1050" s="2" t="s">
        <v>7</v>
      </c>
      <c r="E1050" s="2" t="s">
        <v>8</v>
      </c>
      <c r="F1050" s="2" t="s">
        <v>43</v>
      </c>
      <c r="G1050" s="2" t="s">
        <v>44</v>
      </c>
      <c r="H1050" s="2" t="s">
        <v>11</v>
      </c>
      <c r="I1050" s="2" t="s">
        <v>3192</v>
      </c>
      <c r="J1050" s="2" t="s">
        <v>3193</v>
      </c>
      <c r="K1050" s="2">
        <v>0</v>
      </c>
      <c r="L1050" s="2">
        <v>3.4855250851499999</v>
      </c>
      <c r="M1050" s="2">
        <f t="shared" si="19"/>
        <v>1</v>
      </c>
      <c r="N1050" s="2"/>
      <c r="O1050" s="2">
        <v>50</v>
      </c>
      <c r="P1050" s="2" t="s">
        <v>298</v>
      </c>
      <c r="Q1050" s="2" t="s">
        <v>299</v>
      </c>
    </row>
    <row r="1051" spans="1:17" x14ac:dyDescent="0.25">
      <c r="A1051" t="s">
        <v>2893</v>
      </c>
      <c r="B1051" s="2" t="s">
        <v>3194</v>
      </c>
      <c r="C1051" s="3">
        <v>268</v>
      </c>
      <c r="D1051" s="2" t="s">
        <v>7</v>
      </c>
      <c r="E1051" s="2" t="s">
        <v>8</v>
      </c>
      <c r="F1051" s="2" t="s">
        <v>43</v>
      </c>
      <c r="G1051" s="2" t="s">
        <v>82</v>
      </c>
      <c r="H1051" s="2" t="s">
        <v>11</v>
      </c>
      <c r="I1051" s="2" t="s">
        <v>2895</v>
      </c>
      <c r="J1051" s="2" t="s">
        <v>2896</v>
      </c>
      <c r="K1051" s="2">
        <v>0</v>
      </c>
      <c r="L1051" s="2">
        <v>3.4941023822299999</v>
      </c>
      <c r="M1051" s="2">
        <f t="shared" si="19"/>
        <v>1</v>
      </c>
      <c r="N1051" s="2"/>
      <c r="O1051" s="2">
        <v>50</v>
      </c>
      <c r="P1051" s="2" t="s">
        <v>298</v>
      </c>
      <c r="Q1051" s="2" t="s">
        <v>299</v>
      </c>
    </row>
    <row r="1052" spans="1:17" x14ac:dyDescent="0.25">
      <c r="A1052" t="s">
        <v>1791</v>
      </c>
      <c r="B1052" s="2" t="s">
        <v>3195</v>
      </c>
      <c r="C1052" s="3">
        <v>552</v>
      </c>
      <c r="D1052" s="2" t="s">
        <v>7</v>
      </c>
      <c r="E1052" s="2" t="s">
        <v>8</v>
      </c>
      <c r="F1052" s="2" t="s">
        <v>43</v>
      </c>
      <c r="G1052" s="2" t="s">
        <v>44</v>
      </c>
      <c r="H1052" s="2" t="s">
        <v>11</v>
      </c>
      <c r="I1052" s="2" t="s">
        <v>257</v>
      </c>
      <c r="J1052" s="2" t="s">
        <v>1793</v>
      </c>
      <c r="K1052" s="2">
        <v>1</v>
      </c>
      <c r="L1052" s="2">
        <v>3.5021357850700001</v>
      </c>
      <c r="M1052" s="2">
        <f t="shared" si="19"/>
        <v>1</v>
      </c>
      <c r="N1052" s="2"/>
      <c r="O1052" s="2">
        <v>50</v>
      </c>
      <c r="P1052" s="2" t="s">
        <v>298</v>
      </c>
      <c r="Q1052" s="2" t="s">
        <v>299</v>
      </c>
    </row>
    <row r="1053" spans="1:17" x14ac:dyDescent="0.25">
      <c r="A1053" t="s">
        <v>3196</v>
      </c>
      <c r="B1053" s="2" t="s">
        <v>3197</v>
      </c>
      <c r="C1053" s="3">
        <v>315</v>
      </c>
      <c r="D1053" s="2" t="s">
        <v>7</v>
      </c>
      <c r="E1053" s="2" t="s">
        <v>8</v>
      </c>
      <c r="F1053" s="2" t="s">
        <v>43</v>
      </c>
      <c r="G1053" s="2" t="s">
        <v>82</v>
      </c>
      <c r="H1053" s="2" t="s">
        <v>11</v>
      </c>
      <c r="I1053" s="2" t="s">
        <v>527</v>
      </c>
      <c r="J1053" s="2" t="s">
        <v>3198</v>
      </c>
      <c r="K1053" s="2">
        <v>1</v>
      </c>
      <c r="L1053" s="2">
        <v>3.5159125847000001</v>
      </c>
      <c r="M1053" s="2">
        <f t="shared" ref="M1053:M1107" si="20">+IF(L1053&lt;=4,1,IF(L1053&lt;=7,2,IF(L1053&lt;=15,3,IF(L1053&lt;=25,4,5))))</f>
        <v>1</v>
      </c>
      <c r="N1053" s="2"/>
      <c r="O1053" s="2">
        <v>50</v>
      </c>
      <c r="P1053" s="2" t="s">
        <v>298</v>
      </c>
      <c r="Q1053" s="2" t="s">
        <v>299</v>
      </c>
    </row>
    <row r="1054" spans="1:17" x14ac:dyDescent="0.25">
      <c r="A1054" t="s">
        <v>3199</v>
      </c>
      <c r="B1054" s="2" t="s">
        <v>3200</v>
      </c>
      <c r="C1054" s="3">
        <v>1097</v>
      </c>
      <c r="D1054" s="2" t="s">
        <v>7</v>
      </c>
      <c r="E1054" s="2" t="s">
        <v>8</v>
      </c>
      <c r="F1054" s="2" t="s">
        <v>43</v>
      </c>
      <c r="G1054" s="2" t="s">
        <v>44</v>
      </c>
      <c r="H1054" s="2" t="s">
        <v>11</v>
      </c>
      <c r="I1054" s="2" t="s">
        <v>3201</v>
      </c>
      <c r="J1054" s="2" t="s">
        <v>3202</v>
      </c>
      <c r="K1054" s="2">
        <v>0</v>
      </c>
      <c r="L1054" s="2">
        <v>3.6658058207300002</v>
      </c>
      <c r="M1054" s="2">
        <f t="shared" si="20"/>
        <v>1</v>
      </c>
      <c r="N1054" s="2"/>
      <c r="O1054" s="2">
        <v>50</v>
      </c>
      <c r="P1054" s="2" t="s">
        <v>298</v>
      </c>
      <c r="Q1054" s="2" t="s">
        <v>299</v>
      </c>
    </row>
    <row r="1055" spans="1:17" x14ac:dyDescent="0.25">
      <c r="A1055" t="s">
        <v>3203</v>
      </c>
      <c r="B1055" s="2" t="s">
        <v>3204</v>
      </c>
      <c r="C1055" s="3">
        <v>635</v>
      </c>
      <c r="D1055" s="2" t="s">
        <v>7</v>
      </c>
      <c r="E1055" s="2" t="s">
        <v>8</v>
      </c>
      <c r="F1055" s="2" t="s">
        <v>43</v>
      </c>
      <c r="G1055" s="2" t="s">
        <v>44</v>
      </c>
      <c r="H1055" s="2" t="s">
        <v>11</v>
      </c>
      <c r="I1055" s="2" t="s">
        <v>3205</v>
      </c>
      <c r="J1055" s="2" t="s">
        <v>3206</v>
      </c>
      <c r="K1055" s="2">
        <v>0</v>
      </c>
      <c r="L1055" s="2">
        <v>3.6928237353300002</v>
      </c>
      <c r="M1055" s="2">
        <f t="shared" si="20"/>
        <v>1</v>
      </c>
      <c r="N1055" s="2"/>
      <c r="O1055" s="2">
        <v>50</v>
      </c>
      <c r="P1055" s="2" t="s">
        <v>298</v>
      </c>
      <c r="Q1055" s="2" t="s">
        <v>299</v>
      </c>
    </row>
    <row r="1056" spans="1:17" x14ac:dyDescent="0.25">
      <c r="A1056" t="s">
        <v>3207</v>
      </c>
      <c r="B1056" s="2" t="s">
        <v>3208</v>
      </c>
      <c r="C1056" s="3">
        <v>172</v>
      </c>
      <c r="D1056" s="2" t="s">
        <v>7</v>
      </c>
      <c r="E1056" s="2" t="s">
        <v>8</v>
      </c>
      <c r="F1056" s="2" t="s">
        <v>43</v>
      </c>
      <c r="G1056" s="2" t="s">
        <v>44</v>
      </c>
      <c r="H1056" s="2" t="s">
        <v>11</v>
      </c>
      <c r="I1056" s="2" t="s">
        <v>3209</v>
      </c>
      <c r="J1056" s="2" t="s">
        <v>3210</v>
      </c>
      <c r="K1056" s="2">
        <v>0</v>
      </c>
      <c r="L1056" s="2">
        <v>3.6969705681099998</v>
      </c>
      <c r="M1056" s="2">
        <f t="shared" si="20"/>
        <v>1</v>
      </c>
      <c r="N1056" s="2"/>
      <c r="O1056" s="2">
        <v>50</v>
      </c>
      <c r="P1056" s="2" t="s">
        <v>298</v>
      </c>
      <c r="Q1056" s="2" t="s">
        <v>299</v>
      </c>
    </row>
    <row r="1057" spans="1:17" x14ac:dyDescent="0.25">
      <c r="A1057" t="s">
        <v>3211</v>
      </c>
      <c r="B1057" s="2" t="s">
        <v>3212</v>
      </c>
      <c r="C1057" s="3">
        <v>686</v>
      </c>
      <c r="D1057" s="2" t="s">
        <v>7</v>
      </c>
      <c r="E1057" s="2" t="s">
        <v>8</v>
      </c>
      <c r="F1057" s="2" t="s">
        <v>43</v>
      </c>
      <c r="G1057" s="2" t="s">
        <v>44</v>
      </c>
      <c r="H1057" s="2" t="s">
        <v>11</v>
      </c>
      <c r="I1057" s="2" t="s">
        <v>3213</v>
      </c>
      <c r="J1057" s="2" t="s">
        <v>3214</v>
      </c>
      <c r="K1057" s="2">
        <v>0</v>
      </c>
      <c r="L1057" s="2">
        <v>3.7170779948599999</v>
      </c>
      <c r="M1057" s="2">
        <f t="shared" si="20"/>
        <v>1</v>
      </c>
      <c r="N1057" s="2"/>
      <c r="O1057" s="2">
        <v>50</v>
      </c>
      <c r="P1057" s="2" t="s">
        <v>298</v>
      </c>
      <c r="Q1057" s="2" t="s">
        <v>299</v>
      </c>
    </row>
    <row r="1058" spans="1:17" x14ac:dyDescent="0.25">
      <c r="A1058" t="s">
        <v>3215</v>
      </c>
      <c r="B1058" s="2" t="s">
        <v>3216</v>
      </c>
      <c r="C1058" s="3">
        <v>903</v>
      </c>
      <c r="D1058" s="2" t="s">
        <v>7</v>
      </c>
      <c r="E1058" s="2" t="s">
        <v>8</v>
      </c>
      <c r="F1058" s="2" t="s">
        <v>43</v>
      </c>
      <c r="G1058" s="2" t="s">
        <v>44</v>
      </c>
      <c r="H1058" s="2" t="s">
        <v>11</v>
      </c>
      <c r="I1058" s="2" t="s">
        <v>3217</v>
      </c>
      <c r="J1058" s="2" t="s">
        <v>3218</v>
      </c>
      <c r="K1058" s="2">
        <v>0</v>
      </c>
      <c r="L1058" s="2">
        <v>3.7318109026599999</v>
      </c>
      <c r="M1058" s="2">
        <f t="shared" si="20"/>
        <v>1</v>
      </c>
      <c r="N1058" s="2"/>
      <c r="O1058" s="2">
        <v>50</v>
      </c>
      <c r="P1058" s="2" t="s">
        <v>298</v>
      </c>
      <c r="Q1058" s="2" t="s">
        <v>299</v>
      </c>
    </row>
    <row r="1059" spans="1:17" x14ac:dyDescent="0.25">
      <c r="A1059" t="s">
        <v>3219</v>
      </c>
      <c r="B1059" s="2" t="s">
        <v>3220</v>
      </c>
      <c r="C1059" s="3">
        <v>695</v>
      </c>
      <c r="D1059" s="2" t="s">
        <v>7</v>
      </c>
      <c r="E1059" s="2" t="s">
        <v>8</v>
      </c>
      <c r="F1059" s="2" t="s">
        <v>43</v>
      </c>
      <c r="G1059" s="2" t="s">
        <v>44</v>
      </c>
      <c r="H1059" s="2" t="s">
        <v>11</v>
      </c>
      <c r="I1059" s="2" t="s">
        <v>3221</v>
      </c>
      <c r="J1059" s="2" t="s">
        <v>3222</v>
      </c>
      <c r="K1059" s="2">
        <v>0</v>
      </c>
      <c r="L1059" s="2">
        <v>3.7361845746700002</v>
      </c>
      <c r="M1059" s="2">
        <f t="shared" si="20"/>
        <v>1</v>
      </c>
      <c r="N1059" s="2"/>
      <c r="O1059" s="2">
        <v>50</v>
      </c>
      <c r="P1059" s="2" t="s">
        <v>298</v>
      </c>
      <c r="Q1059" s="2" t="s">
        <v>299</v>
      </c>
    </row>
    <row r="1060" spans="1:17" x14ac:dyDescent="0.25">
      <c r="A1060" t="s">
        <v>250</v>
      </c>
      <c r="B1060" s="2" t="s">
        <v>3223</v>
      </c>
      <c r="C1060" s="3">
        <v>633</v>
      </c>
      <c r="D1060" s="2" t="s">
        <v>7</v>
      </c>
      <c r="E1060" s="2" t="s">
        <v>8</v>
      </c>
      <c r="F1060" s="2" t="s">
        <v>43</v>
      </c>
      <c r="G1060" s="2" t="s">
        <v>44</v>
      </c>
      <c r="H1060" s="2" t="s">
        <v>11</v>
      </c>
      <c r="I1060" s="2" t="s">
        <v>252</v>
      </c>
      <c r="J1060" s="2" t="s">
        <v>253</v>
      </c>
      <c r="K1060" s="2">
        <v>0</v>
      </c>
      <c r="L1060" s="2">
        <v>3.7866679299800001</v>
      </c>
      <c r="M1060" s="2">
        <f t="shared" si="20"/>
        <v>1</v>
      </c>
      <c r="N1060" s="2"/>
      <c r="O1060" s="2">
        <v>50</v>
      </c>
      <c r="P1060" s="2" t="s">
        <v>298</v>
      </c>
      <c r="Q1060" s="2" t="s">
        <v>299</v>
      </c>
    </row>
    <row r="1061" spans="1:17" x14ac:dyDescent="0.25">
      <c r="A1061" t="s">
        <v>3224</v>
      </c>
      <c r="B1061" s="2" t="s">
        <v>3225</v>
      </c>
      <c r="C1061" s="3">
        <v>925</v>
      </c>
      <c r="D1061" s="2" t="s">
        <v>7</v>
      </c>
      <c r="E1061" s="2" t="s">
        <v>8</v>
      </c>
      <c r="F1061" s="2" t="s">
        <v>43</v>
      </c>
      <c r="G1061" s="2" t="s">
        <v>44</v>
      </c>
      <c r="H1061" s="2" t="s">
        <v>11</v>
      </c>
      <c r="I1061" s="2" t="s">
        <v>3226</v>
      </c>
      <c r="J1061" s="2" t="s">
        <v>3227</v>
      </c>
      <c r="K1061" s="2">
        <v>0</v>
      </c>
      <c r="L1061" s="2">
        <v>3.83974368233</v>
      </c>
      <c r="M1061" s="2">
        <f t="shared" si="20"/>
        <v>1</v>
      </c>
      <c r="N1061" s="2"/>
      <c r="O1061" s="2">
        <v>50</v>
      </c>
      <c r="P1061" s="2" t="s">
        <v>298</v>
      </c>
      <c r="Q1061" s="2" t="s">
        <v>299</v>
      </c>
    </row>
    <row r="1062" spans="1:17" x14ac:dyDescent="0.25">
      <c r="A1062" t="s">
        <v>3228</v>
      </c>
      <c r="B1062" s="2" t="s">
        <v>3229</v>
      </c>
      <c r="C1062" s="3">
        <v>327</v>
      </c>
      <c r="D1062" s="2" t="s">
        <v>7</v>
      </c>
      <c r="E1062" s="2" t="s">
        <v>8</v>
      </c>
      <c r="F1062" s="2" t="s">
        <v>43</v>
      </c>
      <c r="G1062" s="2" t="s">
        <v>44</v>
      </c>
      <c r="H1062" s="2" t="s">
        <v>11</v>
      </c>
      <c r="I1062" s="2" t="s">
        <v>3230</v>
      </c>
      <c r="J1062" s="2" t="s">
        <v>450</v>
      </c>
      <c r="K1062" s="2">
        <v>1</v>
      </c>
      <c r="L1062" s="2">
        <v>3.8401379852000002</v>
      </c>
      <c r="M1062" s="2">
        <f t="shared" si="20"/>
        <v>1</v>
      </c>
      <c r="N1062" s="2"/>
      <c r="O1062" s="2">
        <v>50</v>
      </c>
      <c r="P1062" s="2" t="s">
        <v>298</v>
      </c>
      <c r="Q1062" s="2" t="s">
        <v>299</v>
      </c>
    </row>
    <row r="1063" spans="1:17" x14ac:dyDescent="0.25">
      <c r="A1063" t="s">
        <v>3231</v>
      </c>
      <c r="B1063" s="2" t="s">
        <v>3232</v>
      </c>
      <c r="C1063" s="3">
        <v>1067</v>
      </c>
      <c r="D1063" s="2" t="s">
        <v>7</v>
      </c>
      <c r="E1063" s="2" t="s">
        <v>8</v>
      </c>
      <c r="F1063" s="2" t="s">
        <v>43</v>
      </c>
      <c r="G1063" s="2" t="s">
        <v>44</v>
      </c>
      <c r="H1063" s="2" t="s">
        <v>11</v>
      </c>
      <c r="I1063" s="2" t="s">
        <v>3233</v>
      </c>
      <c r="J1063" s="2" t="s">
        <v>3234</v>
      </c>
      <c r="K1063" s="2">
        <v>0</v>
      </c>
      <c r="L1063" s="2">
        <v>3.8546413301300002</v>
      </c>
      <c r="M1063" s="2">
        <f t="shared" si="20"/>
        <v>1</v>
      </c>
      <c r="N1063" s="2"/>
      <c r="O1063" s="2">
        <v>50</v>
      </c>
      <c r="P1063" s="2" t="s">
        <v>298</v>
      </c>
      <c r="Q1063" s="2" t="s">
        <v>299</v>
      </c>
    </row>
    <row r="1064" spans="1:17" x14ac:dyDescent="0.25">
      <c r="A1064" t="s">
        <v>965</v>
      </c>
      <c r="B1064" s="2" t="s">
        <v>3235</v>
      </c>
      <c r="C1064" s="3">
        <v>132</v>
      </c>
      <c r="D1064" s="2" t="s">
        <v>7</v>
      </c>
      <c r="E1064" s="2" t="s">
        <v>8</v>
      </c>
      <c r="F1064" s="2" t="s">
        <v>43</v>
      </c>
      <c r="G1064" s="2" t="s">
        <v>44</v>
      </c>
      <c r="H1064" s="2" t="s">
        <v>11</v>
      </c>
      <c r="I1064" s="2" t="s">
        <v>967</v>
      </c>
      <c r="J1064" s="2" t="s">
        <v>968</v>
      </c>
      <c r="K1064" s="2">
        <v>0</v>
      </c>
      <c r="L1064" s="2">
        <v>3.9092077613899998</v>
      </c>
      <c r="M1064" s="2">
        <f t="shared" si="20"/>
        <v>1</v>
      </c>
      <c r="N1064" s="2"/>
      <c r="O1064" s="2">
        <v>50</v>
      </c>
      <c r="P1064" s="2" t="s">
        <v>298</v>
      </c>
      <c r="Q1064" s="2" t="s">
        <v>299</v>
      </c>
    </row>
    <row r="1065" spans="1:17" x14ac:dyDescent="0.25">
      <c r="A1065" t="s">
        <v>3236</v>
      </c>
      <c r="B1065" s="2" t="s">
        <v>3237</v>
      </c>
      <c r="C1065" s="3">
        <v>79</v>
      </c>
      <c r="D1065" s="2" t="s">
        <v>7</v>
      </c>
      <c r="E1065" s="2" t="s">
        <v>8</v>
      </c>
      <c r="F1065" s="2" t="s">
        <v>43</v>
      </c>
      <c r="G1065" s="2" t="s">
        <v>44</v>
      </c>
      <c r="H1065" s="2" t="s">
        <v>11</v>
      </c>
      <c r="I1065" s="2" t="s">
        <v>3238</v>
      </c>
      <c r="J1065" s="2" t="s">
        <v>3239</v>
      </c>
      <c r="K1065" s="2">
        <v>0</v>
      </c>
      <c r="L1065" s="2">
        <v>3.9162097149499999</v>
      </c>
      <c r="M1065" s="2">
        <f t="shared" si="20"/>
        <v>1</v>
      </c>
      <c r="N1065" s="2"/>
      <c r="O1065" s="2">
        <v>50</v>
      </c>
      <c r="P1065" s="2" t="s">
        <v>298</v>
      </c>
      <c r="Q1065" s="2" t="s">
        <v>299</v>
      </c>
    </row>
    <row r="1066" spans="1:17" x14ac:dyDescent="0.25">
      <c r="A1066" t="s">
        <v>2638</v>
      </c>
      <c r="B1066" s="2" t="s">
        <v>3240</v>
      </c>
      <c r="C1066" s="3">
        <v>330</v>
      </c>
      <c r="D1066" s="2" t="s">
        <v>7</v>
      </c>
      <c r="E1066" s="2" t="s">
        <v>8</v>
      </c>
      <c r="F1066" s="2" t="s">
        <v>43</v>
      </c>
      <c r="G1066" s="2" t="s">
        <v>44</v>
      </c>
      <c r="H1066" s="2" t="s">
        <v>11</v>
      </c>
      <c r="I1066" s="2" t="s">
        <v>2640</v>
      </c>
      <c r="J1066" s="2" t="s">
        <v>2641</v>
      </c>
      <c r="K1066" s="2">
        <v>1</v>
      </c>
      <c r="L1066" s="2">
        <v>3.9190128293300002</v>
      </c>
      <c r="M1066" s="2">
        <f t="shared" si="20"/>
        <v>1</v>
      </c>
      <c r="N1066" s="2"/>
      <c r="O1066" s="2">
        <v>50</v>
      </c>
      <c r="P1066" s="2" t="s">
        <v>298</v>
      </c>
      <c r="Q1066" s="2" t="s">
        <v>299</v>
      </c>
    </row>
    <row r="1067" spans="1:17" x14ac:dyDescent="0.25">
      <c r="A1067" t="s">
        <v>1385</v>
      </c>
      <c r="B1067" s="2" t="s">
        <v>3241</v>
      </c>
      <c r="C1067" s="3">
        <v>773</v>
      </c>
      <c r="D1067" s="2" t="s">
        <v>7</v>
      </c>
      <c r="E1067" s="2" t="s">
        <v>8</v>
      </c>
      <c r="F1067" s="2" t="s">
        <v>43</v>
      </c>
      <c r="G1067" s="2" t="s">
        <v>44</v>
      </c>
      <c r="H1067" s="2" t="s">
        <v>11</v>
      </c>
      <c r="I1067" s="2" t="s">
        <v>1387</v>
      </c>
      <c r="J1067" s="2" t="s">
        <v>1388</v>
      </c>
      <c r="K1067" s="2">
        <v>0</v>
      </c>
      <c r="L1067" s="2">
        <v>3.9779221686000001</v>
      </c>
      <c r="M1067" s="2">
        <f t="shared" si="20"/>
        <v>1</v>
      </c>
      <c r="N1067" s="2"/>
      <c r="O1067" s="2">
        <v>50</v>
      </c>
      <c r="P1067" s="2" t="s">
        <v>298</v>
      </c>
      <c r="Q1067" s="2" t="s">
        <v>299</v>
      </c>
    </row>
    <row r="1068" spans="1:17" x14ac:dyDescent="0.25">
      <c r="A1068" t="s">
        <v>151</v>
      </c>
      <c r="B1068" s="2" t="s">
        <v>3242</v>
      </c>
      <c r="C1068" s="3">
        <v>148</v>
      </c>
      <c r="D1068" s="2" t="s">
        <v>7</v>
      </c>
      <c r="E1068" s="2" t="s">
        <v>8</v>
      </c>
      <c r="F1068" s="2" t="s">
        <v>43</v>
      </c>
      <c r="G1068" s="2" t="s">
        <v>82</v>
      </c>
      <c r="H1068" s="2" t="s">
        <v>11</v>
      </c>
      <c r="I1068" s="2" t="s">
        <v>153</v>
      </c>
      <c r="J1068" s="2" t="s">
        <v>154</v>
      </c>
      <c r="K1068" s="2">
        <v>0</v>
      </c>
      <c r="L1068" s="2">
        <v>3.9833831395699999</v>
      </c>
      <c r="M1068" s="2">
        <f t="shared" si="20"/>
        <v>1</v>
      </c>
      <c r="N1068" s="2"/>
      <c r="O1068" s="2">
        <v>50</v>
      </c>
      <c r="P1068" s="2" t="s">
        <v>298</v>
      </c>
      <c r="Q1068" s="2" t="s">
        <v>299</v>
      </c>
    </row>
    <row r="1069" spans="1:17" x14ac:dyDescent="0.25">
      <c r="A1069" t="s">
        <v>1340</v>
      </c>
      <c r="B1069" s="2" t="s">
        <v>3243</v>
      </c>
      <c r="C1069" s="3">
        <v>617</v>
      </c>
      <c r="D1069" s="2" t="s">
        <v>7</v>
      </c>
      <c r="E1069" s="2" t="s">
        <v>8</v>
      </c>
      <c r="F1069" s="2" t="s">
        <v>43</v>
      </c>
      <c r="G1069" s="2" t="s">
        <v>44</v>
      </c>
      <c r="H1069" s="2" t="s">
        <v>11</v>
      </c>
      <c r="I1069" s="2" t="s">
        <v>1342</v>
      </c>
      <c r="J1069" s="2" t="s">
        <v>1343</v>
      </c>
      <c r="K1069" s="2">
        <v>1</v>
      </c>
      <c r="L1069" s="2">
        <v>4.0091290122599998</v>
      </c>
      <c r="M1069" s="2">
        <f t="shared" si="20"/>
        <v>2</v>
      </c>
      <c r="N1069" s="2">
        <f t="shared" ref="N1069:N1077" si="21">ROUND(2*L1069,0)</f>
        <v>8</v>
      </c>
      <c r="O1069" s="2">
        <f t="shared" ref="O1069:O1077" si="22">6*N1069</f>
        <v>48</v>
      </c>
      <c r="P1069" s="2" t="s">
        <v>298</v>
      </c>
      <c r="Q1069" s="2" t="s">
        <v>299</v>
      </c>
    </row>
    <row r="1070" spans="1:17" x14ac:dyDescent="0.25">
      <c r="A1070" t="s">
        <v>3244</v>
      </c>
      <c r="B1070" s="2" t="s">
        <v>3245</v>
      </c>
      <c r="C1070" s="3">
        <v>181</v>
      </c>
      <c r="D1070" s="2" t="s">
        <v>7</v>
      </c>
      <c r="E1070" s="2" t="s">
        <v>8</v>
      </c>
      <c r="F1070" s="2" t="s">
        <v>43</v>
      </c>
      <c r="G1070" s="2" t="s">
        <v>44</v>
      </c>
      <c r="H1070" s="2" t="s">
        <v>11</v>
      </c>
      <c r="I1070" s="2" t="s">
        <v>3246</v>
      </c>
      <c r="J1070" s="2" t="s">
        <v>3247</v>
      </c>
      <c r="K1070" s="2">
        <v>0</v>
      </c>
      <c r="L1070" s="2">
        <v>4.0188209190000004</v>
      </c>
      <c r="M1070" s="2">
        <f t="shared" si="20"/>
        <v>2</v>
      </c>
      <c r="N1070" s="2">
        <f t="shared" si="21"/>
        <v>8</v>
      </c>
      <c r="O1070" s="2">
        <f t="shared" si="22"/>
        <v>48</v>
      </c>
      <c r="P1070" s="2" t="s">
        <v>298</v>
      </c>
      <c r="Q1070" s="2" t="s">
        <v>299</v>
      </c>
    </row>
    <row r="1071" spans="1:17" x14ac:dyDescent="0.25">
      <c r="A1071" t="s">
        <v>3248</v>
      </c>
      <c r="B1071" s="2" t="s">
        <v>3249</v>
      </c>
      <c r="C1071" s="3">
        <v>1069</v>
      </c>
      <c r="D1071" s="2" t="s">
        <v>7</v>
      </c>
      <c r="E1071" s="2" t="s">
        <v>8</v>
      </c>
      <c r="F1071" s="2" t="s">
        <v>43</v>
      </c>
      <c r="G1071" s="2" t="s">
        <v>44</v>
      </c>
      <c r="H1071" s="2" t="s">
        <v>11</v>
      </c>
      <c r="I1071" s="2" t="s">
        <v>3250</v>
      </c>
      <c r="J1071" s="2" t="s">
        <v>3251</v>
      </c>
      <c r="K1071" s="2">
        <v>0</v>
      </c>
      <c r="L1071" s="2">
        <v>4.1145667219300002</v>
      </c>
      <c r="M1071" s="2">
        <f t="shared" si="20"/>
        <v>2</v>
      </c>
      <c r="N1071" s="2">
        <f t="shared" si="21"/>
        <v>8</v>
      </c>
      <c r="O1071" s="2">
        <f t="shared" si="22"/>
        <v>48</v>
      </c>
      <c r="P1071" s="2" t="s">
        <v>298</v>
      </c>
      <c r="Q1071" s="2" t="s">
        <v>299</v>
      </c>
    </row>
    <row r="1072" spans="1:17" x14ac:dyDescent="0.25">
      <c r="A1072" t="s">
        <v>312</v>
      </c>
      <c r="B1072" s="2" t="s">
        <v>3252</v>
      </c>
      <c r="C1072" s="3">
        <v>275</v>
      </c>
      <c r="D1072" s="2" t="s">
        <v>7</v>
      </c>
      <c r="E1072" s="2" t="s">
        <v>8</v>
      </c>
      <c r="F1072" s="2" t="s">
        <v>43</v>
      </c>
      <c r="G1072" s="2" t="s">
        <v>44</v>
      </c>
      <c r="H1072" s="2" t="s">
        <v>11</v>
      </c>
      <c r="I1072" s="2" t="s">
        <v>314</v>
      </c>
      <c r="J1072" s="2" t="s">
        <v>315</v>
      </c>
      <c r="K1072" s="2">
        <v>1</v>
      </c>
      <c r="L1072" s="2">
        <v>4.1304006923800003</v>
      </c>
      <c r="M1072" s="2">
        <f t="shared" si="20"/>
        <v>2</v>
      </c>
      <c r="N1072" s="2">
        <f t="shared" si="21"/>
        <v>8</v>
      </c>
      <c r="O1072" s="2">
        <f t="shared" si="22"/>
        <v>48</v>
      </c>
      <c r="P1072" s="2" t="s">
        <v>298</v>
      </c>
      <c r="Q1072" s="2" t="s">
        <v>299</v>
      </c>
    </row>
    <row r="1073" spans="1:17" x14ac:dyDescent="0.25">
      <c r="A1073" t="s">
        <v>1970</v>
      </c>
      <c r="B1073" s="2" t="s">
        <v>3253</v>
      </c>
      <c r="C1073" s="3">
        <v>164</v>
      </c>
      <c r="D1073" s="2" t="s">
        <v>7</v>
      </c>
      <c r="E1073" s="2" t="s">
        <v>8</v>
      </c>
      <c r="F1073" s="2" t="s">
        <v>43</v>
      </c>
      <c r="G1073" s="2" t="s">
        <v>82</v>
      </c>
      <c r="H1073" s="2" t="s">
        <v>11</v>
      </c>
      <c r="I1073" s="2" t="s">
        <v>1972</v>
      </c>
      <c r="J1073" s="2" t="s">
        <v>1973</v>
      </c>
      <c r="K1073" s="2">
        <v>0</v>
      </c>
      <c r="L1073" s="2">
        <v>4.21705808926</v>
      </c>
      <c r="M1073" s="2">
        <f t="shared" si="20"/>
        <v>2</v>
      </c>
      <c r="N1073" s="2">
        <f t="shared" si="21"/>
        <v>8</v>
      </c>
      <c r="O1073" s="2">
        <f t="shared" si="22"/>
        <v>48</v>
      </c>
      <c r="P1073" s="2" t="s">
        <v>298</v>
      </c>
      <c r="Q1073" s="2" t="s">
        <v>299</v>
      </c>
    </row>
    <row r="1074" spans="1:17" x14ac:dyDescent="0.25">
      <c r="A1074" t="s">
        <v>3254</v>
      </c>
      <c r="B1074" s="2" t="s">
        <v>3255</v>
      </c>
      <c r="C1074" s="3">
        <v>143</v>
      </c>
      <c r="D1074" s="2" t="s">
        <v>7</v>
      </c>
      <c r="E1074" s="2" t="s">
        <v>8</v>
      </c>
      <c r="F1074" s="2" t="s">
        <v>43</v>
      </c>
      <c r="G1074" s="2" t="s">
        <v>44</v>
      </c>
      <c r="H1074" s="2" t="s">
        <v>11</v>
      </c>
      <c r="I1074" s="2" t="s">
        <v>3256</v>
      </c>
      <c r="J1074" s="2" t="s">
        <v>3257</v>
      </c>
      <c r="K1074" s="2">
        <v>0</v>
      </c>
      <c r="L1074" s="2">
        <v>4.2563802775699999</v>
      </c>
      <c r="M1074" s="2">
        <f t="shared" si="20"/>
        <v>2</v>
      </c>
      <c r="N1074" s="2">
        <f t="shared" si="21"/>
        <v>9</v>
      </c>
      <c r="O1074" s="2">
        <f t="shared" si="22"/>
        <v>54</v>
      </c>
      <c r="P1074" s="2" t="s">
        <v>298</v>
      </c>
      <c r="Q1074" s="2" t="s">
        <v>299</v>
      </c>
    </row>
    <row r="1075" spans="1:17" x14ac:dyDescent="0.25">
      <c r="A1075" t="s">
        <v>3258</v>
      </c>
      <c r="B1075" s="2" t="s">
        <v>3259</v>
      </c>
      <c r="C1075" s="3">
        <v>876</v>
      </c>
      <c r="D1075" s="2" t="s">
        <v>7</v>
      </c>
      <c r="E1075" s="2" t="s">
        <v>8</v>
      </c>
      <c r="F1075" s="2" t="s">
        <v>43</v>
      </c>
      <c r="G1075" s="2" t="s">
        <v>82</v>
      </c>
      <c r="H1075" s="2" t="s">
        <v>11</v>
      </c>
      <c r="I1075" s="2" t="s">
        <v>3260</v>
      </c>
      <c r="J1075" s="2" t="s">
        <v>3261</v>
      </c>
      <c r="K1075" s="2">
        <v>0</v>
      </c>
      <c r="L1075" s="2">
        <v>4.2668824268499996</v>
      </c>
      <c r="M1075" s="2">
        <f t="shared" si="20"/>
        <v>2</v>
      </c>
      <c r="N1075" s="2">
        <f t="shared" si="21"/>
        <v>9</v>
      </c>
      <c r="O1075" s="2">
        <f t="shared" si="22"/>
        <v>54</v>
      </c>
      <c r="P1075" s="2" t="s">
        <v>298</v>
      </c>
      <c r="Q1075" s="2" t="s">
        <v>299</v>
      </c>
    </row>
    <row r="1076" spans="1:17" x14ac:dyDescent="0.25">
      <c r="A1076" t="s">
        <v>181</v>
      </c>
      <c r="B1076" s="2" t="s">
        <v>3262</v>
      </c>
      <c r="C1076" s="3">
        <v>726</v>
      </c>
      <c r="D1076" s="2" t="s">
        <v>7</v>
      </c>
      <c r="E1076" s="2" t="s">
        <v>8</v>
      </c>
      <c r="F1076" s="2" t="s">
        <v>43</v>
      </c>
      <c r="G1076" s="2" t="s">
        <v>44</v>
      </c>
      <c r="H1076" s="2" t="s">
        <v>11</v>
      </c>
      <c r="I1076" s="2" t="s">
        <v>183</v>
      </c>
      <c r="J1076" s="2" t="s">
        <v>184</v>
      </c>
      <c r="K1076" s="2">
        <v>0</v>
      </c>
      <c r="L1076" s="2">
        <v>4.2754623671600003</v>
      </c>
      <c r="M1076" s="2">
        <f t="shared" si="20"/>
        <v>2</v>
      </c>
      <c r="N1076" s="2">
        <f t="shared" si="21"/>
        <v>9</v>
      </c>
      <c r="O1076" s="2">
        <f t="shared" si="22"/>
        <v>54</v>
      </c>
      <c r="P1076" s="2" t="s">
        <v>298</v>
      </c>
      <c r="Q1076" s="2" t="s">
        <v>299</v>
      </c>
    </row>
    <row r="1077" spans="1:17" x14ac:dyDescent="0.25">
      <c r="A1077" t="s">
        <v>2070</v>
      </c>
      <c r="B1077" s="2" t="s">
        <v>3263</v>
      </c>
      <c r="C1077" s="3">
        <v>125</v>
      </c>
      <c r="D1077" s="2" t="s">
        <v>7</v>
      </c>
      <c r="E1077" s="2" t="s">
        <v>8</v>
      </c>
      <c r="F1077" s="2" t="s">
        <v>43</v>
      </c>
      <c r="G1077" s="2" t="s">
        <v>44</v>
      </c>
      <c r="H1077" s="2" t="s">
        <v>11</v>
      </c>
      <c r="I1077" s="2" t="s">
        <v>2072</v>
      </c>
      <c r="J1077" s="2" t="s">
        <v>2073</v>
      </c>
      <c r="K1077" s="2">
        <v>0</v>
      </c>
      <c r="L1077" s="2">
        <v>4.2759103026499998</v>
      </c>
      <c r="M1077" s="2">
        <f t="shared" si="20"/>
        <v>2</v>
      </c>
      <c r="N1077" s="2">
        <f t="shared" si="21"/>
        <v>9</v>
      </c>
      <c r="O1077" s="2">
        <f t="shared" si="22"/>
        <v>54</v>
      </c>
      <c r="P1077" s="2" t="s">
        <v>298</v>
      </c>
      <c r="Q1077" s="2" t="s">
        <v>299</v>
      </c>
    </row>
    <row r="1078" spans="1:17" x14ac:dyDescent="0.25">
      <c r="A1078" t="s">
        <v>3264</v>
      </c>
      <c r="B1078" s="2" t="s">
        <v>3265</v>
      </c>
      <c r="C1078" s="3">
        <v>1398</v>
      </c>
      <c r="D1078" s="2" t="s">
        <v>7</v>
      </c>
      <c r="E1078" s="2" t="s">
        <v>322</v>
      </c>
      <c r="F1078" s="2" t="s">
        <v>322</v>
      </c>
      <c r="G1078" s="2" t="s">
        <v>323</v>
      </c>
      <c r="H1078" s="2" t="s">
        <v>323</v>
      </c>
      <c r="I1078" s="2" t="s">
        <v>3266</v>
      </c>
      <c r="J1078" s="2" t="s">
        <v>3267</v>
      </c>
      <c r="K1078" s="2">
        <v>0</v>
      </c>
      <c r="L1078" s="2">
        <v>4.3012882170899998</v>
      </c>
      <c r="M1078" s="2">
        <f t="shared" si="20"/>
        <v>2</v>
      </c>
      <c r="N1078" s="2">
        <f t="shared" ref="N1078:N1107" si="23">ROUND(2*L1078,0)</f>
        <v>9</v>
      </c>
      <c r="O1078" s="2">
        <f t="shared" ref="O1078:O1107" si="24">6*N1078</f>
        <v>54</v>
      </c>
      <c r="P1078" s="2" t="s">
        <v>298</v>
      </c>
      <c r="Q1078" s="2" t="s">
        <v>299</v>
      </c>
    </row>
    <row r="1079" spans="1:17" x14ac:dyDescent="0.25">
      <c r="A1079" t="s">
        <v>3268</v>
      </c>
      <c r="B1079" s="2" t="s">
        <v>3269</v>
      </c>
      <c r="C1079" s="3">
        <v>677</v>
      </c>
      <c r="D1079" s="2" t="s">
        <v>7</v>
      </c>
      <c r="E1079" s="2" t="s">
        <v>8</v>
      </c>
      <c r="F1079" s="2" t="s">
        <v>43</v>
      </c>
      <c r="G1079" s="2" t="s">
        <v>82</v>
      </c>
      <c r="H1079" s="2" t="s">
        <v>11</v>
      </c>
      <c r="I1079" s="2" t="s">
        <v>3270</v>
      </c>
      <c r="J1079" s="2" t="s">
        <v>3271</v>
      </c>
      <c r="K1079" s="2">
        <v>0</v>
      </c>
      <c r="L1079" s="2">
        <v>4.3192082563199996</v>
      </c>
      <c r="M1079" s="2">
        <f t="shared" si="20"/>
        <v>2</v>
      </c>
      <c r="N1079" s="2">
        <f t="shared" si="23"/>
        <v>9</v>
      </c>
      <c r="O1079" s="2">
        <f t="shared" si="24"/>
        <v>54</v>
      </c>
      <c r="P1079" s="2" t="s">
        <v>298</v>
      </c>
      <c r="Q1079" s="2" t="s">
        <v>299</v>
      </c>
    </row>
    <row r="1080" spans="1:17" x14ac:dyDescent="0.25">
      <c r="A1080" t="s">
        <v>3272</v>
      </c>
      <c r="B1080" s="2" t="s">
        <v>3273</v>
      </c>
      <c r="C1080" s="3">
        <v>592</v>
      </c>
      <c r="D1080" s="2" t="s">
        <v>7</v>
      </c>
      <c r="E1080" s="2" t="s">
        <v>8</v>
      </c>
      <c r="F1080" s="2" t="s">
        <v>43</v>
      </c>
      <c r="G1080" s="2" t="s">
        <v>44</v>
      </c>
      <c r="H1080" s="2" t="s">
        <v>11</v>
      </c>
      <c r="I1080" s="2" t="s">
        <v>3274</v>
      </c>
      <c r="J1080" s="2" t="s">
        <v>3275</v>
      </c>
      <c r="K1080" s="2">
        <v>0</v>
      </c>
      <c r="L1080" s="2">
        <v>4.33792238899</v>
      </c>
      <c r="M1080" s="2">
        <f t="shared" si="20"/>
        <v>2</v>
      </c>
      <c r="N1080" s="2">
        <f t="shared" si="23"/>
        <v>9</v>
      </c>
      <c r="O1080" s="2">
        <f t="shared" si="24"/>
        <v>54</v>
      </c>
      <c r="P1080" s="2" t="s">
        <v>298</v>
      </c>
      <c r="Q1080" s="2" t="s">
        <v>299</v>
      </c>
    </row>
    <row r="1081" spans="1:17" x14ac:dyDescent="0.25">
      <c r="A1081" t="s">
        <v>52</v>
      </c>
      <c r="B1081" s="2" t="s">
        <v>3276</v>
      </c>
      <c r="C1081" s="3">
        <v>335</v>
      </c>
      <c r="D1081" s="2" t="s">
        <v>7</v>
      </c>
      <c r="E1081" s="2" t="s">
        <v>8</v>
      </c>
      <c r="F1081" s="2" t="s">
        <v>43</v>
      </c>
      <c r="G1081" s="2" t="s">
        <v>44</v>
      </c>
      <c r="H1081" s="2" t="s">
        <v>11</v>
      </c>
      <c r="I1081" s="2" t="s">
        <v>54</v>
      </c>
      <c r="J1081" s="2" t="s">
        <v>55</v>
      </c>
      <c r="K1081" s="2">
        <v>0</v>
      </c>
      <c r="L1081" s="2">
        <v>4.3684269152999997</v>
      </c>
      <c r="M1081" s="2">
        <f t="shared" si="20"/>
        <v>2</v>
      </c>
      <c r="N1081" s="2">
        <f t="shared" si="23"/>
        <v>9</v>
      </c>
      <c r="O1081" s="2">
        <f t="shared" si="24"/>
        <v>54</v>
      </c>
      <c r="P1081" s="2" t="s">
        <v>298</v>
      </c>
      <c r="Q1081" s="2" t="s">
        <v>299</v>
      </c>
    </row>
    <row r="1082" spans="1:17" x14ac:dyDescent="0.25">
      <c r="A1082" t="s">
        <v>866</v>
      </c>
      <c r="B1082" s="2" t="s">
        <v>3277</v>
      </c>
      <c r="C1082" s="3">
        <v>763</v>
      </c>
      <c r="D1082" s="2" t="s">
        <v>7</v>
      </c>
      <c r="E1082" s="2" t="s">
        <v>8</v>
      </c>
      <c r="F1082" s="2" t="s">
        <v>9</v>
      </c>
      <c r="G1082" s="2" t="s">
        <v>10</v>
      </c>
      <c r="H1082" s="2" t="s">
        <v>11</v>
      </c>
      <c r="I1082" s="2" t="s">
        <v>868</v>
      </c>
      <c r="J1082" s="2" t="s">
        <v>869</v>
      </c>
      <c r="K1082" s="2">
        <v>1</v>
      </c>
      <c r="L1082" s="2">
        <v>4.3714164688399997</v>
      </c>
      <c r="M1082" s="2">
        <f t="shared" si="20"/>
        <v>2</v>
      </c>
      <c r="N1082" s="2">
        <f t="shared" si="23"/>
        <v>9</v>
      </c>
      <c r="O1082" s="2">
        <f t="shared" si="24"/>
        <v>54</v>
      </c>
      <c r="P1082" s="2" t="s">
        <v>298</v>
      </c>
      <c r="Q1082" s="2" t="s">
        <v>299</v>
      </c>
    </row>
    <row r="1083" spans="1:17" x14ac:dyDescent="0.25">
      <c r="A1083" t="s">
        <v>3278</v>
      </c>
      <c r="B1083" s="2" t="s">
        <v>3279</v>
      </c>
      <c r="C1083" s="3">
        <v>760</v>
      </c>
      <c r="D1083" s="2" t="s">
        <v>7</v>
      </c>
      <c r="E1083" s="2" t="s">
        <v>8</v>
      </c>
      <c r="F1083" s="2" t="s">
        <v>43</v>
      </c>
      <c r="G1083" s="2" t="s">
        <v>82</v>
      </c>
      <c r="H1083" s="2" t="s">
        <v>11</v>
      </c>
      <c r="I1083" s="2" t="s">
        <v>3280</v>
      </c>
      <c r="J1083" s="2" t="s">
        <v>3281</v>
      </c>
      <c r="K1083" s="2">
        <v>1</v>
      </c>
      <c r="L1083" s="2">
        <v>4.3734494871300003</v>
      </c>
      <c r="M1083" s="2">
        <f t="shared" si="20"/>
        <v>2</v>
      </c>
      <c r="N1083" s="2">
        <f t="shared" si="23"/>
        <v>9</v>
      </c>
      <c r="O1083" s="2">
        <f t="shared" si="24"/>
        <v>54</v>
      </c>
      <c r="P1083" s="2" t="s">
        <v>298</v>
      </c>
      <c r="Q1083" s="2" t="s">
        <v>299</v>
      </c>
    </row>
    <row r="1084" spans="1:17" x14ac:dyDescent="0.25">
      <c r="A1084" t="s">
        <v>3282</v>
      </c>
      <c r="B1084" s="2" t="s">
        <v>3283</v>
      </c>
      <c r="C1084" s="3">
        <v>933</v>
      </c>
      <c r="D1084" s="2" t="s">
        <v>7</v>
      </c>
      <c r="E1084" s="2" t="s">
        <v>8</v>
      </c>
      <c r="F1084" s="2" t="s">
        <v>43</v>
      </c>
      <c r="G1084" s="2" t="s">
        <v>44</v>
      </c>
      <c r="H1084" s="2" t="s">
        <v>11</v>
      </c>
      <c r="I1084" s="2" t="s">
        <v>3284</v>
      </c>
      <c r="J1084" s="2" t="s">
        <v>3285</v>
      </c>
      <c r="K1084" s="2">
        <v>0</v>
      </c>
      <c r="L1084" s="2">
        <v>4.4725637775599996</v>
      </c>
      <c r="M1084" s="2">
        <f t="shared" si="20"/>
        <v>2</v>
      </c>
      <c r="N1084" s="2">
        <f t="shared" si="23"/>
        <v>9</v>
      </c>
      <c r="O1084" s="2">
        <f t="shared" si="24"/>
        <v>54</v>
      </c>
      <c r="P1084" s="2" t="s">
        <v>298</v>
      </c>
      <c r="Q1084" s="2" t="s">
        <v>299</v>
      </c>
    </row>
    <row r="1085" spans="1:17" x14ac:dyDescent="0.25">
      <c r="A1085" t="s">
        <v>2825</v>
      </c>
      <c r="B1085" s="2" t="s">
        <v>3286</v>
      </c>
      <c r="C1085" s="3">
        <v>339</v>
      </c>
      <c r="D1085" s="2" t="s">
        <v>7</v>
      </c>
      <c r="E1085" s="2" t="s">
        <v>8</v>
      </c>
      <c r="F1085" s="2" t="s">
        <v>43</v>
      </c>
      <c r="G1085" s="2" t="s">
        <v>44</v>
      </c>
      <c r="H1085" s="2" t="s">
        <v>11</v>
      </c>
      <c r="I1085" s="2" t="s">
        <v>2827</v>
      </c>
      <c r="J1085" s="2" t="s">
        <v>2828</v>
      </c>
      <c r="K1085" s="2">
        <v>0</v>
      </c>
      <c r="L1085" s="2">
        <v>4.4908883423899999</v>
      </c>
      <c r="M1085" s="2">
        <f t="shared" si="20"/>
        <v>2</v>
      </c>
      <c r="N1085" s="2">
        <f t="shared" si="23"/>
        <v>9</v>
      </c>
      <c r="O1085" s="2">
        <f t="shared" si="24"/>
        <v>54</v>
      </c>
      <c r="P1085" s="2" t="s">
        <v>298</v>
      </c>
      <c r="Q1085" s="2" t="s">
        <v>299</v>
      </c>
    </row>
    <row r="1086" spans="1:17" x14ac:dyDescent="0.25">
      <c r="A1086" t="s">
        <v>3287</v>
      </c>
      <c r="B1086" s="2" t="s">
        <v>3288</v>
      </c>
      <c r="C1086" s="3">
        <v>1081</v>
      </c>
      <c r="D1086" s="2" t="s">
        <v>7</v>
      </c>
      <c r="E1086" s="2" t="s">
        <v>8</v>
      </c>
      <c r="F1086" s="2" t="s">
        <v>43</v>
      </c>
      <c r="G1086" s="2" t="s">
        <v>44</v>
      </c>
      <c r="H1086" s="2" t="s">
        <v>11</v>
      </c>
      <c r="I1086" s="2" t="s">
        <v>3289</v>
      </c>
      <c r="J1086" s="2" t="s">
        <v>3290</v>
      </c>
      <c r="K1086" s="2">
        <v>0</v>
      </c>
      <c r="L1086" s="2">
        <v>4.5146814548399998</v>
      </c>
      <c r="M1086" s="2">
        <f t="shared" si="20"/>
        <v>2</v>
      </c>
      <c r="N1086" s="2">
        <f t="shared" si="23"/>
        <v>9</v>
      </c>
      <c r="O1086" s="2">
        <f t="shared" si="24"/>
        <v>54</v>
      </c>
      <c r="P1086" s="2" t="s">
        <v>298</v>
      </c>
      <c r="Q1086" s="2" t="s">
        <v>299</v>
      </c>
    </row>
    <row r="1087" spans="1:17" x14ac:dyDescent="0.25">
      <c r="A1087" t="s">
        <v>3258</v>
      </c>
      <c r="B1087" s="2" t="s">
        <v>3291</v>
      </c>
      <c r="C1087" s="3">
        <v>308</v>
      </c>
      <c r="D1087" s="2" t="s">
        <v>7</v>
      </c>
      <c r="E1087" s="2" t="s">
        <v>8</v>
      </c>
      <c r="F1087" s="2" t="s">
        <v>43</v>
      </c>
      <c r="G1087" s="2" t="s">
        <v>82</v>
      </c>
      <c r="H1087" s="2" t="s">
        <v>11</v>
      </c>
      <c r="I1087" s="2" t="s">
        <v>3260</v>
      </c>
      <c r="J1087" s="2" t="s">
        <v>3261</v>
      </c>
      <c r="K1087" s="2">
        <v>0</v>
      </c>
      <c r="L1087" s="2">
        <v>4.5746737501299997</v>
      </c>
      <c r="M1087" s="2">
        <f t="shared" si="20"/>
        <v>2</v>
      </c>
      <c r="N1087" s="2">
        <f t="shared" si="23"/>
        <v>9</v>
      </c>
      <c r="O1087" s="2">
        <f t="shared" si="24"/>
        <v>54</v>
      </c>
      <c r="P1087" s="2" t="s">
        <v>298</v>
      </c>
      <c r="Q1087" s="2" t="s">
        <v>299</v>
      </c>
    </row>
    <row r="1088" spans="1:17" x14ac:dyDescent="0.25">
      <c r="A1088" t="s">
        <v>529</v>
      </c>
      <c r="B1088" s="2" t="s">
        <v>3292</v>
      </c>
      <c r="C1088" s="3">
        <v>1402</v>
      </c>
      <c r="D1088" s="2" t="s">
        <v>7</v>
      </c>
      <c r="E1088" s="2" t="s">
        <v>322</v>
      </c>
      <c r="F1088" s="2" t="s">
        <v>322</v>
      </c>
      <c r="G1088" s="2" t="s">
        <v>323</v>
      </c>
      <c r="H1088" s="2" t="s">
        <v>323</v>
      </c>
      <c r="I1088" s="2" t="s">
        <v>531</v>
      </c>
      <c r="J1088" s="2" t="s">
        <v>532</v>
      </c>
      <c r="K1088" s="2">
        <v>0</v>
      </c>
      <c r="L1088" s="2">
        <v>4.57918041798</v>
      </c>
      <c r="M1088" s="2">
        <f t="shared" si="20"/>
        <v>2</v>
      </c>
      <c r="N1088" s="2">
        <f t="shared" si="23"/>
        <v>9</v>
      </c>
      <c r="O1088" s="2">
        <f t="shared" si="24"/>
        <v>54</v>
      </c>
      <c r="P1088" s="2" t="s">
        <v>298</v>
      </c>
      <c r="Q1088" s="2" t="s">
        <v>299</v>
      </c>
    </row>
    <row r="1089" spans="1:17" x14ac:dyDescent="0.25">
      <c r="A1089" t="s">
        <v>3293</v>
      </c>
      <c r="B1089" s="2" t="s">
        <v>3294</v>
      </c>
      <c r="C1089" s="3">
        <v>313</v>
      </c>
      <c r="D1089" s="2" t="s">
        <v>7</v>
      </c>
      <c r="E1089" s="2" t="s">
        <v>8</v>
      </c>
      <c r="F1089" s="2" t="s">
        <v>43</v>
      </c>
      <c r="G1089" s="2" t="s">
        <v>82</v>
      </c>
      <c r="H1089" s="2" t="s">
        <v>11</v>
      </c>
      <c r="I1089" s="2" t="s">
        <v>3295</v>
      </c>
      <c r="J1089" s="2" t="s">
        <v>3296</v>
      </c>
      <c r="K1089" s="2">
        <v>0</v>
      </c>
      <c r="L1089" s="2">
        <v>4.5861164158900003</v>
      </c>
      <c r="M1089" s="2">
        <f t="shared" si="20"/>
        <v>2</v>
      </c>
      <c r="N1089" s="2">
        <f t="shared" si="23"/>
        <v>9</v>
      </c>
      <c r="O1089" s="2">
        <f t="shared" si="24"/>
        <v>54</v>
      </c>
      <c r="P1089" s="2" t="s">
        <v>298</v>
      </c>
      <c r="Q1089" s="2" t="s">
        <v>299</v>
      </c>
    </row>
    <row r="1090" spans="1:17" x14ac:dyDescent="0.25">
      <c r="A1090" t="s">
        <v>3297</v>
      </c>
      <c r="B1090" s="2" t="s">
        <v>3298</v>
      </c>
      <c r="C1090" s="3">
        <v>866</v>
      </c>
      <c r="D1090" s="2" t="s">
        <v>7</v>
      </c>
      <c r="E1090" s="2" t="s">
        <v>8</v>
      </c>
      <c r="F1090" s="2" t="s">
        <v>43</v>
      </c>
      <c r="G1090" s="2" t="s">
        <v>44</v>
      </c>
      <c r="H1090" s="2" t="s">
        <v>11</v>
      </c>
      <c r="I1090" s="2" t="s">
        <v>3299</v>
      </c>
      <c r="J1090" s="2" t="s">
        <v>3300</v>
      </c>
      <c r="K1090" s="2">
        <v>0</v>
      </c>
      <c r="L1090" s="2">
        <v>4.6323213039700004</v>
      </c>
      <c r="M1090" s="2">
        <f t="shared" si="20"/>
        <v>2</v>
      </c>
      <c r="N1090" s="2">
        <f t="shared" si="23"/>
        <v>9</v>
      </c>
      <c r="O1090" s="2">
        <f t="shared" si="24"/>
        <v>54</v>
      </c>
      <c r="P1090" s="2" t="s">
        <v>298</v>
      </c>
      <c r="Q1090" s="2" t="s">
        <v>299</v>
      </c>
    </row>
    <row r="1091" spans="1:17" x14ac:dyDescent="0.25">
      <c r="A1091" t="s">
        <v>3301</v>
      </c>
      <c r="B1091" s="2" t="s">
        <v>3302</v>
      </c>
      <c r="C1091" s="3">
        <v>557</v>
      </c>
      <c r="D1091" s="2" t="s">
        <v>7</v>
      </c>
      <c r="E1091" s="2" t="s">
        <v>8</v>
      </c>
      <c r="F1091" s="2" t="s">
        <v>43</v>
      </c>
      <c r="G1091" s="2" t="s">
        <v>44</v>
      </c>
      <c r="H1091" s="2" t="s">
        <v>11</v>
      </c>
      <c r="I1091" s="2" t="s">
        <v>3303</v>
      </c>
      <c r="J1091" s="2" t="s">
        <v>3304</v>
      </c>
      <c r="K1091" s="2">
        <v>0</v>
      </c>
      <c r="L1091" s="2">
        <v>4.7218401617900003</v>
      </c>
      <c r="M1091" s="2">
        <f t="shared" si="20"/>
        <v>2</v>
      </c>
      <c r="N1091" s="2">
        <f t="shared" si="23"/>
        <v>9</v>
      </c>
      <c r="O1091" s="2">
        <f t="shared" si="24"/>
        <v>54</v>
      </c>
      <c r="P1091" s="2" t="s">
        <v>298</v>
      </c>
      <c r="Q1091" s="2" t="s">
        <v>299</v>
      </c>
    </row>
    <row r="1092" spans="1:17" x14ac:dyDescent="0.25">
      <c r="A1092" t="s">
        <v>3305</v>
      </c>
      <c r="B1092" s="2" t="s">
        <v>3306</v>
      </c>
      <c r="C1092" s="3">
        <v>435</v>
      </c>
      <c r="D1092" s="2" t="s">
        <v>7</v>
      </c>
      <c r="E1092" s="2" t="s">
        <v>8</v>
      </c>
      <c r="F1092" s="2" t="s">
        <v>43</v>
      </c>
      <c r="G1092" s="2" t="s">
        <v>44</v>
      </c>
      <c r="H1092" s="2" t="s">
        <v>11</v>
      </c>
      <c r="I1092" s="2" t="s">
        <v>3307</v>
      </c>
      <c r="J1092" s="2" t="s">
        <v>3308</v>
      </c>
      <c r="K1092" s="2">
        <v>0</v>
      </c>
      <c r="L1092" s="2">
        <v>4.74485933393</v>
      </c>
      <c r="M1092" s="2">
        <f t="shared" si="20"/>
        <v>2</v>
      </c>
      <c r="N1092" s="2">
        <f t="shared" si="23"/>
        <v>9</v>
      </c>
      <c r="O1092" s="2">
        <f t="shared" si="24"/>
        <v>54</v>
      </c>
      <c r="P1092" s="2" t="s">
        <v>298</v>
      </c>
      <c r="Q1092" s="2" t="s">
        <v>299</v>
      </c>
    </row>
    <row r="1093" spans="1:17" x14ac:dyDescent="0.25">
      <c r="A1093" t="s">
        <v>596</v>
      </c>
      <c r="B1093" s="2" t="s">
        <v>3309</v>
      </c>
      <c r="C1093" s="3">
        <v>1279</v>
      </c>
      <c r="D1093" s="2" t="s">
        <v>7</v>
      </c>
      <c r="E1093" s="2" t="s">
        <v>322</v>
      </c>
      <c r="F1093" s="2" t="s">
        <v>322</v>
      </c>
      <c r="G1093" s="2" t="s">
        <v>323</v>
      </c>
      <c r="H1093" s="2" t="s">
        <v>323</v>
      </c>
      <c r="I1093" s="2" t="s">
        <v>598</v>
      </c>
      <c r="J1093" s="2" t="s">
        <v>278</v>
      </c>
      <c r="K1093" s="2">
        <v>0</v>
      </c>
      <c r="L1093" s="2">
        <v>4.7798945242800004</v>
      </c>
      <c r="M1093" s="2">
        <f t="shared" si="20"/>
        <v>2</v>
      </c>
      <c r="N1093" s="2">
        <f t="shared" si="23"/>
        <v>10</v>
      </c>
      <c r="O1093" s="2">
        <f t="shared" si="24"/>
        <v>60</v>
      </c>
      <c r="P1093" s="2" t="s">
        <v>298</v>
      </c>
      <c r="Q1093" s="2" t="s">
        <v>299</v>
      </c>
    </row>
    <row r="1094" spans="1:17" x14ac:dyDescent="0.25">
      <c r="A1094" t="s">
        <v>3310</v>
      </c>
      <c r="B1094" s="2" t="s">
        <v>3311</v>
      </c>
      <c r="C1094" s="3">
        <v>324</v>
      </c>
      <c r="D1094" s="2" t="s">
        <v>7</v>
      </c>
      <c r="E1094" s="2" t="s">
        <v>8</v>
      </c>
      <c r="F1094" s="2" t="s">
        <v>43</v>
      </c>
      <c r="G1094" s="2" t="s">
        <v>82</v>
      </c>
      <c r="H1094" s="2" t="s">
        <v>11</v>
      </c>
      <c r="I1094" s="2" t="s">
        <v>3312</v>
      </c>
      <c r="J1094" s="2" t="s">
        <v>201</v>
      </c>
      <c r="K1094" s="2">
        <v>1</v>
      </c>
      <c r="L1094" s="2">
        <v>4.7922281656800001</v>
      </c>
      <c r="M1094" s="2">
        <f t="shared" si="20"/>
        <v>2</v>
      </c>
      <c r="N1094" s="2">
        <f t="shared" si="23"/>
        <v>10</v>
      </c>
      <c r="O1094" s="2">
        <f t="shared" si="24"/>
        <v>60</v>
      </c>
      <c r="P1094" s="2" t="s">
        <v>298</v>
      </c>
      <c r="Q1094" s="2" t="s">
        <v>299</v>
      </c>
    </row>
    <row r="1095" spans="1:17" x14ac:dyDescent="0.25">
      <c r="A1095" t="s">
        <v>3313</v>
      </c>
      <c r="B1095" s="2" t="s">
        <v>3314</v>
      </c>
      <c r="C1095" s="3">
        <v>318</v>
      </c>
      <c r="D1095" s="2" t="s">
        <v>7</v>
      </c>
      <c r="E1095" s="2" t="s">
        <v>8</v>
      </c>
      <c r="F1095" s="2" t="s">
        <v>43</v>
      </c>
      <c r="G1095" s="2" t="s">
        <v>82</v>
      </c>
      <c r="H1095" s="2" t="s">
        <v>11</v>
      </c>
      <c r="I1095" s="2" t="s">
        <v>3315</v>
      </c>
      <c r="J1095" s="2" t="s">
        <v>3316</v>
      </c>
      <c r="K1095" s="2">
        <v>1</v>
      </c>
      <c r="L1095" s="2">
        <v>4.7942893494699996</v>
      </c>
      <c r="M1095" s="2">
        <f t="shared" si="20"/>
        <v>2</v>
      </c>
      <c r="N1095" s="2">
        <f t="shared" si="23"/>
        <v>10</v>
      </c>
      <c r="O1095" s="2">
        <f t="shared" si="24"/>
        <v>60</v>
      </c>
      <c r="P1095" s="2" t="s">
        <v>298</v>
      </c>
      <c r="Q1095" s="2" t="s">
        <v>299</v>
      </c>
    </row>
    <row r="1096" spans="1:17" x14ac:dyDescent="0.25">
      <c r="A1096" t="s">
        <v>3317</v>
      </c>
      <c r="B1096" s="2" t="s">
        <v>3318</v>
      </c>
      <c r="C1096" s="3">
        <v>539</v>
      </c>
      <c r="D1096" s="2" t="s">
        <v>7</v>
      </c>
      <c r="E1096" s="2" t="s">
        <v>8</v>
      </c>
      <c r="F1096" s="2" t="s">
        <v>43</v>
      </c>
      <c r="G1096" s="2" t="s">
        <v>44</v>
      </c>
      <c r="H1096" s="2" t="s">
        <v>11</v>
      </c>
      <c r="I1096" s="2" t="s">
        <v>3319</v>
      </c>
      <c r="J1096" s="2" t="s">
        <v>3320</v>
      </c>
      <c r="K1096" s="2">
        <v>0</v>
      </c>
      <c r="L1096" s="2">
        <v>4.8351264698699996</v>
      </c>
      <c r="M1096" s="2">
        <f t="shared" si="20"/>
        <v>2</v>
      </c>
      <c r="N1096" s="2">
        <f t="shared" si="23"/>
        <v>10</v>
      </c>
      <c r="O1096" s="2">
        <f t="shared" si="24"/>
        <v>60</v>
      </c>
      <c r="P1096" s="2" t="s">
        <v>298</v>
      </c>
      <c r="Q1096" s="2" t="s">
        <v>299</v>
      </c>
    </row>
    <row r="1097" spans="1:17" x14ac:dyDescent="0.25">
      <c r="A1097" t="s">
        <v>3321</v>
      </c>
      <c r="B1097" s="2" t="s">
        <v>3322</v>
      </c>
      <c r="C1097" s="3">
        <v>350</v>
      </c>
      <c r="D1097" s="2" t="s">
        <v>7</v>
      </c>
      <c r="E1097" s="2" t="s">
        <v>8</v>
      </c>
      <c r="F1097" s="2" t="s">
        <v>43</v>
      </c>
      <c r="G1097" s="2" t="s">
        <v>44</v>
      </c>
      <c r="H1097" s="2" t="s">
        <v>11</v>
      </c>
      <c r="I1097" s="2" t="s">
        <v>1316</v>
      </c>
      <c r="J1097" s="2" t="s">
        <v>3323</v>
      </c>
      <c r="K1097" s="2">
        <v>1</v>
      </c>
      <c r="L1097" s="2">
        <v>4.8780050852799999</v>
      </c>
      <c r="M1097" s="2">
        <f t="shared" si="20"/>
        <v>2</v>
      </c>
      <c r="N1097" s="2">
        <f t="shared" si="23"/>
        <v>10</v>
      </c>
      <c r="O1097" s="2">
        <f t="shared" si="24"/>
        <v>60</v>
      </c>
      <c r="P1097" s="2" t="s">
        <v>298</v>
      </c>
      <c r="Q1097" s="2" t="s">
        <v>299</v>
      </c>
    </row>
    <row r="1098" spans="1:17" x14ac:dyDescent="0.25">
      <c r="A1098" t="s">
        <v>3324</v>
      </c>
      <c r="B1098" s="2" t="s">
        <v>3325</v>
      </c>
      <c r="C1098" s="3">
        <v>256</v>
      </c>
      <c r="D1098" s="2" t="s">
        <v>7</v>
      </c>
      <c r="E1098" s="2" t="s">
        <v>8</v>
      </c>
      <c r="F1098" s="2" t="s">
        <v>43</v>
      </c>
      <c r="G1098" s="2" t="s">
        <v>82</v>
      </c>
      <c r="H1098" s="2" t="s">
        <v>11</v>
      </c>
      <c r="I1098" s="2" t="s">
        <v>3326</v>
      </c>
      <c r="J1098" s="2" t="s">
        <v>3281</v>
      </c>
      <c r="K1098" s="2">
        <v>1</v>
      </c>
      <c r="L1098" s="2">
        <v>4.8931713051800001</v>
      </c>
      <c r="M1098" s="2">
        <f t="shared" si="20"/>
        <v>2</v>
      </c>
      <c r="N1098" s="2">
        <f t="shared" si="23"/>
        <v>10</v>
      </c>
      <c r="O1098" s="2">
        <f t="shared" si="24"/>
        <v>60</v>
      </c>
      <c r="P1098" s="2" t="s">
        <v>298</v>
      </c>
      <c r="Q1098" s="2" t="s">
        <v>299</v>
      </c>
    </row>
    <row r="1099" spans="1:17" x14ac:dyDescent="0.25">
      <c r="A1099" t="s">
        <v>3327</v>
      </c>
      <c r="B1099" s="2" t="s">
        <v>3328</v>
      </c>
      <c r="C1099" s="3">
        <v>840</v>
      </c>
      <c r="D1099" s="2" t="s">
        <v>7</v>
      </c>
      <c r="E1099" s="2" t="s">
        <v>8</v>
      </c>
      <c r="F1099" s="2" t="s">
        <v>43</v>
      </c>
      <c r="G1099" s="2" t="s">
        <v>44</v>
      </c>
      <c r="H1099" s="2" t="s">
        <v>11</v>
      </c>
      <c r="I1099" s="2" t="s">
        <v>3329</v>
      </c>
      <c r="J1099" s="2" t="s">
        <v>3330</v>
      </c>
      <c r="K1099" s="2">
        <v>0</v>
      </c>
      <c r="L1099" s="2">
        <v>4.8988965204100001</v>
      </c>
      <c r="M1099" s="2">
        <f t="shared" si="20"/>
        <v>2</v>
      </c>
      <c r="N1099" s="2">
        <f t="shared" si="23"/>
        <v>10</v>
      </c>
      <c r="O1099" s="2">
        <f t="shared" si="24"/>
        <v>60</v>
      </c>
      <c r="P1099" s="2" t="s">
        <v>298</v>
      </c>
      <c r="Q1099" s="2" t="s">
        <v>299</v>
      </c>
    </row>
    <row r="1100" spans="1:17" x14ac:dyDescent="0.25">
      <c r="A1100" t="s">
        <v>596</v>
      </c>
      <c r="B1100" s="2" t="s">
        <v>3331</v>
      </c>
      <c r="C1100" s="3">
        <v>1278</v>
      </c>
      <c r="D1100" s="2" t="s">
        <v>7</v>
      </c>
      <c r="E1100" s="2" t="s">
        <v>322</v>
      </c>
      <c r="F1100" s="2" t="s">
        <v>322</v>
      </c>
      <c r="G1100" s="2" t="s">
        <v>323</v>
      </c>
      <c r="H1100" s="2" t="s">
        <v>323</v>
      </c>
      <c r="I1100" s="2" t="s">
        <v>598</v>
      </c>
      <c r="J1100" s="2" t="s">
        <v>278</v>
      </c>
      <c r="K1100" s="2">
        <v>0</v>
      </c>
      <c r="L1100" s="2">
        <v>4.9289668408600003</v>
      </c>
      <c r="M1100" s="2">
        <f t="shared" si="20"/>
        <v>2</v>
      </c>
      <c r="N1100" s="2">
        <f t="shared" si="23"/>
        <v>10</v>
      </c>
      <c r="O1100" s="2">
        <f t="shared" si="24"/>
        <v>60</v>
      </c>
      <c r="P1100" s="2" t="s">
        <v>298</v>
      </c>
      <c r="Q1100" s="2" t="s">
        <v>299</v>
      </c>
    </row>
    <row r="1101" spans="1:17" x14ac:dyDescent="0.25">
      <c r="A1101" t="s">
        <v>3332</v>
      </c>
      <c r="B1101" s="2" t="s">
        <v>3333</v>
      </c>
      <c r="C1101" s="3">
        <v>289</v>
      </c>
      <c r="D1101" s="2" t="s">
        <v>7</v>
      </c>
      <c r="E1101" s="2" t="s">
        <v>8</v>
      </c>
      <c r="F1101" s="2" t="s">
        <v>43</v>
      </c>
      <c r="G1101" s="2" t="s">
        <v>44</v>
      </c>
      <c r="H1101" s="2" t="s">
        <v>11</v>
      </c>
      <c r="I1101" s="2" t="s">
        <v>1046</v>
      </c>
      <c r="J1101" s="2" t="s">
        <v>2861</v>
      </c>
      <c r="K1101" s="2">
        <v>1</v>
      </c>
      <c r="L1101" s="2">
        <v>4.9458303166800004</v>
      </c>
      <c r="M1101" s="2">
        <f t="shared" si="20"/>
        <v>2</v>
      </c>
      <c r="N1101" s="2">
        <f t="shared" si="23"/>
        <v>10</v>
      </c>
      <c r="O1101" s="2">
        <f t="shared" si="24"/>
        <v>60</v>
      </c>
      <c r="P1101" s="2" t="s">
        <v>298</v>
      </c>
      <c r="Q1101" s="2" t="s">
        <v>299</v>
      </c>
    </row>
    <row r="1102" spans="1:17" x14ac:dyDescent="0.25">
      <c r="A1102" t="s">
        <v>1519</v>
      </c>
      <c r="B1102" s="2" t="s">
        <v>3334</v>
      </c>
      <c r="C1102" s="3">
        <v>236</v>
      </c>
      <c r="D1102" s="2" t="s">
        <v>7</v>
      </c>
      <c r="E1102" s="2" t="s">
        <v>8</v>
      </c>
      <c r="F1102" s="2" t="s">
        <v>43</v>
      </c>
      <c r="G1102" s="2" t="s">
        <v>44</v>
      </c>
      <c r="H1102" s="2" t="s">
        <v>11</v>
      </c>
      <c r="I1102" s="2" t="s">
        <v>1521</v>
      </c>
      <c r="J1102" s="2" t="s">
        <v>1522</v>
      </c>
      <c r="K1102" s="2">
        <v>0</v>
      </c>
      <c r="L1102" s="2">
        <v>4.9463522213599997</v>
      </c>
      <c r="M1102" s="2">
        <f t="shared" si="20"/>
        <v>2</v>
      </c>
      <c r="N1102" s="2">
        <f t="shared" si="23"/>
        <v>10</v>
      </c>
      <c r="O1102" s="2">
        <f t="shared" si="24"/>
        <v>60</v>
      </c>
      <c r="P1102" s="2" t="s">
        <v>298</v>
      </c>
      <c r="Q1102" s="2" t="s">
        <v>299</v>
      </c>
    </row>
    <row r="1103" spans="1:17" x14ac:dyDescent="0.25">
      <c r="A1103" t="s">
        <v>1534</v>
      </c>
      <c r="B1103" s="2" t="s">
        <v>3335</v>
      </c>
      <c r="C1103" s="3">
        <v>383</v>
      </c>
      <c r="D1103" s="2" t="s">
        <v>7</v>
      </c>
      <c r="E1103" s="2" t="s">
        <v>8</v>
      </c>
      <c r="F1103" s="2" t="s">
        <v>43</v>
      </c>
      <c r="G1103" s="2" t="s">
        <v>82</v>
      </c>
      <c r="H1103" s="2" t="s">
        <v>11</v>
      </c>
      <c r="I1103" s="2" t="s">
        <v>1536</v>
      </c>
      <c r="J1103" s="2" t="s">
        <v>1537</v>
      </c>
      <c r="K1103" s="2">
        <v>0</v>
      </c>
      <c r="L1103" s="2">
        <v>4.9922926024400001</v>
      </c>
      <c r="M1103" s="2">
        <f t="shared" si="20"/>
        <v>2</v>
      </c>
      <c r="N1103" s="2">
        <f t="shared" si="23"/>
        <v>10</v>
      </c>
      <c r="O1103" s="2">
        <f t="shared" si="24"/>
        <v>60</v>
      </c>
      <c r="P1103" s="2" t="s">
        <v>298</v>
      </c>
      <c r="Q1103" s="2" t="s">
        <v>299</v>
      </c>
    </row>
    <row r="1104" spans="1:17" x14ac:dyDescent="0.25">
      <c r="A1104" t="s">
        <v>3336</v>
      </c>
      <c r="B1104" s="2" t="s">
        <v>3337</v>
      </c>
      <c r="C1104" s="3">
        <v>883</v>
      </c>
      <c r="D1104" s="2" t="s">
        <v>7</v>
      </c>
      <c r="E1104" s="2" t="s">
        <v>8</v>
      </c>
      <c r="F1104" s="2" t="s">
        <v>43</v>
      </c>
      <c r="G1104" s="2" t="s">
        <v>44</v>
      </c>
      <c r="H1104" s="2" t="s">
        <v>11</v>
      </c>
      <c r="I1104" s="2" t="s">
        <v>3338</v>
      </c>
      <c r="J1104" s="2" t="s">
        <v>3339</v>
      </c>
      <c r="K1104" s="2">
        <v>0</v>
      </c>
      <c r="L1104" s="2">
        <v>5.0026908969299999</v>
      </c>
      <c r="M1104" s="2">
        <f t="shared" si="20"/>
        <v>2</v>
      </c>
      <c r="N1104" s="2">
        <f t="shared" si="23"/>
        <v>10</v>
      </c>
      <c r="O1104" s="2">
        <f t="shared" si="24"/>
        <v>60</v>
      </c>
      <c r="P1104" s="2" t="s">
        <v>298</v>
      </c>
      <c r="Q1104" s="2" t="s">
        <v>299</v>
      </c>
    </row>
    <row r="1105" spans="1:17" x14ac:dyDescent="0.25">
      <c r="A1105" t="s">
        <v>3340</v>
      </c>
      <c r="B1105" s="2" t="s">
        <v>3341</v>
      </c>
      <c r="C1105" s="3">
        <v>372</v>
      </c>
      <c r="D1105" s="2" t="s">
        <v>7</v>
      </c>
      <c r="E1105" s="2" t="s">
        <v>8</v>
      </c>
      <c r="F1105" s="2" t="s">
        <v>43</v>
      </c>
      <c r="G1105" s="2" t="s">
        <v>44</v>
      </c>
      <c r="H1105" s="2" t="s">
        <v>11</v>
      </c>
      <c r="I1105" s="2" t="s">
        <v>3342</v>
      </c>
      <c r="J1105" s="2" t="s">
        <v>3343</v>
      </c>
      <c r="K1105" s="2">
        <v>0</v>
      </c>
      <c r="L1105" s="2">
        <v>5.0532358569999998</v>
      </c>
      <c r="M1105" s="2">
        <f t="shared" si="20"/>
        <v>2</v>
      </c>
      <c r="N1105" s="2">
        <f t="shared" si="23"/>
        <v>10</v>
      </c>
      <c r="O1105" s="2">
        <f t="shared" si="24"/>
        <v>60</v>
      </c>
      <c r="P1105" s="2" t="s">
        <v>298</v>
      </c>
      <c r="Q1105" s="2" t="s">
        <v>299</v>
      </c>
    </row>
    <row r="1106" spans="1:17" x14ac:dyDescent="0.25">
      <c r="A1106" t="s">
        <v>3344</v>
      </c>
      <c r="B1106" s="2" t="s">
        <v>3345</v>
      </c>
      <c r="C1106" s="3">
        <v>255</v>
      </c>
      <c r="D1106" s="2" t="s">
        <v>7</v>
      </c>
      <c r="E1106" s="2" t="s">
        <v>8</v>
      </c>
      <c r="F1106" s="2" t="s">
        <v>43</v>
      </c>
      <c r="G1106" s="2" t="s">
        <v>82</v>
      </c>
      <c r="H1106" s="2" t="s">
        <v>11</v>
      </c>
      <c r="I1106" s="2" t="s">
        <v>3346</v>
      </c>
      <c r="J1106" s="2" t="s">
        <v>3347</v>
      </c>
      <c r="K1106" s="2">
        <v>0</v>
      </c>
      <c r="L1106" s="2">
        <v>5.0573076908100001</v>
      </c>
      <c r="M1106" s="2">
        <f t="shared" si="20"/>
        <v>2</v>
      </c>
      <c r="N1106" s="2">
        <f t="shared" si="23"/>
        <v>10</v>
      </c>
      <c r="O1106" s="2">
        <f t="shared" si="24"/>
        <v>60</v>
      </c>
      <c r="P1106" s="2" t="s">
        <v>298</v>
      </c>
      <c r="Q1106" s="2" t="s">
        <v>299</v>
      </c>
    </row>
    <row r="1107" spans="1:17" x14ac:dyDescent="0.25">
      <c r="A1107" t="s">
        <v>3348</v>
      </c>
      <c r="B1107" s="2" t="s">
        <v>3349</v>
      </c>
      <c r="C1107" s="3">
        <v>753</v>
      </c>
      <c r="D1107" s="2" t="s">
        <v>7</v>
      </c>
      <c r="E1107" s="2" t="s">
        <v>8</v>
      </c>
      <c r="F1107" s="2" t="s">
        <v>43</v>
      </c>
      <c r="G1107" s="2" t="s">
        <v>44</v>
      </c>
      <c r="H1107" s="2" t="s">
        <v>11</v>
      </c>
      <c r="I1107" s="2" t="s">
        <v>3350</v>
      </c>
      <c r="J1107" s="2" t="s">
        <v>3351</v>
      </c>
      <c r="K1107" s="2">
        <v>0</v>
      </c>
      <c r="L1107" s="2">
        <v>5.1198403595500004</v>
      </c>
      <c r="M1107" s="2">
        <f t="shared" si="20"/>
        <v>2</v>
      </c>
      <c r="N1107" s="2">
        <f t="shared" si="23"/>
        <v>10</v>
      </c>
      <c r="O1107" s="2">
        <f t="shared" si="24"/>
        <v>60</v>
      </c>
      <c r="P1107" s="2" t="s">
        <v>298</v>
      </c>
      <c r="Q1107" s="2" t="s">
        <v>299</v>
      </c>
    </row>
    <row r="1108" spans="1:17" x14ac:dyDescent="0.25">
      <c r="A1108" t="s">
        <v>3352</v>
      </c>
      <c r="B1108" s="2" t="s">
        <v>3353</v>
      </c>
      <c r="C1108" s="3">
        <v>1107</v>
      </c>
      <c r="D1108" s="2" t="s">
        <v>7</v>
      </c>
      <c r="E1108" s="2" t="s">
        <v>8</v>
      </c>
      <c r="F1108" s="2" t="s">
        <v>43</v>
      </c>
      <c r="G1108" s="2" t="s">
        <v>82</v>
      </c>
      <c r="H1108" s="2" t="s">
        <v>11</v>
      </c>
      <c r="I1108" s="2" t="s">
        <v>3354</v>
      </c>
      <c r="J1108" s="2" t="s">
        <v>278</v>
      </c>
      <c r="K1108" s="2">
        <v>0</v>
      </c>
      <c r="L1108" s="2">
        <v>9.6350113765599996</v>
      </c>
      <c r="M1108" s="2"/>
      <c r="N1108" s="2"/>
      <c r="O1108" s="2"/>
      <c r="P1108" s="2" t="s">
        <v>14</v>
      </c>
      <c r="Q1108" s="2" t="s">
        <v>15</v>
      </c>
    </row>
    <row r="1109" spans="1:17" x14ac:dyDescent="0.25">
      <c r="A1109" t="s">
        <v>3355</v>
      </c>
      <c r="B1109" s="2" t="s">
        <v>3356</v>
      </c>
      <c r="C1109" s="3">
        <v>697</v>
      </c>
      <c r="D1109" s="2" t="s">
        <v>7</v>
      </c>
      <c r="E1109" s="2" t="s">
        <v>8</v>
      </c>
      <c r="F1109" s="2" t="s">
        <v>43</v>
      </c>
      <c r="G1109" s="2" t="s">
        <v>82</v>
      </c>
      <c r="H1109" s="2" t="s">
        <v>11</v>
      </c>
      <c r="I1109" s="2" t="s">
        <v>3357</v>
      </c>
      <c r="J1109" s="2" t="s">
        <v>3358</v>
      </c>
      <c r="K1109" s="2">
        <v>0</v>
      </c>
      <c r="L1109" s="2">
        <v>5.1278960738499997</v>
      </c>
      <c r="M1109" s="2">
        <f>+IF(L1109&lt;=4,1,IF(L1109&lt;=7,2,IF(L1109&lt;=15,3,IF(L1109&lt;=25,4,5))))</f>
        <v>2</v>
      </c>
      <c r="N1109" s="2">
        <f>ROUND(2*L1109,0)</f>
        <v>10</v>
      </c>
      <c r="O1109" s="2">
        <f>6*N1109</f>
        <v>60</v>
      </c>
      <c r="P1109" s="2" t="s">
        <v>298</v>
      </c>
      <c r="Q1109" s="2" t="s">
        <v>299</v>
      </c>
    </row>
    <row r="1110" spans="1:17" x14ac:dyDescent="0.25">
      <c r="A1110" t="s">
        <v>3359</v>
      </c>
      <c r="B1110" s="2" t="s">
        <v>3360</v>
      </c>
      <c r="C1110" s="3">
        <v>1109</v>
      </c>
      <c r="D1110" s="2" t="s">
        <v>7</v>
      </c>
      <c r="E1110" s="2" t="s">
        <v>322</v>
      </c>
      <c r="F1110" s="2" t="s">
        <v>322</v>
      </c>
      <c r="G1110" s="2" t="s">
        <v>323</v>
      </c>
      <c r="H1110" s="2" t="s">
        <v>323</v>
      </c>
      <c r="I1110" s="2" t="s">
        <v>3361</v>
      </c>
      <c r="J1110" s="2" t="s">
        <v>278</v>
      </c>
      <c r="K1110" s="2">
        <v>0</v>
      </c>
      <c r="L1110" s="2">
        <v>84.670541911000001</v>
      </c>
      <c r="M1110" s="2"/>
      <c r="N1110" s="2"/>
      <c r="O1110" s="2"/>
      <c r="P1110" s="2" t="s">
        <v>14</v>
      </c>
      <c r="Q1110" s="2" t="s">
        <v>15</v>
      </c>
    </row>
    <row r="1111" spans="1:17" x14ac:dyDescent="0.25">
      <c r="A1111" t="s">
        <v>3359</v>
      </c>
      <c r="B1111" s="2" t="s">
        <v>3362</v>
      </c>
      <c r="C1111" s="3">
        <v>1110</v>
      </c>
      <c r="D1111" s="2" t="s">
        <v>7</v>
      </c>
      <c r="E1111" s="2" t="s">
        <v>322</v>
      </c>
      <c r="F1111" s="2" t="s">
        <v>322</v>
      </c>
      <c r="G1111" s="2" t="s">
        <v>323</v>
      </c>
      <c r="H1111" s="2" t="s">
        <v>323</v>
      </c>
      <c r="I1111" s="2" t="s">
        <v>3361</v>
      </c>
      <c r="J1111" s="2" t="s">
        <v>278</v>
      </c>
      <c r="K1111" s="2">
        <v>0</v>
      </c>
      <c r="L1111" s="2">
        <v>24.627359227199999</v>
      </c>
      <c r="M1111" s="2"/>
      <c r="N1111" s="2"/>
      <c r="O1111" s="2"/>
      <c r="P1111" s="2" t="s">
        <v>14</v>
      </c>
      <c r="Q1111" s="2" t="s">
        <v>15</v>
      </c>
    </row>
    <row r="1112" spans="1:17" x14ac:dyDescent="0.25">
      <c r="A1112" t="s">
        <v>3359</v>
      </c>
      <c r="B1112" s="2" t="s">
        <v>3363</v>
      </c>
      <c r="C1112" s="3">
        <v>1111</v>
      </c>
      <c r="D1112" s="2" t="s">
        <v>7</v>
      </c>
      <c r="E1112" s="2" t="s">
        <v>322</v>
      </c>
      <c r="F1112" s="2" t="s">
        <v>322</v>
      </c>
      <c r="G1112" s="2" t="s">
        <v>323</v>
      </c>
      <c r="H1112" s="2" t="s">
        <v>323</v>
      </c>
      <c r="I1112" s="2" t="s">
        <v>3361</v>
      </c>
      <c r="J1112" s="2" t="s">
        <v>278</v>
      </c>
      <c r="K1112" s="2">
        <v>0</v>
      </c>
      <c r="L1112" s="2">
        <v>19.834701499800001</v>
      </c>
      <c r="M1112" s="2"/>
      <c r="N1112" s="2"/>
      <c r="O1112" s="2"/>
      <c r="P1112" s="2" t="s">
        <v>14</v>
      </c>
      <c r="Q1112" s="2" t="s">
        <v>15</v>
      </c>
    </row>
    <row r="1113" spans="1:17" x14ac:dyDescent="0.25">
      <c r="A1113" t="s">
        <v>3359</v>
      </c>
      <c r="B1113" s="2" t="s">
        <v>3364</v>
      </c>
      <c r="C1113" s="3">
        <v>1112</v>
      </c>
      <c r="D1113" s="2" t="s">
        <v>7</v>
      </c>
      <c r="E1113" s="2" t="s">
        <v>322</v>
      </c>
      <c r="F1113" s="2" t="s">
        <v>322</v>
      </c>
      <c r="G1113" s="2" t="s">
        <v>323</v>
      </c>
      <c r="H1113" s="2" t="s">
        <v>323</v>
      </c>
      <c r="I1113" s="2" t="s">
        <v>3361</v>
      </c>
      <c r="J1113" s="2" t="s">
        <v>278</v>
      </c>
      <c r="K1113" s="2">
        <v>0</v>
      </c>
      <c r="L1113" s="2">
        <v>0.337159817207</v>
      </c>
      <c r="M1113" s="2"/>
      <c r="N1113" s="2"/>
      <c r="O1113" s="2"/>
      <c r="P1113" s="2" t="s">
        <v>14</v>
      </c>
      <c r="Q1113" s="2" t="s">
        <v>15</v>
      </c>
    </row>
    <row r="1114" spans="1:17" x14ac:dyDescent="0.25">
      <c r="A1114" t="s">
        <v>3359</v>
      </c>
      <c r="B1114" s="2" t="s">
        <v>3365</v>
      </c>
      <c r="C1114" s="3">
        <v>1113</v>
      </c>
      <c r="D1114" s="2" t="s">
        <v>7</v>
      </c>
      <c r="E1114" s="2" t="s">
        <v>322</v>
      </c>
      <c r="F1114" s="2" t="s">
        <v>322</v>
      </c>
      <c r="G1114" s="2" t="s">
        <v>323</v>
      </c>
      <c r="H1114" s="2" t="s">
        <v>323</v>
      </c>
      <c r="I1114" s="2" t="s">
        <v>3361</v>
      </c>
      <c r="J1114" s="2" t="s">
        <v>278</v>
      </c>
      <c r="K1114" s="2">
        <v>0</v>
      </c>
      <c r="L1114" s="2">
        <v>0.23835240600300001</v>
      </c>
      <c r="M1114" s="2"/>
      <c r="N1114" s="2"/>
      <c r="O1114" s="2"/>
      <c r="P1114" s="2" t="s">
        <v>14</v>
      </c>
      <c r="Q1114" s="2" t="s">
        <v>15</v>
      </c>
    </row>
    <row r="1115" spans="1:17" x14ac:dyDescent="0.25">
      <c r="A1115" t="s">
        <v>3359</v>
      </c>
      <c r="B1115" s="2" t="s">
        <v>3366</v>
      </c>
      <c r="C1115" s="3">
        <v>1114</v>
      </c>
      <c r="D1115" s="2" t="s">
        <v>7</v>
      </c>
      <c r="E1115" s="2" t="s">
        <v>322</v>
      </c>
      <c r="F1115" s="2" t="s">
        <v>322</v>
      </c>
      <c r="G1115" s="2" t="s">
        <v>323</v>
      </c>
      <c r="H1115" s="2" t="s">
        <v>323</v>
      </c>
      <c r="I1115" s="2" t="s">
        <v>3361</v>
      </c>
      <c r="J1115" s="2" t="s">
        <v>278</v>
      </c>
      <c r="K1115" s="2">
        <v>0</v>
      </c>
      <c r="L1115" s="2">
        <v>0.25474482512500002</v>
      </c>
      <c r="M1115" s="2"/>
      <c r="N1115" s="2"/>
      <c r="O1115" s="2"/>
      <c r="P1115" s="2" t="s">
        <v>14</v>
      </c>
      <c r="Q1115" s="2" t="s">
        <v>15</v>
      </c>
    </row>
    <row r="1116" spans="1:17" x14ac:dyDescent="0.25">
      <c r="A1116" t="s">
        <v>3367</v>
      </c>
      <c r="B1116" s="2" t="s">
        <v>3368</v>
      </c>
      <c r="C1116" s="3">
        <v>1115</v>
      </c>
      <c r="D1116" s="2" t="s">
        <v>7</v>
      </c>
      <c r="E1116" s="2" t="s">
        <v>322</v>
      </c>
      <c r="F1116" s="2" t="s">
        <v>322</v>
      </c>
      <c r="G1116" s="2" t="s">
        <v>348</v>
      </c>
      <c r="H1116" s="2" t="s">
        <v>323</v>
      </c>
      <c r="I1116" s="2" t="s">
        <v>3369</v>
      </c>
      <c r="J1116" s="2" t="s">
        <v>3370</v>
      </c>
      <c r="K1116" s="2">
        <v>0</v>
      </c>
      <c r="L1116" s="2">
        <v>4.9409925988400003</v>
      </c>
      <c r="M1116" s="2"/>
      <c r="N1116" s="2"/>
      <c r="O1116" s="2"/>
      <c r="P1116" s="2" t="s">
        <v>14</v>
      </c>
      <c r="Q1116" s="2" t="s">
        <v>15</v>
      </c>
    </row>
    <row r="1117" spans="1:17" x14ac:dyDescent="0.25">
      <c r="A1117" t="s">
        <v>728</v>
      </c>
      <c r="B1117" s="2" t="s">
        <v>3371</v>
      </c>
      <c r="C1117" s="3">
        <v>232</v>
      </c>
      <c r="D1117" s="2" t="s">
        <v>7</v>
      </c>
      <c r="E1117" s="2" t="s">
        <v>8</v>
      </c>
      <c r="F1117" s="2" t="s">
        <v>43</v>
      </c>
      <c r="G1117" s="2" t="s">
        <v>44</v>
      </c>
      <c r="H1117" s="2" t="s">
        <v>11</v>
      </c>
      <c r="I1117" s="2" t="s">
        <v>730</v>
      </c>
      <c r="J1117" s="2" t="s">
        <v>731</v>
      </c>
      <c r="K1117" s="2">
        <v>0</v>
      </c>
      <c r="L1117" s="2">
        <v>5.1540977505000001</v>
      </c>
      <c r="M1117" s="2">
        <f t="shared" ref="M1117:M1122" si="25">+IF(L1117&lt;=4,1,IF(L1117&lt;=7,2,IF(L1117&lt;=15,3,IF(L1117&lt;=25,4,5))))</f>
        <v>2</v>
      </c>
      <c r="N1117" s="2">
        <f t="shared" ref="N1117:N1122" si="26">ROUND(2*L1117,0)</f>
        <v>10</v>
      </c>
      <c r="O1117" s="2">
        <f t="shared" ref="O1117:O1122" si="27">6*N1117</f>
        <v>60</v>
      </c>
      <c r="P1117" s="2" t="s">
        <v>298</v>
      </c>
      <c r="Q1117" s="2" t="s">
        <v>299</v>
      </c>
    </row>
    <row r="1118" spans="1:17" x14ac:dyDescent="0.25">
      <c r="A1118" t="s">
        <v>2461</v>
      </c>
      <c r="B1118" s="2" t="s">
        <v>3372</v>
      </c>
      <c r="C1118" s="3">
        <v>382</v>
      </c>
      <c r="D1118" s="2" t="s">
        <v>7</v>
      </c>
      <c r="E1118" s="2" t="s">
        <v>8</v>
      </c>
      <c r="F1118" s="2" t="s">
        <v>43</v>
      </c>
      <c r="G1118" s="2" t="s">
        <v>1525</v>
      </c>
      <c r="H1118" s="2" t="s">
        <v>11</v>
      </c>
      <c r="I1118" s="2" t="s">
        <v>2463</v>
      </c>
      <c r="J1118" s="2" t="s">
        <v>2464</v>
      </c>
      <c r="K1118" s="2">
        <v>0</v>
      </c>
      <c r="L1118" s="2">
        <v>5.1594173407700001</v>
      </c>
      <c r="M1118" s="2">
        <f t="shared" si="25"/>
        <v>2</v>
      </c>
      <c r="N1118" s="2">
        <f t="shared" si="26"/>
        <v>10</v>
      </c>
      <c r="O1118" s="2">
        <f t="shared" si="27"/>
        <v>60</v>
      </c>
      <c r="P1118" s="2" t="s">
        <v>298</v>
      </c>
      <c r="Q1118" s="2" t="s">
        <v>299</v>
      </c>
    </row>
    <row r="1119" spans="1:17" x14ac:dyDescent="0.25">
      <c r="A1119" t="s">
        <v>3373</v>
      </c>
      <c r="B1119" s="2" t="s">
        <v>3374</v>
      </c>
      <c r="C1119" s="3">
        <v>675</v>
      </c>
      <c r="D1119" s="2" t="s">
        <v>7</v>
      </c>
      <c r="E1119" s="2" t="s">
        <v>8</v>
      </c>
      <c r="F1119" s="2" t="s">
        <v>43</v>
      </c>
      <c r="G1119" s="2" t="s">
        <v>82</v>
      </c>
      <c r="H1119" s="2" t="s">
        <v>11</v>
      </c>
      <c r="I1119" s="2" t="s">
        <v>3375</v>
      </c>
      <c r="J1119" s="2" t="s">
        <v>3376</v>
      </c>
      <c r="K1119" s="2">
        <v>0</v>
      </c>
      <c r="L1119" s="2">
        <v>5.2008249040600001</v>
      </c>
      <c r="M1119" s="2">
        <f t="shared" si="25"/>
        <v>2</v>
      </c>
      <c r="N1119" s="2">
        <f t="shared" si="26"/>
        <v>10</v>
      </c>
      <c r="O1119" s="2">
        <f t="shared" si="27"/>
        <v>60</v>
      </c>
      <c r="P1119" s="2" t="s">
        <v>298</v>
      </c>
      <c r="Q1119" s="2" t="s">
        <v>299</v>
      </c>
    </row>
    <row r="1120" spans="1:17" x14ac:dyDescent="0.25">
      <c r="A1120" t="s">
        <v>3021</v>
      </c>
      <c r="B1120" s="2" t="s">
        <v>3377</v>
      </c>
      <c r="C1120" s="3">
        <v>244</v>
      </c>
      <c r="D1120" s="2" t="s">
        <v>7</v>
      </c>
      <c r="E1120" s="2" t="s">
        <v>8</v>
      </c>
      <c r="F1120" s="2" t="s">
        <v>43</v>
      </c>
      <c r="G1120" s="2" t="s">
        <v>82</v>
      </c>
      <c r="H1120" s="2" t="s">
        <v>11</v>
      </c>
      <c r="I1120" s="2" t="s">
        <v>3023</v>
      </c>
      <c r="J1120" s="2" t="s">
        <v>3024</v>
      </c>
      <c r="K1120" s="2">
        <v>1</v>
      </c>
      <c r="L1120" s="2">
        <v>5.2163190750500004</v>
      </c>
      <c r="M1120" s="2">
        <f t="shared" si="25"/>
        <v>2</v>
      </c>
      <c r="N1120" s="2">
        <f t="shared" si="26"/>
        <v>10</v>
      </c>
      <c r="O1120" s="2">
        <f t="shared" si="27"/>
        <v>60</v>
      </c>
      <c r="P1120" s="2" t="s">
        <v>298</v>
      </c>
      <c r="Q1120" s="2" t="s">
        <v>299</v>
      </c>
    </row>
    <row r="1121" spans="1:17" x14ac:dyDescent="0.25">
      <c r="A1121" t="s">
        <v>3378</v>
      </c>
      <c r="B1121" s="2" t="s">
        <v>3379</v>
      </c>
      <c r="C1121" s="3">
        <v>176</v>
      </c>
      <c r="D1121" s="2" t="s">
        <v>7</v>
      </c>
      <c r="E1121" s="2" t="s">
        <v>8</v>
      </c>
      <c r="F1121" s="2" t="s">
        <v>43</v>
      </c>
      <c r="G1121" s="2" t="s">
        <v>44</v>
      </c>
      <c r="H1121" s="2" t="s">
        <v>11</v>
      </c>
      <c r="I1121" s="2" t="s">
        <v>3380</v>
      </c>
      <c r="J1121" s="2" t="s">
        <v>3381</v>
      </c>
      <c r="K1121" s="2">
        <v>0</v>
      </c>
      <c r="L1121" s="2">
        <v>5.22569600945</v>
      </c>
      <c r="M1121" s="2">
        <f t="shared" si="25"/>
        <v>2</v>
      </c>
      <c r="N1121" s="2">
        <f t="shared" si="26"/>
        <v>10</v>
      </c>
      <c r="O1121" s="2">
        <f t="shared" si="27"/>
        <v>60</v>
      </c>
      <c r="P1121" s="2" t="s">
        <v>298</v>
      </c>
      <c r="Q1121" s="2" t="s">
        <v>299</v>
      </c>
    </row>
    <row r="1122" spans="1:17" x14ac:dyDescent="0.25">
      <c r="A1122" t="s">
        <v>3382</v>
      </c>
      <c r="B1122" s="2" t="s">
        <v>3383</v>
      </c>
      <c r="C1122" s="3">
        <v>226</v>
      </c>
      <c r="D1122" s="2" t="s">
        <v>7</v>
      </c>
      <c r="E1122" s="2" t="s">
        <v>8</v>
      </c>
      <c r="F1122" s="2" t="s">
        <v>43</v>
      </c>
      <c r="G1122" s="2" t="s">
        <v>44</v>
      </c>
      <c r="H1122" s="2" t="s">
        <v>11</v>
      </c>
      <c r="I1122" s="2" t="s">
        <v>3384</v>
      </c>
      <c r="J1122" s="2" t="s">
        <v>3385</v>
      </c>
      <c r="K1122" s="2">
        <v>0</v>
      </c>
      <c r="L1122" s="2">
        <v>5.2331857274900004</v>
      </c>
      <c r="M1122" s="2">
        <f t="shared" si="25"/>
        <v>2</v>
      </c>
      <c r="N1122" s="2">
        <f t="shared" si="26"/>
        <v>10</v>
      </c>
      <c r="O1122" s="2">
        <f t="shared" si="27"/>
        <v>60</v>
      </c>
      <c r="P1122" s="2" t="s">
        <v>298</v>
      </c>
      <c r="Q1122" s="2" t="s">
        <v>299</v>
      </c>
    </row>
    <row r="1123" spans="1:17" x14ac:dyDescent="0.25">
      <c r="A1123" t="s">
        <v>3386</v>
      </c>
      <c r="B1123" s="2" t="s">
        <v>3387</v>
      </c>
      <c r="C1123" s="3">
        <v>1122</v>
      </c>
      <c r="D1123" s="2" t="s">
        <v>7</v>
      </c>
      <c r="E1123" s="2" t="s">
        <v>322</v>
      </c>
      <c r="F1123" s="2" t="s">
        <v>322</v>
      </c>
      <c r="G1123" s="2" t="s">
        <v>323</v>
      </c>
      <c r="H1123" s="2" t="s">
        <v>323</v>
      </c>
      <c r="I1123" s="2" t="s">
        <v>3388</v>
      </c>
      <c r="J1123" s="2" t="s">
        <v>3389</v>
      </c>
      <c r="K1123" s="2">
        <v>0</v>
      </c>
      <c r="L1123" s="2">
        <v>1.9802239024399999</v>
      </c>
      <c r="M1123" s="2"/>
      <c r="N1123" s="2"/>
      <c r="O1123" s="2"/>
      <c r="P1123" s="2" t="s">
        <v>14</v>
      </c>
      <c r="Q1123" s="2" t="s">
        <v>15</v>
      </c>
    </row>
    <row r="1124" spans="1:17" x14ac:dyDescent="0.25">
      <c r="A1124" t="s">
        <v>3386</v>
      </c>
      <c r="B1124" s="2" t="s">
        <v>3390</v>
      </c>
      <c r="C1124" s="3">
        <v>1123</v>
      </c>
      <c r="D1124" s="2" t="s">
        <v>7</v>
      </c>
      <c r="E1124" s="2" t="s">
        <v>322</v>
      </c>
      <c r="F1124" s="2" t="s">
        <v>322</v>
      </c>
      <c r="G1124" s="2" t="s">
        <v>323</v>
      </c>
      <c r="H1124" s="2" t="s">
        <v>323</v>
      </c>
      <c r="I1124" s="2" t="s">
        <v>3388</v>
      </c>
      <c r="J1124" s="2" t="s">
        <v>3389</v>
      </c>
      <c r="K1124" s="2">
        <v>0</v>
      </c>
      <c r="L1124" s="2">
        <v>0.78892266045600001</v>
      </c>
      <c r="M1124" s="2"/>
      <c r="N1124" s="2"/>
      <c r="O1124" s="2"/>
      <c r="P1124" s="2" t="s">
        <v>14</v>
      </c>
      <c r="Q1124" s="2" t="s">
        <v>15</v>
      </c>
    </row>
    <row r="1125" spans="1:17" x14ac:dyDescent="0.25">
      <c r="A1125" t="s">
        <v>3391</v>
      </c>
      <c r="B1125" s="2" t="s">
        <v>3392</v>
      </c>
      <c r="C1125" s="3">
        <v>85</v>
      </c>
      <c r="D1125" s="2" t="s">
        <v>7</v>
      </c>
      <c r="E1125" s="2" t="s">
        <v>8</v>
      </c>
      <c r="F1125" s="2" t="s">
        <v>43</v>
      </c>
      <c r="G1125" s="2" t="s">
        <v>44</v>
      </c>
      <c r="H1125" s="2" t="s">
        <v>11</v>
      </c>
      <c r="I1125" s="2" t="s">
        <v>3393</v>
      </c>
      <c r="J1125" s="2" t="s">
        <v>3394</v>
      </c>
      <c r="K1125" s="2">
        <v>0</v>
      </c>
      <c r="L1125" s="2">
        <v>5.2390475633799998</v>
      </c>
      <c r="M1125" s="2">
        <f>+IF(L1125&lt;=4,1,IF(L1125&lt;=7,2,IF(L1125&lt;=15,3,IF(L1125&lt;=25,4,5))))</f>
        <v>2</v>
      </c>
      <c r="N1125" s="2">
        <f>ROUND(2*L1125,0)</f>
        <v>10</v>
      </c>
      <c r="O1125" s="2">
        <f>6*N1125</f>
        <v>60</v>
      </c>
      <c r="P1125" s="2" t="s">
        <v>298</v>
      </c>
      <c r="Q1125" s="2" t="s">
        <v>299</v>
      </c>
    </row>
    <row r="1126" spans="1:17" x14ac:dyDescent="0.25">
      <c r="A1126" t="s">
        <v>469</v>
      </c>
      <c r="B1126" s="2" t="s">
        <v>3395</v>
      </c>
      <c r="C1126" s="3">
        <v>1125</v>
      </c>
      <c r="D1126" s="2" t="s">
        <v>7</v>
      </c>
      <c r="E1126" s="2" t="s">
        <v>322</v>
      </c>
      <c r="F1126" s="2" t="s">
        <v>322</v>
      </c>
      <c r="G1126" s="2" t="s">
        <v>323</v>
      </c>
      <c r="H1126" s="2" t="s">
        <v>323</v>
      </c>
      <c r="I1126" s="2" t="s">
        <v>471</v>
      </c>
      <c r="J1126" s="2" t="s">
        <v>472</v>
      </c>
      <c r="K1126" s="2">
        <v>0</v>
      </c>
      <c r="L1126" s="2">
        <v>0.65330725812599999</v>
      </c>
      <c r="M1126" s="2"/>
      <c r="N1126" s="2"/>
      <c r="O1126" s="2"/>
      <c r="P1126" s="2" t="s">
        <v>14</v>
      </c>
      <c r="Q1126" s="2" t="s">
        <v>15</v>
      </c>
    </row>
    <row r="1127" spans="1:17" x14ac:dyDescent="0.25">
      <c r="A1127" t="s">
        <v>469</v>
      </c>
      <c r="B1127" s="2" t="s">
        <v>3396</v>
      </c>
      <c r="C1127" s="3">
        <v>1126</v>
      </c>
      <c r="D1127" s="2" t="s">
        <v>7</v>
      </c>
      <c r="E1127" s="2" t="s">
        <v>322</v>
      </c>
      <c r="F1127" s="2" t="s">
        <v>322</v>
      </c>
      <c r="G1127" s="2" t="s">
        <v>323</v>
      </c>
      <c r="H1127" s="2" t="s">
        <v>323</v>
      </c>
      <c r="I1127" s="2" t="s">
        <v>471</v>
      </c>
      <c r="J1127" s="2" t="s">
        <v>472</v>
      </c>
      <c r="K1127" s="2">
        <v>0</v>
      </c>
      <c r="L1127" s="2">
        <v>0.40396706723600001</v>
      </c>
      <c r="M1127" s="2"/>
      <c r="N1127" s="2"/>
      <c r="O1127" s="2"/>
      <c r="P1127" s="2" t="s">
        <v>14</v>
      </c>
      <c r="Q1127" s="2" t="s">
        <v>15</v>
      </c>
    </row>
    <row r="1128" spans="1:17" x14ac:dyDescent="0.25">
      <c r="A1128" t="s">
        <v>2541</v>
      </c>
      <c r="B1128" s="2" t="s">
        <v>3397</v>
      </c>
      <c r="C1128" s="3">
        <v>141</v>
      </c>
      <c r="D1128" s="2" t="s">
        <v>7</v>
      </c>
      <c r="E1128" s="2" t="s">
        <v>8</v>
      </c>
      <c r="F1128" s="2" t="s">
        <v>43</v>
      </c>
      <c r="G1128" s="2" t="s">
        <v>82</v>
      </c>
      <c r="H1128" s="2" t="s">
        <v>11</v>
      </c>
      <c r="I1128" s="2" t="s">
        <v>2543</v>
      </c>
      <c r="J1128" s="2" t="s">
        <v>2544</v>
      </c>
      <c r="K1128" s="2">
        <v>0</v>
      </c>
      <c r="L1128" s="2">
        <v>5.3386503044999998</v>
      </c>
      <c r="M1128" s="2">
        <f>+IF(L1128&lt;=4,1,IF(L1128&lt;=7,2,IF(L1128&lt;=15,3,IF(L1128&lt;=25,4,5))))</f>
        <v>2</v>
      </c>
      <c r="N1128" s="2">
        <f>ROUND(2*L1128,0)</f>
        <v>11</v>
      </c>
      <c r="O1128" s="2">
        <f>6*N1128</f>
        <v>66</v>
      </c>
      <c r="P1128" s="2" t="s">
        <v>298</v>
      </c>
      <c r="Q1128" s="2" t="s">
        <v>299</v>
      </c>
    </row>
    <row r="1129" spans="1:17" x14ac:dyDescent="0.25">
      <c r="A1129" t="s">
        <v>3155</v>
      </c>
      <c r="B1129" s="2" t="s">
        <v>3398</v>
      </c>
      <c r="C1129" s="3">
        <v>1128</v>
      </c>
      <c r="D1129" s="2" t="s">
        <v>7</v>
      </c>
      <c r="E1129" s="2" t="s">
        <v>322</v>
      </c>
      <c r="F1129" s="2" t="s">
        <v>322</v>
      </c>
      <c r="G1129" s="2" t="s">
        <v>348</v>
      </c>
      <c r="H1129" s="2" t="s">
        <v>323</v>
      </c>
      <c r="I1129" s="2" t="s">
        <v>3157</v>
      </c>
      <c r="J1129" s="2" t="s">
        <v>3158</v>
      </c>
      <c r="K1129" s="2">
        <v>0</v>
      </c>
      <c r="L1129" s="2">
        <v>1.6906424250000001</v>
      </c>
      <c r="M1129" s="2"/>
      <c r="N1129" s="2"/>
      <c r="O1129" s="2"/>
      <c r="P1129" s="2" t="s">
        <v>14</v>
      </c>
      <c r="Q1129" s="2" t="s">
        <v>15</v>
      </c>
    </row>
    <row r="1130" spans="1:17" x14ac:dyDescent="0.25">
      <c r="A1130" t="s">
        <v>3399</v>
      </c>
      <c r="B1130" s="2" t="s">
        <v>3400</v>
      </c>
      <c r="C1130" s="3">
        <v>947</v>
      </c>
      <c r="D1130" s="2" t="s">
        <v>7</v>
      </c>
      <c r="E1130" s="2" t="s">
        <v>8</v>
      </c>
      <c r="F1130" s="2" t="s">
        <v>43</v>
      </c>
      <c r="G1130" s="2" t="s">
        <v>44</v>
      </c>
      <c r="H1130" s="2" t="s">
        <v>11</v>
      </c>
      <c r="I1130" s="2" t="s">
        <v>3401</v>
      </c>
      <c r="J1130" s="2" t="s">
        <v>3402</v>
      </c>
      <c r="K1130" s="2">
        <v>0</v>
      </c>
      <c r="L1130" s="2">
        <v>5.3664750419200002</v>
      </c>
      <c r="M1130" s="2">
        <f>+IF(L1130&lt;=4,1,IF(L1130&lt;=7,2,IF(L1130&lt;=15,3,IF(L1130&lt;=25,4,5))))</f>
        <v>2</v>
      </c>
      <c r="N1130" s="2">
        <f>ROUND(2*L1130,0)</f>
        <v>11</v>
      </c>
      <c r="O1130" s="2">
        <f>6*N1130</f>
        <v>66</v>
      </c>
      <c r="P1130" s="2" t="s">
        <v>298</v>
      </c>
      <c r="Q1130" s="2" t="s">
        <v>299</v>
      </c>
    </row>
    <row r="1131" spans="1:17" x14ac:dyDescent="0.25">
      <c r="A1131" t="s">
        <v>3155</v>
      </c>
      <c r="B1131" s="2" t="s">
        <v>3403</v>
      </c>
      <c r="C1131" s="3">
        <v>1130</v>
      </c>
      <c r="D1131" s="2" t="s">
        <v>7</v>
      </c>
      <c r="E1131" s="2" t="s">
        <v>322</v>
      </c>
      <c r="F1131" s="2" t="s">
        <v>322</v>
      </c>
      <c r="G1131" s="2" t="s">
        <v>323</v>
      </c>
      <c r="H1131" s="2" t="s">
        <v>323</v>
      </c>
      <c r="I1131" s="2" t="s">
        <v>3157</v>
      </c>
      <c r="J1131" s="2" t="s">
        <v>3158</v>
      </c>
      <c r="K1131" s="2">
        <v>0</v>
      </c>
      <c r="L1131" s="2">
        <v>4.9664188965299996</v>
      </c>
      <c r="M1131" s="2"/>
      <c r="N1131" s="2"/>
      <c r="O1131" s="2"/>
      <c r="P1131" s="2" t="s">
        <v>14</v>
      </c>
      <c r="Q1131" s="2" t="s">
        <v>15</v>
      </c>
    </row>
    <row r="1132" spans="1:17" x14ac:dyDescent="0.25">
      <c r="A1132" t="s">
        <v>3404</v>
      </c>
      <c r="B1132" s="2" t="s">
        <v>3405</v>
      </c>
      <c r="C1132" s="3">
        <v>1116</v>
      </c>
      <c r="D1132" s="2" t="s">
        <v>7</v>
      </c>
      <c r="E1132" s="2" t="s">
        <v>322</v>
      </c>
      <c r="F1132" s="2" t="s">
        <v>322</v>
      </c>
      <c r="G1132" s="2" t="s">
        <v>348</v>
      </c>
      <c r="H1132" s="2" t="s">
        <v>323</v>
      </c>
      <c r="I1132" s="2" t="s">
        <v>3406</v>
      </c>
      <c r="J1132" s="2" t="s">
        <v>3407</v>
      </c>
      <c r="K1132" s="2">
        <v>0</v>
      </c>
      <c r="L1132" s="2">
        <v>5.3886765686700002</v>
      </c>
      <c r="M1132" s="2">
        <f t="shared" ref="M1132:M1133" si="28">+IF(L1132&lt;=4,1,IF(L1132&lt;=7,2,IF(L1132&lt;=15,3,IF(L1132&lt;=25,4,5))))</f>
        <v>2</v>
      </c>
      <c r="N1132" s="2">
        <f t="shared" ref="N1132:N1133" si="29">ROUND(2*L1132,0)</f>
        <v>11</v>
      </c>
      <c r="O1132" s="2">
        <f t="shared" ref="O1132:O1133" si="30">6*N1132</f>
        <v>66</v>
      </c>
      <c r="P1132" s="2" t="s">
        <v>298</v>
      </c>
      <c r="Q1132" s="2" t="s">
        <v>299</v>
      </c>
    </row>
    <row r="1133" spans="1:17" x14ac:dyDescent="0.25">
      <c r="A1133" t="s">
        <v>300</v>
      </c>
      <c r="B1133" s="2" t="s">
        <v>3408</v>
      </c>
      <c r="C1133" s="3">
        <v>198</v>
      </c>
      <c r="D1133" s="2" t="s">
        <v>7</v>
      </c>
      <c r="E1133" s="2" t="s">
        <v>8</v>
      </c>
      <c r="F1133" s="2" t="s">
        <v>9</v>
      </c>
      <c r="G1133" s="2" t="s">
        <v>10</v>
      </c>
      <c r="H1133" s="2" t="s">
        <v>11</v>
      </c>
      <c r="I1133" s="2" t="s">
        <v>302</v>
      </c>
      <c r="J1133" s="2" t="s">
        <v>303</v>
      </c>
      <c r="K1133" s="2">
        <v>0</v>
      </c>
      <c r="L1133" s="2">
        <v>5.4486340352899996</v>
      </c>
      <c r="M1133" s="2">
        <f t="shared" si="28"/>
        <v>2</v>
      </c>
      <c r="N1133" s="2">
        <f t="shared" si="29"/>
        <v>11</v>
      </c>
      <c r="O1133" s="2">
        <f t="shared" si="30"/>
        <v>66</v>
      </c>
      <c r="P1133" s="2" t="s">
        <v>298</v>
      </c>
      <c r="Q1133" s="2" t="s">
        <v>299</v>
      </c>
    </row>
    <row r="1134" spans="1:17" x14ac:dyDescent="0.25">
      <c r="A1134" t="s">
        <v>3409</v>
      </c>
      <c r="B1134" s="2" t="s">
        <v>3410</v>
      </c>
      <c r="C1134" s="3">
        <v>1133</v>
      </c>
      <c r="D1134" s="2" t="s">
        <v>7</v>
      </c>
      <c r="E1134" s="2" t="s">
        <v>322</v>
      </c>
      <c r="F1134" s="2" t="s">
        <v>322</v>
      </c>
      <c r="G1134" s="2" t="s">
        <v>323</v>
      </c>
      <c r="H1134" s="2" t="s">
        <v>323</v>
      </c>
      <c r="I1134" s="2" t="s">
        <v>3411</v>
      </c>
      <c r="J1134" s="2" t="s">
        <v>3412</v>
      </c>
      <c r="K1134" s="2">
        <v>1</v>
      </c>
      <c r="L1134" s="2">
        <v>0.93075044846800004</v>
      </c>
      <c r="M1134" s="2"/>
      <c r="N1134" s="2"/>
      <c r="O1134" s="2"/>
      <c r="P1134" s="2" t="s">
        <v>14</v>
      </c>
      <c r="Q1134" s="2" t="s">
        <v>15</v>
      </c>
    </row>
    <row r="1135" spans="1:17" x14ac:dyDescent="0.25">
      <c r="A1135" t="s">
        <v>3409</v>
      </c>
      <c r="B1135" s="2" t="s">
        <v>3413</v>
      </c>
      <c r="C1135" s="3">
        <v>1134</v>
      </c>
      <c r="D1135" s="2" t="s">
        <v>7</v>
      </c>
      <c r="E1135" s="2" t="s">
        <v>322</v>
      </c>
      <c r="F1135" s="2" t="s">
        <v>322</v>
      </c>
      <c r="G1135" s="2" t="s">
        <v>323</v>
      </c>
      <c r="H1135" s="2" t="s">
        <v>323</v>
      </c>
      <c r="I1135" s="2" t="s">
        <v>3411</v>
      </c>
      <c r="J1135" s="2" t="s">
        <v>3412</v>
      </c>
      <c r="K1135" s="2">
        <v>1</v>
      </c>
      <c r="L1135" s="2">
        <v>2.40694345519</v>
      </c>
      <c r="M1135" s="2"/>
      <c r="N1135" s="2"/>
      <c r="O1135" s="2"/>
      <c r="P1135" s="2" t="s">
        <v>14</v>
      </c>
      <c r="Q1135" s="2" t="s">
        <v>15</v>
      </c>
    </row>
    <row r="1136" spans="1:17" x14ac:dyDescent="0.25">
      <c r="A1136" t="s">
        <v>2014</v>
      </c>
      <c r="B1136" s="2" t="s">
        <v>3414</v>
      </c>
      <c r="C1136" s="3">
        <v>127</v>
      </c>
      <c r="D1136" s="2" t="s">
        <v>7</v>
      </c>
      <c r="E1136" s="2" t="s">
        <v>8</v>
      </c>
      <c r="F1136" s="2" t="s">
        <v>43</v>
      </c>
      <c r="G1136" s="2" t="s">
        <v>44</v>
      </c>
      <c r="H1136" s="2" t="s">
        <v>11</v>
      </c>
      <c r="I1136" s="2" t="s">
        <v>2016</v>
      </c>
      <c r="J1136" s="2" t="s">
        <v>2017</v>
      </c>
      <c r="K1136" s="2">
        <v>0</v>
      </c>
      <c r="L1136" s="2">
        <v>5.4579938307899996</v>
      </c>
      <c r="M1136" s="2">
        <f>+IF(L1136&lt;=4,1,IF(L1136&lt;=7,2,IF(L1136&lt;=15,3,IF(L1136&lt;=25,4,5))))</f>
        <v>2</v>
      </c>
      <c r="N1136" s="2">
        <f>ROUND(2*L1136,0)</f>
        <v>11</v>
      </c>
      <c r="O1136" s="2">
        <f>6*N1136</f>
        <v>66</v>
      </c>
      <c r="P1136" s="2" t="s">
        <v>298</v>
      </c>
      <c r="Q1136" s="2" t="s">
        <v>299</v>
      </c>
    </row>
    <row r="1137" spans="1:17" x14ac:dyDescent="0.25">
      <c r="A1137" t="s">
        <v>3415</v>
      </c>
      <c r="B1137" s="2" t="s">
        <v>3416</v>
      </c>
      <c r="C1137" s="3">
        <v>1136</v>
      </c>
      <c r="D1137" s="2" t="s">
        <v>7</v>
      </c>
      <c r="E1137" s="2" t="s">
        <v>322</v>
      </c>
      <c r="F1137" s="2" t="s">
        <v>322</v>
      </c>
      <c r="G1137" s="2" t="s">
        <v>323</v>
      </c>
      <c r="H1137" s="2" t="s">
        <v>323</v>
      </c>
      <c r="I1137" s="2" t="s">
        <v>3417</v>
      </c>
      <c r="J1137" s="2" t="s">
        <v>3418</v>
      </c>
      <c r="K1137" s="2">
        <v>0</v>
      </c>
      <c r="L1137" s="2">
        <v>0.32780355010200002</v>
      </c>
      <c r="M1137" s="2"/>
      <c r="N1137" s="2"/>
      <c r="O1137" s="2"/>
      <c r="P1137" s="2" t="s">
        <v>14</v>
      </c>
      <c r="Q1137" s="2" t="s">
        <v>15</v>
      </c>
    </row>
    <row r="1138" spans="1:17" x14ac:dyDescent="0.25">
      <c r="A1138" t="s">
        <v>3419</v>
      </c>
      <c r="B1138" s="2" t="s">
        <v>3420</v>
      </c>
      <c r="C1138" s="3">
        <v>450</v>
      </c>
      <c r="D1138" s="2" t="s">
        <v>7</v>
      </c>
      <c r="E1138" s="2" t="s">
        <v>8</v>
      </c>
      <c r="F1138" s="2" t="s">
        <v>43</v>
      </c>
      <c r="G1138" s="2" t="s">
        <v>82</v>
      </c>
      <c r="H1138" s="2" t="s">
        <v>11</v>
      </c>
      <c r="I1138" s="2" t="s">
        <v>3421</v>
      </c>
      <c r="J1138" s="2" t="s">
        <v>3422</v>
      </c>
      <c r="K1138" s="2">
        <v>1</v>
      </c>
      <c r="L1138" s="2">
        <v>5.5117811027699997</v>
      </c>
      <c r="M1138" s="2">
        <f t="shared" ref="M1138:M1139" si="31">+IF(L1138&lt;=4,1,IF(L1138&lt;=7,2,IF(L1138&lt;=15,3,IF(L1138&lt;=25,4,5))))</f>
        <v>2</v>
      </c>
      <c r="N1138" s="2">
        <f t="shared" ref="N1138:N1139" si="32">ROUND(2*L1138,0)</f>
        <v>11</v>
      </c>
      <c r="O1138" s="2">
        <f t="shared" ref="O1138:O1139" si="33">6*N1138</f>
        <v>66</v>
      </c>
      <c r="P1138" s="2" t="s">
        <v>298</v>
      </c>
      <c r="Q1138" s="2" t="s">
        <v>299</v>
      </c>
    </row>
    <row r="1139" spans="1:17" x14ac:dyDescent="0.25">
      <c r="A1139" t="s">
        <v>3423</v>
      </c>
      <c r="B1139" s="2" t="s">
        <v>3424</v>
      </c>
      <c r="C1139" s="3">
        <v>688</v>
      </c>
      <c r="D1139" s="2" t="s">
        <v>7</v>
      </c>
      <c r="E1139" s="2" t="s">
        <v>8</v>
      </c>
      <c r="F1139" s="2" t="s">
        <v>43</v>
      </c>
      <c r="G1139" s="2" t="s">
        <v>82</v>
      </c>
      <c r="H1139" s="2" t="s">
        <v>11</v>
      </c>
      <c r="I1139" s="2" t="s">
        <v>3425</v>
      </c>
      <c r="J1139" s="2" t="s">
        <v>3426</v>
      </c>
      <c r="K1139" s="2">
        <v>0</v>
      </c>
      <c r="L1139" s="2">
        <v>5.5741848878300004</v>
      </c>
      <c r="M1139" s="2">
        <f t="shared" si="31"/>
        <v>2</v>
      </c>
      <c r="N1139" s="2">
        <f t="shared" si="32"/>
        <v>11</v>
      </c>
      <c r="O1139" s="2">
        <f t="shared" si="33"/>
        <v>66</v>
      </c>
      <c r="P1139" s="2" t="s">
        <v>298</v>
      </c>
      <c r="Q1139" s="2" t="s">
        <v>299</v>
      </c>
    </row>
    <row r="1140" spans="1:17" x14ac:dyDescent="0.25">
      <c r="A1140" t="s">
        <v>3427</v>
      </c>
      <c r="B1140" s="2" t="s">
        <v>3428</v>
      </c>
      <c r="C1140" s="3">
        <v>1139</v>
      </c>
      <c r="D1140" s="2" t="s">
        <v>7</v>
      </c>
      <c r="E1140" s="2" t="s">
        <v>322</v>
      </c>
      <c r="F1140" s="2" t="s">
        <v>322</v>
      </c>
      <c r="G1140" s="2" t="s">
        <v>323</v>
      </c>
      <c r="H1140" s="2" t="s">
        <v>323</v>
      </c>
      <c r="I1140" s="2" t="s">
        <v>3429</v>
      </c>
      <c r="J1140" s="2" t="s">
        <v>3430</v>
      </c>
      <c r="K1140" s="2">
        <v>0</v>
      </c>
      <c r="L1140" s="2">
        <v>2.42447206752</v>
      </c>
      <c r="M1140" s="2"/>
      <c r="N1140" s="2"/>
      <c r="O1140" s="2"/>
      <c r="P1140" s="2" t="s">
        <v>14</v>
      </c>
      <c r="Q1140" s="2" t="s">
        <v>15</v>
      </c>
    </row>
    <row r="1141" spans="1:17" x14ac:dyDescent="0.25">
      <c r="A1141" t="s">
        <v>3431</v>
      </c>
      <c r="B1141" s="2" t="s">
        <v>3432</v>
      </c>
      <c r="C1141" s="3">
        <v>227</v>
      </c>
      <c r="D1141" s="2" t="s">
        <v>7</v>
      </c>
      <c r="E1141" s="2" t="s">
        <v>8</v>
      </c>
      <c r="F1141" s="2" t="s">
        <v>43</v>
      </c>
      <c r="G1141" s="2" t="s">
        <v>44</v>
      </c>
      <c r="H1141" s="2" t="s">
        <v>11</v>
      </c>
      <c r="I1141" s="2" t="s">
        <v>3072</v>
      </c>
      <c r="J1141" s="2" t="s">
        <v>3433</v>
      </c>
      <c r="K1141" s="2">
        <v>1</v>
      </c>
      <c r="L1141" s="2">
        <v>5.6103759829299999</v>
      </c>
      <c r="M1141" s="2">
        <f t="shared" ref="M1141:M1147" si="34">+IF(L1141&lt;=4,1,IF(L1141&lt;=7,2,IF(L1141&lt;=15,3,IF(L1141&lt;=25,4,5))))</f>
        <v>2</v>
      </c>
      <c r="N1141" s="2">
        <f t="shared" ref="N1141:N1147" si="35">ROUND(2*L1141,0)</f>
        <v>11</v>
      </c>
      <c r="O1141" s="2">
        <f t="shared" ref="O1141:O1147" si="36">6*N1141</f>
        <v>66</v>
      </c>
      <c r="P1141" s="2" t="s">
        <v>298</v>
      </c>
      <c r="Q1141" s="2" t="s">
        <v>299</v>
      </c>
    </row>
    <row r="1142" spans="1:17" x14ac:dyDescent="0.25">
      <c r="A1142" t="s">
        <v>1448</v>
      </c>
      <c r="B1142" s="2" t="s">
        <v>3434</v>
      </c>
      <c r="C1142" s="3">
        <v>1095</v>
      </c>
      <c r="D1142" s="2" t="s">
        <v>7</v>
      </c>
      <c r="E1142" s="2" t="s">
        <v>8</v>
      </c>
      <c r="F1142" s="2" t="s">
        <v>43</v>
      </c>
      <c r="G1142" s="2" t="s">
        <v>43</v>
      </c>
      <c r="H1142" s="2" t="s">
        <v>11</v>
      </c>
      <c r="I1142" s="2" t="s">
        <v>1450</v>
      </c>
      <c r="J1142" s="2" t="s">
        <v>1451</v>
      </c>
      <c r="K1142" s="2">
        <v>0</v>
      </c>
      <c r="L1142" s="2">
        <v>5.6900607043799996</v>
      </c>
      <c r="M1142" s="2">
        <f t="shared" si="34"/>
        <v>2</v>
      </c>
      <c r="N1142" s="2">
        <f t="shared" si="35"/>
        <v>11</v>
      </c>
      <c r="O1142" s="2">
        <f t="shared" si="36"/>
        <v>66</v>
      </c>
      <c r="P1142" s="2" t="s">
        <v>298</v>
      </c>
      <c r="Q1142" s="2" t="s">
        <v>299</v>
      </c>
    </row>
    <row r="1143" spans="1:17" x14ac:dyDescent="0.25">
      <c r="A1143" t="s">
        <v>3435</v>
      </c>
      <c r="B1143" s="2" t="s">
        <v>3436</v>
      </c>
      <c r="C1143" s="3">
        <v>329</v>
      </c>
      <c r="D1143" s="2" t="s">
        <v>7</v>
      </c>
      <c r="E1143" s="2" t="s">
        <v>8</v>
      </c>
      <c r="F1143" s="2" t="s">
        <v>43</v>
      </c>
      <c r="G1143" s="2" t="s">
        <v>82</v>
      </c>
      <c r="H1143" s="2" t="s">
        <v>11</v>
      </c>
      <c r="I1143" s="2" t="s">
        <v>3437</v>
      </c>
      <c r="J1143" s="2" t="s">
        <v>2641</v>
      </c>
      <c r="K1143" s="2">
        <v>1</v>
      </c>
      <c r="L1143" s="2">
        <v>5.7739047002100001</v>
      </c>
      <c r="M1143" s="2">
        <f t="shared" si="34"/>
        <v>2</v>
      </c>
      <c r="N1143" s="2">
        <f t="shared" si="35"/>
        <v>12</v>
      </c>
      <c r="O1143" s="2">
        <f t="shared" si="36"/>
        <v>72</v>
      </c>
      <c r="P1143" s="2" t="s">
        <v>298</v>
      </c>
      <c r="Q1143" s="2" t="s">
        <v>299</v>
      </c>
    </row>
    <row r="1144" spans="1:17" x14ac:dyDescent="0.25">
      <c r="A1144" t="s">
        <v>3438</v>
      </c>
      <c r="B1144" s="2" t="s">
        <v>3439</v>
      </c>
      <c r="C1144" s="3">
        <v>877</v>
      </c>
      <c r="D1144" s="2" t="s">
        <v>7</v>
      </c>
      <c r="E1144" s="2" t="s">
        <v>8</v>
      </c>
      <c r="F1144" s="2" t="s">
        <v>43</v>
      </c>
      <c r="G1144" s="2" t="s">
        <v>82</v>
      </c>
      <c r="H1144" s="2" t="s">
        <v>11</v>
      </c>
      <c r="I1144" s="2" t="s">
        <v>3440</v>
      </c>
      <c r="J1144" s="2" t="s">
        <v>3441</v>
      </c>
      <c r="K1144" s="2">
        <v>0</v>
      </c>
      <c r="L1144" s="2">
        <v>5.7777769131500003</v>
      </c>
      <c r="M1144" s="2">
        <f t="shared" si="34"/>
        <v>2</v>
      </c>
      <c r="N1144" s="2">
        <f t="shared" si="35"/>
        <v>12</v>
      </c>
      <c r="O1144" s="2">
        <f t="shared" si="36"/>
        <v>72</v>
      </c>
      <c r="P1144" s="2" t="s">
        <v>298</v>
      </c>
      <c r="Q1144" s="2" t="s">
        <v>299</v>
      </c>
    </row>
    <row r="1145" spans="1:17" x14ac:dyDescent="0.25">
      <c r="A1145" t="s">
        <v>3442</v>
      </c>
      <c r="B1145" s="2" t="s">
        <v>3443</v>
      </c>
      <c r="C1145" s="3">
        <v>448</v>
      </c>
      <c r="D1145" s="2" t="s">
        <v>7</v>
      </c>
      <c r="E1145" s="2" t="s">
        <v>8</v>
      </c>
      <c r="F1145" s="2" t="s">
        <v>43</v>
      </c>
      <c r="G1145" s="2" t="s">
        <v>82</v>
      </c>
      <c r="H1145" s="2" t="s">
        <v>11</v>
      </c>
      <c r="I1145" s="2" t="s">
        <v>3444</v>
      </c>
      <c r="J1145" s="2" t="s">
        <v>3445</v>
      </c>
      <c r="K1145" s="2">
        <v>0</v>
      </c>
      <c r="L1145" s="2">
        <v>5.7838203349099997</v>
      </c>
      <c r="M1145" s="2">
        <f t="shared" si="34"/>
        <v>2</v>
      </c>
      <c r="N1145" s="2">
        <f t="shared" si="35"/>
        <v>12</v>
      </c>
      <c r="O1145" s="2">
        <f t="shared" si="36"/>
        <v>72</v>
      </c>
      <c r="P1145" s="2" t="s">
        <v>298</v>
      </c>
      <c r="Q1145" s="2" t="s">
        <v>299</v>
      </c>
    </row>
    <row r="1146" spans="1:17" x14ac:dyDescent="0.25">
      <c r="A1146" t="s">
        <v>1102</v>
      </c>
      <c r="B1146" s="2" t="s">
        <v>3446</v>
      </c>
      <c r="C1146" s="3">
        <v>119</v>
      </c>
      <c r="D1146" s="2" t="s">
        <v>7</v>
      </c>
      <c r="E1146" s="2" t="s">
        <v>8</v>
      </c>
      <c r="F1146" s="2" t="s">
        <v>43</v>
      </c>
      <c r="G1146" s="2" t="s">
        <v>44</v>
      </c>
      <c r="H1146" s="2" t="s">
        <v>11</v>
      </c>
      <c r="I1146" s="2" t="s">
        <v>1104</v>
      </c>
      <c r="J1146" s="2" t="s">
        <v>1105</v>
      </c>
      <c r="K1146" s="2">
        <v>1</v>
      </c>
      <c r="L1146" s="2">
        <v>5.8075835524899997</v>
      </c>
      <c r="M1146" s="2">
        <f t="shared" si="34"/>
        <v>2</v>
      </c>
      <c r="N1146" s="2">
        <f t="shared" si="35"/>
        <v>12</v>
      </c>
      <c r="O1146" s="2">
        <f t="shared" si="36"/>
        <v>72</v>
      </c>
      <c r="P1146" s="2" t="s">
        <v>298</v>
      </c>
      <c r="Q1146" s="2" t="s">
        <v>299</v>
      </c>
    </row>
    <row r="1147" spans="1:17" x14ac:dyDescent="0.25">
      <c r="A1147" t="s">
        <v>3447</v>
      </c>
      <c r="B1147" s="2" t="s">
        <v>3448</v>
      </c>
      <c r="C1147" s="3">
        <v>271</v>
      </c>
      <c r="D1147" s="2" t="s">
        <v>7</v>
      </c>
      <c r="E1147" s="2" t="s">
        <v>8</v>
      </c>
      <c r="F1147" s="2" t="s">
        <v>43</v>
      </c>
      <c r="G1147" s="2" t="s">
        <v>44</v>
      </c>
      <c r="H1147" s="2" t="s">
        <v>11</v>
      </c>
      <c r="I1147" s="2" t="s">
        <v>3449</v>
      </c>
      <c r="J1147" s="2" t="s">
        <v>2605</v>
      </c>
      <c r="K1147" s="2">
        <v>1</v>
      </c>
      <c r="L1147" s="2">
        <v>5.83869820456</v>
      </c>
      <c r="M1147" s="2">
        <f t="shared" si="34"/>
        <v>2</v>
      </c>
      <c r="N1147" s="2">
        <f t="shared" si="35"/>
        <v>12</v>
      </c>
      <c r="O1147" s="2">
        <f t="shared" si="36"/>
        <v>72</v>
      </c>
      <c r="P1147" s="2" t="s">
        <v>298</v>
      </c>
      <c r="Q1147" s="2" t="s">
        <v>299</v>
      </c>
    </row>
    <row r="1148" spans="1:17" x14ac:dyDescent="0.25">
      <c r="A1148" t="s">
        <v>1543</v>
      </c>
      <c r="B1148" s="2" t="s">
        <v>3450</v>
      </c>
      <c r="C1148" s="3">
        <v>1147</v>
      </c>
      <c r="D1148" s="2" t="s">
        <v>7</v>
      </c>
      <c r="E1148" s="2" t="s">
        <v>322</v>
      </c>
      <c r="F1148" s="2" t="s">
        <v>322</v>
      </c>
      <c r="G1148" s="2" t="s">
        <v>323</v>
      </c>
      <c r="H1148" s="2" t="s">
        <v>323</v>
      </c>
      <c r="I1148" s="2" t="s">
        <v>1545</v>
      </c>
      <c r="J1148" s="2" t="s">
        <v>1546</v>
      </c>
      <c r="K1148" s="2">
        <v>0</v>
      </c>
      <c r="L1148" s="2">
        <v>1.5827166906300001</v>
      </c>
      <c r="M1148" s="2"/>
      <c r="N1148" s="2"/>
      <c r="O1148" s="2"/>
      <c r="P1148" s="2" t="s">
        <v>14</v>
      </c>
      <c r="Q1148" s="2" t="s">
        <v>15</v>
      </c>
    </row>
    <row r="1149" spans="1:17" x14ac:dyDescent="0.25">
      <c r="A1149" t="s">
        <v>3451</v>
      </c>
      <c r="B1149" s="2" t="s">
        <v>3452</v>
      </c>
      <c r="C1149" s="3">
        <v>261</v>
      </c>
      <c r="D1149" s="2" t="s">
        <v>7</v>
      </c>
      <c r="E1149" s="2" t="s">
        <v>8</v>
      </c>
      <c r="F1149" s="2" t="s">
        <v>9</v>
      </c>
      <c r="G1149" s="2" t="s">
        <v>10</v>
      </c>
      <c r="H1149" s="2" t="s">
        <v>11</v>
      </c>
      <c r="I1149" s="2" t="s">
        <v>3453</v>
      </c>
      <c r="J1149" s="2" t="s">
        <v>3454</v>
      </c>
      <c r="K1149" s="2">
        <v>1</v>
      </c>
      <c r="L1149" s="2">
        <v>5.8560163897399997</v>
      </c>
      <c r="M1149" s="2">
        <f t="shared" ref="M1149:M1154" si="37">+IF(L1149&lt;=4,1,IF(L1149&lt;=7,2,IF(L1149&lt;=15,3,IF(L1149&lt;=25,4,5))))</f>
        <v>2</v>
      </c>
      <c r="N1149" s="2">
        <f t="shared" ref="N1149:N1154" si="38">ROUND(2*L1149,0)</f>
        <v>12</v>
      </c>
      <c r="O1149" s="2">
        <f t="shared" ref="O1149:O1154" si="39">6*N1149</f>
        <v>72</v>
      </c>
      <c r="P1149" s="2" t="s">
        <v>298</v>
      </c>
      <c r="Q1149" s="2" t="s">
        <v>299</v>
      </c>
    </row>
    <row r="1150" spans="1:17" x14ac:dyDescent="0.25">
      <c r="A1150" t="s">
        <v>3455</v>
      </c>
      <c r="B1150" s="2" t="s">
        <v>3456</v>
      </c>
      <c r="C1150" s="3">
        <v>274</v>
      </c>
      <c r="D1150" s="2" t="s">
        <v>7</v>
      </c>
      <c r="E1150" s="2" t="s">
        <v>8</v>
      </c>
      <c r="F1150" s="2" t="s">
        <v>43</v>
      </c>
      <c r="G1150" s="2" t="s">
        <v>82</v>
      </c>
      <c r="H1150" s="2" t="s">
        <v>11</v>
      </c>
      <c r="I1150" s="2" t="s">
        <v>3457</v>
      </c>
      <c r="J1150" s="2" t="s">
        <v>315</v>
      </c>
      <c r="K1150" s="2">
        <v>1</v>
      </c>
      <c r="L1150" s="2">
        <v>5.8771443120600004</v>
      </c>
      <c r="M1150" s="2">
        <f t="shared" si="37"/>
        <v>2</v>
      </c>
      <c r="N1150" s="2">
        <f t="shared" si="38"/>
        <v>12</v>
      </c>
      <c r="O1150" s="2">
        <f t="shared" si="39"/>
        <v>72</v>
      </c>
      <c r="P1150" s="2" t="s">
        <v>298</v>
      </c>
      <c r="Q1150" s="2" t="s">
        <v>299</v>
      </c>
    </row>
    <row r="1151" spans="1:17" x14ac:dyDescent="0.25">
      <c r="A1151" t="s">
        <v>3458</v>
      </c>
      <c r="B1151" s="2" t="s">
        <v>3459</v>
      </c>
      <c r="C1151" s="3">
        <v>193</v>
      </c>
      <c r="D1151" s="2" t="s">
        <v>7</v>
      </c>
      <c r="E1151" s="2" t="s">
        <v>8</v>
      </c>
      <c r="F1151" s="2" t="s">
        <v>43</v>
      </c>
      <c r="G1151" s="2" t="s">
        <v>44</v>
      </c>
      <c r="H1151" s="2" t="s">
        <v>11</v>
      </c>
      <c r="I1151" s="2" t="s">
        <v>3460</v>
      </c>
      <c r="J1151" s="2" t="s">
        <v>2595</v>
      </c>
      <c r="K1151" s="2">
        <v>1</v>
      </c>
      <c r="L1151" s="2">
        <v>5.9494126311700004</v>
      </c>
      <c r="M1151" s="2">
        <f t="shared" si="37"/>
        <v>2</v>
      </c>
      <c r="N1151" s="2">
        <f t="shared" si="38"/>
        <v>12</v>
      </c>
      <c r="O1151" s="2">
        <f t="shared" si="39"/>
        <v>72</v>
      </c>
      <c r="P1151" s="2" t="s">
        <v>298</v>
      </c>
      <c r="Q1151" s="2" t="s">
        <v>299</v>
      </c>
    </row>
    <row r="1152" spans="1:17" x14ac:dyDescent="0.25">
      <c r="A1152" t="s">
        <v>2001</v>
      </c>
      <c r="B1152" s="2" t="s">
        <v>3461</v>
      </c>
      <c r="C1152" s="3">
        <v>126</v>
      </c>
      <c r="D1152" s="2" t="s">
        <v>7</v>
      </c>
      <c r="E1152" s="2" t="s">
        <v>8</v>
      </c>
      <c r="F1152" s="2" t="s">
        <v>43</v>
      </c>
      <c r="G1152" s="2" t="s">
        <v>44</v>
      </c>
      <c r="H1152" s="2" t="s">
        <v>11</v>
      </c>
      <c r="I1152" s="2" t="s">
        <v>2003</v>
      </c>
      <c r="J1152" s="2" t="s">
        <v>2004</v>
      </c>
      <c r="K1152" s="2">
        <v>0</v>
      </c>
      <c r="L1152" s="2">
        <v>5.9776585419600003</v>
      </c>
      <c r="M1152" s="2">
        <f t="shared" si="37"/>
        <v>2</v>
      </c>
      <c r="N1152" s="2">
        <f t="shared" si="38"/>
        <v>12</v>
      </c>
      <c r="O1152" s="2">
        <f t="shared" si="39"/>
        <v>72</v>
      </c>
      <c r="P1152" s="2" t="s">
        <v>298</v>
      </c>
      <c r="Q1152" s="2" t="s">
        <v>299</v>
      </c>
    </row>
    <row r="1153" spans="1:17" x14ac:dyDescent="0.25">
      <c r="A1153" t="s">
        <v>3462</v>
      </c>
      <c r="B1153" s="2" t="s">
        <v>3463</v>
      </c>
      <c r="C1153" s="3">
        <v>100</v>
      </c>
      <c r="D1153" s="2" t="s">
        <v>7</v>
      </c>
      <c r="E1153" s="2" t="s">
        <v>8</v>
      </c>
      <c r="F1153" s="2" t="s">
        <v>43</v>
      </c>
      <c r="G1153" s="2" t="s">
        <v>44</v>
      </c>
      <c r="H1153" s="2" t="s">
        <v>11</v>
      </c>
      <c r="I1153" s="2" t="s">
        <v>3464</v>
      </c>
      <c r="J1153" s="2" t="s">
        <v>3465</v>
      </c>
      <c r="K1153" s="2">
        <v>0</v>
      </c>
      <c r="L1153" s="2">
        <v>6.1005753901800004</v>
      </c>
      <c r="M1153" s="2">
        <f t="shared" si="37"/>
        <v>2</v>
      </c>
      <c r="N1153" s="2">
        <f t="shared" si="38"/>
        <v>12</v>
      </c>
      <c r="O1153" s="2">
        <f t="shared" si="39"/>
        <v>72</v>
      </c>
      <c r="P1153" s="2" t="s">
        <v>298</v>
      </c>
      <c r="Q1153" s="2" t="s">
        <v>299</v>
      </c>
    </row>
    <row r="1154" spans="1:17" x14ac:dyDescent="0.25">
      <c r="A1154" t="s">
        <v>3466</v>
      </c>
      <c r="B1154" s="2" t="s">
        <v>3467</v>
      </c>
      <c r="C1154" s="3">
        <v>288</v>
      </c>
      <c r="D1154" s="2" t="s">
        <v>7</v>
      </c>
      <c r="E1154" s="2" t="s">
        <v>8</v>
      </c>
      <c r="F1154" s="2" t="s">
        <v>43</v>
      </c>
      <c r="G1154" s="2" t="s">
        <v>44</v>
      </c>
      <c r="H1154" s="2" t="s">
        <v>11</v>
      </c>
      <c r="I1154" s="2" t="s">
        <v>3468</v>
      </c>
      <c r="J1154" s="2" t="s">
        <v>3469</v>
      </c>
      <c r="K1154" s="2">
        <v>0</v>
      </c>
      <c r="L1154" s="2">
        <v>6.1336019373799999</v>
      </c>
      <c r="M1154" s="2">
        <f t="shared" si="37"/>
        <v>2</v>
      </c>
      <c r="N1154" s="2">
        <f t="shared" si="38"/>
        <v>12</v>
      </c>
      <c r="O1154" s="2">
        <f t="shared" si="39"/>
        <v>72</v>
      </c>
      <c r="P1154" s="2" t="s">
        <v>298</v>
      </c>
      <c r="Q1154" s="2" t="s">
        <v>299</v>
      </c>
    </row>
    <row r="1155" spans="1:17" x14ac:dyDescent="0.25">
      <c r="A1155" t="s">
        <v>459</v>
      </c>
      <c r="B1155" s="2" t="s">
        <v>3470</v>
      </c>
      <c r="C1155" s="3">
        <v>1154</v>
      </c>
      <c r="D1155" s="2" t="s">
        <v>7</v>
      </c>
      <c r="E1155" s="2" t="s">
        <v>322</v>
      </c>
      <c r="F1155" s="2" t="s">
        <v>322</v>
      </c>
      <c r="G1155" s="2" t="s">
        <v>323</v>
      </c>
      <c r="H1155" s="2" t="s">
        <v>323</v>
      </c>
      <c r="I1155" s="2" t="s">
        <v>461</v>
      </c>
      <c r="J1155" s="2" t="s">
        <v>462</v>
      </c>
      <c r="K1155" s="2">
        <v>0</v>
      </c>
      <c r="L1155" s="2">
        <v>26.193178114399998</v>
      </c>
      <c r="M1155" s="2"/>
      <c r="N1155" s="2"/>
      <c r="O1155" s="2"/>
      <c r="P1155" s="2" t="s">
        <v>14</v>
      </c>
      <c r="Q1155" s="2" t="s">
        <v>15</v>
      </c>
    </row>
    <row r="1156" spans="1:17" x14ac:dyDescent="0.25">
      <c r="A1156" t="s">
        <v>1718</v>
      </c>
      <c r="B1156" s="2" t="s">
        <v>3471</v>
      </c>
      <c r="C1156" s="3">
        <v>1155</v>
      </c>
      <c r="D1156" s="2" t="s">
        <v>7</v>
      </c>
      <c r="E1156" s="2" t="s">
        <v>322</v>
      </c>
      <c r="F1156" s="2" t="s">
        <v>322</v>
      </c>
      <c r="G1156" s="2" t="s">
        <v>323</v>
      </c>
      <c r="H1156" s="2" t="s">
        <v>323</v>
      </c>
      <c r="I1156" s="2" t="s">
        <v>1720</v>
      </c>
      <c r="J1156" s="2" t="s">
        <v>1721</v>
      </c>
      <c r="K1156" s="2">
        <v>0</v>
      </c>
      <c r="L1156" s="2">
        <v>1.9168286669700001</v>
      </c>
      <c r="M1156" s="2"/>
      <c r="N1156" s="2"/>
      <c r="O1156" s="2"/>
      <c r="P1156" s="2" t="s">
        <v>14</v>
      </c>
      <c r="Q1156" s="2" t="s">
        <v>15</v>
      </c>
    </row>
    <row r="1157" spans="1:17" x14ac:dyDescent="0.25">
      <c r="A1157" t="s">
        <v>1986</v>
      </c>
      <c r="B1157" s="2" t="s">
        <v>3472</v>
      </c>
      <c r="C1157" s="3">
        <v>369</v>
      </c>
      <c r="D1157" s="2" t="s">
        <v>7</v>
      </c>
      <c r="E1157" s="2" t="s">
        <v>8</v>
      </c>
      <c r="F1157" s="2" t="s">
        <v>43</v>
      </c>
      <c r="G1157" s="2" t="s">
        <v>82</v>
      </c>
      <c r="H1157" s="2" t="s">
        <v>11</v>
      </c>
      <c r="I1157" s="2" t="s">
        <v>1988</v>
      </c>
      <c r="J1157" s="2" t="s">
        <v>1989</v>
      </c>
      <c r="K1157" s="2">
        <v>0</v>
      </c>
      <c r="L1157" s="2">
        <v>6.1352489988299999</v>
      </c>
      <c r="M1157" s="2">
        <f t="shared" ref="M1157:M1159" si="40">+IF(L1157&lt;=4,1,IF(L1157&lt;=7,2,IF(L1157&lt;=15,3,IF(L1157&lt;=25,4,5))))</f>
        <v>2</v>
      </c>
      <c r="N1157" s="2">
        <f t="shared" ref="N1157:N1159" si="41">ROUND(2*L1157,0)</f>
        <v>12</v>
      </c>
      <c r="O1157" s="2">
        <f t="shared" ref="O1157:O1159" si="42">6*N1157</f>
        <v>72</v>
      </c>
      <c r="P1157" s="2" t="s">
        <v>298</v>
      </c>
      <c r="Q1157" s="2" t="s">
        <v>299</v>
      </c>
    </row>
    <row r="1158" spans="1:17" x14ac:dyDescent="0.25">
      <c r="A1158" t="s">
        <v>3473</v>
      </c>
      <c r="B1158" s="2" t="s">
        <v>3474</v>
      </c>
      <c r="C1158" s="3">
        <v>1350</v>
      </c>
      <c r="D1158" s="2" t="s">
        <v>7</v>
      </c>
      <c r="E1158" s="2" t="s">
        <v>322</v>
      </c>
      <c r="F1158" s="2" t="s">
        <v>322</v>
      </c>
      <c r="G1158" s="2" t="s">
        <v>323</v>
      </c>
      <c r="H1158" s="2" t="s">
        <v>323</v>
      </c>
      <c r="I1158" s="2" t="s">
        <v>3475</v>
      </c>
      <c r="J1158" s="2" t="s">
        <v>3476</v>
      </c>
      <c r="K1158" s="2">
        <v>0</v>
      </c>
      <c r="L1158" s="2">
        <v>6.1421763673200003</v>
      </c>
      <c r="M1158" s="2">
        <f t="shared" si="40"/>
        <v>2</v>
      </c>
      <c r="N1158" s="2">
        <f t="shared" si="41"/>
        <v>12</v>
      </c>
      <c r="O1158" s="2">
        <f t="shared" si="42"/>
        <v>72</v>
      </c>
      <c r="P1158" s="2" t="s">
        <v>298</v>
      </c>
      <c r="Q1158" s="2" t="s">
        <v>299</v>
      </c>
    </row>
    <row r="1159" spans="1:17" x14ac:dyDescent="0.25">
      <c r="A1159" t="s">
        <v>3477</v>
      </c>
      <c r="B1159" s="2" t="s">
        <v>3478</v>
      </c>
      <c r="C1159" s="3">
        <v>529</v>
      </c>
      <c r="D1159" s="2" t="s">
        <v>7</v>
      </c>
      <c r="E1159" s="2" t="s">
        <v>8</v>
      </c>
      <c r="F1159" s="2" t="s">
        <v>43</v>
      </c>
      <c r="G1159" s="2" t="s">
        <v>44</v>
      </c>
      <c r="H1159" s="2" t="s">
        <v>11</v>
      </c>
      <c r="I1159" s="2" t="s">
        <v>3479</v>
      </c>
      <c r="J1159" s="2" t="s">
        <v>3480</v>
      </c>
      <c r="K1159" s="2">
        <v>0</v>
      </c>
      <c r="L1159" s="2">
        <v>6.1546013256999998</v>
      </c>
      <c r="M1159" s="2">
        <f t="shared" si="40"/>
        <v>2</v>
      </c>
      <c r="N1159" s="2">
        <f t="shared" si="41"/>
        <v>12</v>
      </c>
      <c r="O1159" s="2">
        <f t="shared" si="42"/>
        <v>72</v>
      </c>
      <c r="P1159" s="2" t="s">
        <v>298</v>
      </c>
      <c r="Q1159" s="2" t="s">
        <v>299</v>
      </c>
    </row>
    <row r="1160" spans="1:17" x14ac:dyDescent="0.25">
      <c r="A1160" t="s">
        <v>1593</v>
      </c>
      <c r="B1160" s="2" t="s">
        <v>3481</v>
      </c>
      <c r="C1160" s="3">
        <v>1159</v>
      </c>
      <c r="D1160" s="2" t="s">
        <v>7</v>
      </c>
      <c r="E1160" s="2" t="s">
        <v>322</v>
      </c>
      <c r="F1160" s="2" t="s">
        <v>322</v>
      </c>
      <c r="G1160" s="2" t="s">
        <v>323</v>
      </c>
      <c r="H1160" s="2" t="s">
        <v>323</v>
      </c>
      <c r="I1160" s="2" t="s">
        <v>1595</v>
      </c>
      <c r="J1160" s="2" t="s">
        <v>1596</v>
      </c>
      <c r="K1160" s="2">
        <v>0</v>
      </c>
      <c r="L1160" s="2">
        <v>2.3924387822800002</v>
      </c>
      <c r="M1160" s="2"/>
      <c r="N1160" s="2"/>
      <c r="O1160" s="2"/>
      <c r="P1160" s="2" t="s">
        <v>14</v>
      </c>
      <c r="Q1160" s="2" t="s">
        <v>15</v>
      </c>
    </row>
    <row r="1161" spans="1:17" x14ac:dyDescent="0.25">
      <c r="A1161" t="s">
        <v>3451</v>
      </c>
      <c r="B1161" s="2" t="s">
        <v>3482</v>
      </c>
      <c r="C1161" s="3">
        <v>765</v>
      </c>
      <c r="D1161" s="2" t="s">
        <v>7</v>
      </c>
      <c r="E1161" s="2" t="s">
        <v>8</v>
      </c>
      <c r="F1161" s="2" t="s">
        <v>43</v>
      </c>
      <c r="G1161" s="2" t="s">
        <v>82</v>
      </c>
      <c r="H1161" s="2" t="s">
        <v>11</v>
      </c>
      <c r="I1161" s="2" t="s">
        <v>3453</v>
      </c>
      <c r="J1161" s="2" t="s">
        <v>3454</v>
      </c>
      <c r="K1161" s="2">
        <v>1</v>
      </c>
      <c r="L1161" s="2">
        <v>6.2385722168899997</v>
      </c>
      <c r="M1161" s="2">
        <f t="shared" ref="M1161:M1162" si="43">+IF(L1161&lt;=4,1,IF(L1161&lt;=7,2,IF(L1161&lt;=15,3,IF(L1161&lt;=25,4,5))))</f>
        <v>2</v>
      </c>
      <c r="N1161" s="2">
        <f t="shared" ref="N1161:N1162" si="44">ROUND(2*L1161,0)</f>
        <v>12</v>
      </c>
      <c r="O1161" s="2">
        <f t="shared" ref="O1161:O1162" si="45">6*N1161</f>
        <v>72</v>
      </c>
      <c r="P1161" s="2" t="s">
        <v>298</v>
      </c>
      <c r="Q1161" s="2" t="s">
        <v>299</v>
      </c>
    </row>
    <row r="1162" spans="1:17" x14ac:dyDescent="0.25">
      <c r="A1162" t="s">
        <v>3483</v>
      </c>
      <c r="B1162" s="2" t="s">
        <v>3484</v>
      </c>
      <c r="C1162" s="3">
        <v>622</v>
      </c>
      <c r="D1162" s="2" t="s">
        <v>7</v>
      </c>
      <c r="E1162" s="2" t="s">
        <v>8</v>
      </c>
      <c r="F1162" s="2" t="s">
        <v>43</v>
      </c>
      <c r="G1162" s="2" t="s">
        <v>82</v>
      </c>
      <c r="H1162" s="2" t="s">
        <v>11</v>
      </c>
      <c r="I1162" s="2" t="s">
        <v>3077</v>
      </c>
      <c r="J1162" s="2" t="s">
        <v>3485</v>
      </c>
      <c r="K1162" s="2">
        <v>1</v>
      </c>
      <c r="L1162" s="2">
        <v>6.2674507123699996</v>
      </c>
      <c r="M1162" s="2">
        <f t="shared" si="43"/>
        <v>2</v>
      </c>
      <c r="N1162" s="2">
        <f t="shared" si="44"/>
        <v>13</v>
      </c>
      <c r="O1162" s="2">
        <f t="shared" si="45"/>
        <v>78</v>
      </c>
      <c r="P1162" s="2" t="s">
        <v>298</v>
      </c>
      <c r="Q1162" s="2" t="s">
        <v>299</v>
      </c>
    </row>
    <row r="1163" spans="1:17" x14ac:dyDescent="0.25">
      <c r="A1163" t="s">
        <v>451</v>
      </c>
      <c r="B1163" s="2" t="s">
        <v>3486</v>
      </c>
      <c r="C1163" s="3">
        <v>1162</v>
      </c>
      <c r="D1163" s="2" t="s">
        <v>7</v>
      </c>
      <c r="E1163" s="2" t="s">
        <v>322</v>
      </c>
      <c r="F1163" s="2" t="s">
        <v>322</v>
      </c>
      <c r="G1163" s="2" t="s">
        <v>323</v>
      </c>
      <c r="H1163" s="2" t="s">
        <v>323</v>
      </c>
      <c r="I1163" s="2" t="s">
        <v>453</v>
      </c>
      <c r="J1163" s="2" t="s">
        <v>454</v>
      </c>
      <c r="K1163" s="2">
        <v>0</v>
      </c>
      <c r="L1163" s="2">
        <v>0.78444413828699999</v>
      </c>
      <c r="M1163" s="2"/>
      <c r="N1163" s="2"/>
      <c r="O1163" s="2"/>
      <c r="P1163" s="2" t="s">
        <v>14</v>
      </c>
      <c r="Q1163" s="2" t="s">
        <v>15</v>
      </c>
    </row>
    <row r="1164" spans="1:17" x14ac:dyDescent="0.25">
      <c r="A1164" t="s">
        <v>618</v>
      </c>
      <c r="B1164" s="2" t="s">
        <v>3487</v>
      </c>
      <c r="C1164" s="3">
        <v>1163</v>
      </c>
      <c r="D1164" s="2" t="s">
        <v>7</v>
      </c>
      <c r="E1164" s="2" t="s">
        <v>322</v>
      </c>
      <c r="F1164" s="2" t="s">
        <v>322</v>
      </c>
      <c r="G1164" s="2" t="s">
        <v>323</v>
      </c>
      <c r="H1164" s="2" t="s">
        <v>323</v>
      </c>
      <c r="I1164" s="2" t="s">
        <v>620</v>
      </c>
      <c r="J1164" s="2" t="s">
        <v>621</v>
      </c>
      <c r="K1164" s="2">
        <v>0</v>
      </c>
      <c r="L1164" s="2">
        <v>7.8187395341599997</v>
      </c>
      <c r="M1164" s="2"/>
      <c r="N1164" s="2"/>
      <c r="O1164" s="2"/>
      <c r="P1164" s="2" t="s">
        <v>14</v>
      </c>
      <c r="Q1164" s="2" t="s">
        <v>15</v>
      </c>
    </row>
    <row r="1165" spans="1:17" x14ac:dyDescent="0.25">
      <c r="A1165" t="s">
        <v>3488</v>
      </c>
      <c r="B1165" s="2" t="s">
        <v>3489</v>
      </c>
      <c r="C1165" s="3">
        <v>1164</v>
      </c>
      <c r="D1165" s="2" t="s">
        <v>7</v>
      </c>
      <c r="E1165" s="2" t="s">
        <v>322</v>
      </c>
      <c r="F1165" s="2" t="s">
        <v>322</v>
      </c>
      <c r="G1165" s="2" t="s">
        <v>323</v>
      </c>
      <c r="H1165" s="2" t="s">
        <v>323</v>
      </c>
      <c r="I1165" s="2" t="s">
        <v>3490</v>
      </c>
      <c r="J1165" s="2" t="s">
        <v>3491</v>
      </c>
      <c r="K1165" s="2">
        <v>0</v>
      </c>
      <c r="L1165" s="2">
        <v>1.1029589213</v>
      </c>
      <c r="M1165" s="2"/>
      <c r="N1165" s="2"/>
      <c r="O1165" s="2"/>
      <c r="P1165" s="2" t="s">
        <v>14</v>
      </c>
      <c r="Q1165" s="2" t="s">
        <v>15</v>
      </c>
    </row>
    <row r="1166" spans="1:17" x14ac:dyDescent="0.25">
      <c r="A1166" t="s">
        <v>3492</v>
      </c>
      <c r="B1166" s="2" t="s">
        <v>3493</v>
      </c>
      <c r="C1166" s="3">
        <v>150</v>
      </c>
      <c r="D1166" s="2" t="s">
        <v>7</v>
      </c>
      <c r="E1166" s="2" t="s">
        <v>8</v>
      </c>
      <c r="F1166" s="2" t="s">
        <v>43</v>
      </c>
      <c r="G1166" s="2" t="s">
        <v>82</v>
      </c>
      <c r="H1166" s="2" t="s">
        <v>11</v>
      </c>
      <c r="I1166" s="2" t="s">
        <v>3494</v>
      </c>
      <c r="J1166" s="2" t="s">
        <v>3495</v>
      </c>
      <c r="K1166" s="2">
        <v>0</v>
      </c>
      <c r="L1166" s="2">
        <v>6.3650631909099999</v>
      </c>
      <c r="M1166" s="2">
        <f t="shared" ref="M1166:M1168" si="46">+IF(L1166&lt;=4,1,IF(L1166&lt;=7,2,IF(L1166&lt;=15,3,IF(L1166&lt;=25,4,5))))</f>
        <v>2</v>
      </c>
      <c r="N1166" s="2">
        <f t="shared" ref="N1166:N1168" si="47">ROUND(2*L1166,0)</f>
        <v>13</v>
      </c>
      <c r="O1166" s="2">
        <f t="shared" ref="O1166:O1168" si="48">6*N1166</f>
        <v>78</v>
      </c>
      <c r="P1166" s="2" t="s">
        <v>298</v>
      </c>
      <c r="Q1166" s="2" t="s">
        <v>299</v>
      </c>
    </row>
    <row r="1167" spans="1:17" x14ac:dyDescent="0.25">
      <c r="A1167" t="s">
        <v>1705</v>
      </c>
      <c r="B1167" s="2" t="s">
        <v>3496</v>
      </c>
      <c r="C1167" s="3">
        <v>306</v>
      </c>
      <c r="D1167" s="2" t="s">
        <v>7</v>
      </c>
      <c r="E1167" s="2" t="s">
        <v>8</v>
      </c>
      <c r="F1167" s="2" t="s">
        <v>43</v>
      </c>
      <c r="G1167" s="2" t="s">
        <v>44</v>
      </c>
      <c r="H1167" s="2" t="s">
        <v>11</v>
      </c>
      <c r="I1167" s="2" t="s">
        <v>1707</v>
      </c>
      <c r="J1167" s="2" t="s">
        <v>1708</v>
      </c>
      <c r="K1167" s="2">
        <v>0</v>
      </c>
      <c r="L1167" s="2">
        <v>6.3762141847000002</v>
      </c>
      <c r="M1167" s="2">
        <f t="shared" si="46"/>
        <v>2</v>
      </c>
      <c r="N1167" s="2">
        <f t="shared" si="47"/>
        <v>13</v>
      </c>
      <c r="O1167" s="2">
        <f t="shared" si="48"/>
        <v>78</v>
      </c>
      <c r="P1167" s="2" t="s">
        <v>298</v>
      </c>
      <c r="Q1167" s="2" t="s">
        <v>299</v>
      </c>
    </row>
    <row r="1168" spans="1:17" x14ac:dyDescent="0.25">
      <c r="A1168" t="s">
        <v>102</v>
      </c>
      <c r="B1168" s="2" t="s">
        <v>3497</v>
      </c>
      <c r="C1168" s="3">
        <v>117</v>
      </c>
      <c r="D1168" s="2" t="s">
        <v>7</v>
      </c>
      <c r="E1168" s="2" t="s">
        <v>8</v>
      </c>
      <c r="F1168" s="2" t="s">
        <v>43</v>
      </c>
      <c r="G1168" s="2" t="s">
        <v>82</v>
      </c>
      <c r="H1168" s="2" t="s">
        <v>11</v>
      </c>
      <c r="I1168" s="2" t="s">
        <v>104</v>
      </c>
      <c r="J1168" s="2" t="s">
        <v>105</v>
      </c>
      <c r="K1168" s="2">
        <v>0</v>
      </c>
      <c r="L1168" s="2">
        <v>6.39462062594</v>
      </c>
      <c r="M1168" s="2">
        <f t="shared" si="46"/>
        <v>2</v>
      </c>
      <c r="N1168" s="2">
        <f t="shared" si="47"/>
        <v>13</v>
      </c>
      <c r="O1168" s="2">
        <f t="shared" si="48"/>
        <v>78</v>
      </c>
      <c r="P1168" s="2" t="s">
        <v>298</v>
      </c>
      <c r="Q1168" s="2" t="s">
        <v>299</v>
      </c>
    </row>
    <row r="1169" spans="1:17" x14ac:dyDescent="0.25">
      <c r="A1169" t="s">
        <v>886</v>
      </c>
      <c r="B1169" s="2" t="s">
        <v>3498</v>
      </c>
      <c r="C1169" s="3">
        <v>1168</v>
      </c>
      <c r="D1169" s="2" t="s">
        <v>7</v>
      </c>
      <c r="E1169" s="2" t="s">
        <v>322</v>
      </c>
      <c r="F1169" s="2" t="s">
        <v>322</v>
      </c>
      <c r="G1169" s="2" t="s">
        <v>348</v>
      </c>
      <c r="H1169" s="2" t="s">
        <v>323</v>
      </c>
      <c r="I1169" s="2" t="s">
        <v>888</v>
      </c>
      <c r="J1169" s="2" t="s">
        <v>889</v>
      </c>
      <c r="K1169" s="2">
        <v>0</v>
      </c>
      <c r="L1169" s="2">
        <v>0.41440095998900001</v>
      </c>
      <c r="M1169" s="2"/>
      <c r="N1169" s="2"/>
      <c r="O1169" s="2"/>
      <c r="P1169" s="2" t="s">
        <v>14</v>
      </c>
      <c r="Q1169" s="2" t="s">
        <v>15</v>
      </c>
    </row>
    <row r="1170" spans="1:17" x14ac:dyDescent="0.25">
      <c r="A1170" t="s">
        <v>886</v>
      </c>
      <c r="B1170" s="2" t="s">
        <v>3499</v>
      </c>
      <c r="C1170" s="3">
        <v>1169</v>
      </c>
      <c r="D1170" s="2" t="s">
        <v>7</v>
      </c>
      <c r="E1170" s="2" t="s">
        <v>322</v>
      </c>
      <c r="F1170" s="2" t="s">
        <v>322</v>
      </c>
      <c r="G1170" s="2" t="s">
        <v>348</v>
      </c>
      <c r="H1170" s="2" t="s">
        <v>323</v>
      </c>
      <c r="I1170" s="2" t="s">
        <v>888</v>
      </c>
      <c r="J1170" s="2" t="s">
        <v>889</v>
      </c>
      <c r="K1170" s="2">
        <v>0</v>
      </c>
      <c r="L1170" s="2">
        <v>1.95340676234</v>
      </c>
      <c r="M1170" s="2"/>
      <c r="N1170" s="2"/>
      <c r="O1170" s="2"/>
      <c r="P1170" s="2" t="s">
        <v>14</v>
      </c>
      <c r="Q1170" s="2" t="s">
        <v>15</v>
      </c>
    </row>
    <row r="1171" spans="1:17" x14ac:dyDescent="0.25">
      <c r="A1171" t="s">
        <v>3367</v>
      </c>
      <c r="B1171" s="2" t="s">
        <v>3500</v>
      </c>
      <c r="C1171" s="3">
        <v>1170</v>
      </c>
      <c r="D1171" s="2" t="s">
        <v>7</v>
      </c>
      <c r="E1171" s="2" t="s">
        <v>322</v>
      </c>
      <c r="F1171" s="2" t="s">
        <v>322</v>
      </c>
      <c r="G1171" s="2" t="s">
        <v>323</v>
      </c>
      <c r="H1171" s="2" t="s">
        <v>323</v>
      </c>
      <c r="I1171" s="2" t="s">
        <v>3369</v>
      </c>
      <c r="J1171" s="2" t="s">
        <v>3370</v>
      </c>
      <c r="K1171" s="2">
        <v>0</v>
      </c>
      <c r="L1171" s="2">
        <v>0.29109493241099998</v>
      </c>
      <c r="M1171" s="2"/>
      <c r="N1171" s="2"/>
      <c r="O1171" s="2"/>
      <c r="P1171" s="2" t="s">
        <v>14</v>
      </c>
      <c r="Q1171" s="2" t="s">
        <v>15</v>
      </c>
    </row>
    <row r="1172" spans="1:17" x14ac:dyDescent="0.25">
      <c r="A1172" t="s">
        <v>3367</v>
      </c>
      <c r="B1172" s="2" t="s">
        <v>3501</v>
      </c>
      <c r="C1172" s="3">
        <v>1171</v>
      </c>
      <c r="D1172" s="2" t="s">
        <v>7</v>
      </c>
      <c r="E1172" s="2" t="s">
        <v>322</v>
      </c>
      <c r="F1172" s="2" t="s">
        <v>322</v>
      </c>
      <c r="G1172" s="2" t="s">
        <v>323</v>
      </c>
      <c r="H1172" s="2" t="s">
        <v>323</v>
      </c>
      <c r="I1172" s="2" t="s">
        <v>3369</v>
      </c>
      <c r="J1172" s="2" t="s">
        <v>3370</v>
      </c>
      <c r="K1172" s="2">
        <v>0</v>
      </c>
      <c r="L1172" s="2">
        <v>0.85642362310999998</v>
      </c>
      <c r="M1172" s="2"/>
      <c r="N1172" s="2"/>
      <c r="O1172" s="2"/>
      <c r="P1172" s="2" t="s">
        <v>14</v>
      </c>
      <c r="Q1172" s="2" t="s">
        <v>15</v>
      </c>
    </row>
    <row r="1173" spans="1:17" x14ac:dyDescent="0.25">
      <c r="A1173" t="s">
        <v>3488</v>
      </c>
      <c r="B1173" s="2" t="s">
        <v>3502</v>
      </c>
      <c r="C1173" s="3">
        <v>1403</v>
      </c>
      <c r="D1173" s="2" t="s">
        <v>7</v>
      </c>
      <c r="E1173" s="2" t="s">
        <v>322</v>
      </c>
      <c r="F1173" s="2" t="s">
        <v>322</v>
      </c>
      <c r="G1173" s="2" t="s">
        <v>323</v>
      </c>
      <c r="H1173" s="2" t="s">
        <v>323</v>
      </c>
      <c r="I1173" s="2" t="s">
        <v>3490</v>
      </c>
      <c r="J1173" s="2" t="s">
        <v>3491</v>
      </c>
      <c r="K1173" s="2">
        <v>0</v>
      </c>
      <c r="L1173" s="2">
        <v>6.4031607496099996</v>
      </c>
      <c r="M1173" s="2">
        <f t="shared" ref="M1173:M1177" si="49">+IF(L1173&lt;=4,1,IF(L1173&lt;=7,2,IF(L1173&lt;=15,3,IF(L1173&lt;=25,4,5))))</f>
        <v>2</v>
      </c>
      <c r="N1173" s="2">
        <f t="shared" ref="N1173:N1177" si="50">ROUND(2*L1173,0)</f>
        <v>13</v>
      </c>
      <c r="O1173" s="2">
        <f t="shared" ref="O1173:O1177" si="51">6*N1173</f>
        <v>78</v>
      </c>
      <c r="P1173" s="2" t="s">
        <v>298</v>
      </c>
      <c r="Q1173" s="2" t="s">
        <v>299</v>
      </c>
    </row>
    <row r="1174" spans="1:17" x14ac:dyDescent="0.25">
      <c r="A1174" t="s">
        <v>3503</v>
      </c>
      <c r="B1174" s="2" t="s">
        <v>3504</v>
      </c>
      <c r="C1174" s="3">
        <v>104</v>
      </c>
      <c r="D1174" s="2" t="s">
        <v>7</v>
      </c>
      <c r="E1174" s="2" t="s">
        <v>8</v>
      </c>
      <c r="F1174" s="2" t="s">
        <v>43</v>
      </c>
      <c r="G1174" s="2" t="s">
        <v>82</v>
      </c>
      <c r="H1174" s="2" t="s">
        <v>11</v>
      </c>
      <c r="I1174" s="2" t="s">
        <v>3505</v>
      </c>
      <c r="J1174" s="2" t="s">
        <v>3506</v>
      </c>
      <c r="K1174" s="2">
        <v>0</v>
      </c>
      <c r="L1174" s="2">
        <v>6.5615106789800004</v>
      </c>
      <c r="M1174" s="2">
        <f t="shared" si="49"/>
        <v>2</v>
      </c>
      <c r="N1174" s="2">
        <f t="shared" si="50"/>
        <v>13</v>
      </c>
      <c r="O1174" s="2">
        <f t="shared" si="51"/>
        <v>78</v>
      </c>
      <c r="P1174" s="2" t="s">
        <v>298</v>
      </c>
      <c r="Q1174" s="2" t="s">
        <v>299</v>
      </c>
    </row>
    <row r="1175" spans="1:17" x14ac:dyDescent="0.25">
      <c r="A1175" t="s">
        <v>2270</v>
      </c>
      <c r="B1175" s="2" t="s">
        <v>3507</v>
      </c>
      <c r="C1175" s="3">
        <v>137</v>
      </c>
      <c r="D1175" s="2" t="s">
        <v>7</v>
      </c>
      <c r="E1175" s="2" t="s">
        <v>8</v>
      </c>
      <c r="F1175" s="2" t="s">
        <v>43</v>
      </c>
      <c r="G1175" s="2" t="s">
        <v>82</v>
      </c>
      <c r="H1175" s="2" t="s">
        <v>11</v>
      </c>
      <c r="I1175" s="2" t="s">
        <v>2272</v>
      </c>
      <c r="J1175" s="2" t="s">
        <v>2273</v>
      </c>
      <c r="K1175" s="2">
        <v>0</v>
      </c>
      <c r="L1175" s="2">
        <v>6.5904317602600004</v>
      </c>
      <c r="M1175" s="2">
        <f t="shared" si="49"/>
        <v>2</v>
      </c>
      <c r="N1175" s="2">
        <f t="shared" si="50"/>
        <v>13</v>
      </c>
      <c r="O1175" s="2">
        <f t="shared" si="51"/>
        <v>78</v>
      </c>
      <c r="P1175" s="2" t="s">
        <v>298</v>
      </c>
      <c r="Q1175" s="2" t="s">
        <v>299</v>
      </c>
    </row>
    <row r="1176" spans="1:17" x14ac:dyDescent="0.25">
      <c r="A1176" t="s">
        <v>3508</v>
      </c>
      <c r="B1176" s="2" t="s">
        <v>3509</v>
      </c>
      <c r="C1176" s="3">
        <v>240</v>
      </c>
      <c r="D1176" s="2" t="s">
        <v>7</v>
      </c>
      <c r="E1176" s="2" t="s">
        <v>8</v>
      </c>
      <c r="F1176" s="2" t="s">
        <v>9</v>
      </c>
      <c r="G1176" s="2" t="s">
        <v>10</v>
      </c>
      <c r="H1176" s="2" t="s">
        <v>11</v>
      </c>
      <c r="I1176" s="2" t="s">
        <v>3510</v>
      </c>
      <c r="J1176" s="2" t="s">
        <v>3511</v>
      </c>
      <c r="K1176" s="2">
        <v>0</v>
      </c>
      <c r="L1176" s="2">
        <v>6.75064396356</v>
      </c>
      <c r="M1176" s="2">
        <f t="shared" si="49"/>
        <v>2</v>
      </c>
      <c r="N1176" s="2">
        <f t="shared" si="50"/>
        <v>14</v>
      </c>
      <c r="O1176" s="2">
        <f t="shared" si="51"/>
        <v>84</v>
      </c>
      <c r="P1176" s="2" t="s">
        <v>298</v>
      </c>
      <c r="Q1176" s="2" t="s">
        <v>299</v>
      </c>
    </row>
    <row r="1177" spans="1:17" x14ac:dyDescent="0.25">
      <c r="A1177" t="s">
        <v>3512</v>
      </c>
      <c r="B1177" s="2" t="s">
        <v>3513</v>
      </c>
      <c r="C1177" s="3">
        <v>245</v>
      </c>
      <c r="D1177" s="2" t="s">
        <v>7</v>
      </c>
      <c r="E1177" s="2" t="s">
        <v>8</v>
      </c>
      <c r="F1177" s="2" t="s">
        <v>43</v>
      </c>
      <c r="G1177" s="2" t="s">
        <v>82</v>
      </c>
      <c r="H1177" s="2" t="s">
        <v>11</v>
      </c>
      <c r="I1177" s="2" t="s">
        <v>3514</v>
      </c>
      <c r="J1177" s="2" t="s">
        <v>3515</v>
      </c>
      <c r="K1177" s="2">
        <v>0</v>
      </c>
      <c r="L1177" s="2">
        <v>6.8097805712700001</v>
      </c>
      <c r="M1177" s="2">
        <f t="shared" si="49"/>
        <v>2</v>
      </c>
      <c r="N1177" s="2">
        <f t="shared" si="50"/>
        <v>14</v>
      </c>
      <c r="O1177" s="2">
        <f t="shared" si="51"/>
        <v>84</v>
      </c>
      <c r="P1177" s="2" t="s">
        <v>298</v>
      </c>
      <c r="Q1177" s="2" t="s">
        <v>299</v>
      </c>
    </row>
    <row r="1178" spans="1:17" x14ac:dyDescent="0.25">
      <c r="A1178" t="s">
        <v>2642</v>
      </c>
      <c r="B1178" s="2" t="s">
        <v>3516</v>
      </c>
      <c r="C1178" s="3">
        <v>1177</v>
      </c>
      <c r="D1178" s="2" t="s">
        <v>7</v>
      </c>
      <c r="E1178" s="2" t="s">
        <v>322</v>
      </c>
      <c r="F1178" s="2" t="s">
        <v>322</v>
      </c>
      <c r="G1178" s="2" t="s">
        <v>323</v>
      </c>
      <c r="H1178" s="2" t="s">
        <v>323</v>
      </c>
      <c r="I1178" s="2" t="s">
        <v>2644</v>
      </c>
      <c r="J1178" s="2" t="s">
        <v>278</v>
      </c>
      <c r="K1178" s="2">
        <v>0</v>
      </c>
      <c r="L1178" s="2">
        <v>70.691248896800005</v>
      </c>
      <c r="M1178" s="2"/>
      <c r="N1178" s="2"/>
      <c r="O1178" s="2"/>
      <c r="P1178" s="2" t="s">
        <v>14</v>
      </c>
      <c r="Q1178" s="2" t="s">
        <v>15</v>
      </c>
    </row>
    <row r="1179" spans="1:17" x14ac:dyDescent="0.25">
      <c r="A1179" t="s">
        <v>1170</v>
      </c>
      <c r="B1179" s="2" t="s">
        <v>3517</v>
      </c>
      <c r="C1179" s="3">
        <v>1178</v>
      </c>
      <c r="D1179" s="2" t="s">
        <v>7</v>
      </c>
      <c r="E1179" s="2" t="s">
        <v>322</v>
      </c>
      <c r="F1179" s="2" t="s">
        <v>322</v>
      </c>
      <c r="G1179" s="2" t="s">
        <v>323</v>
      </c>
      <c r="H1179" s="2" t="s">
        <v>323</v>
      </c>
      <c r="I1179" s="2" t="s">
        <v>1172</v>
      </c>
      <c r="J1179" s="2" t="s">
        <v>1173</v>
      </c>
      <c r="K1179" s="2">
        <v>0</v>
      </c>
      <c r="L1179" s="2">
        <v>1.4774102734600001</v>
      </c>
      <c r="M1179" s="2"/>
      <c r="N1179" s="2"/>
      <c r="O1179" s="2"/>
      <c r="P1179" s="2" t="s">
        <v>14</v>
      </c>
      <c r="Q1179" s="2" t="s">
        <v>15</v>
      </c>
    </row>
    <row r="1180" spans="1:17" x14ac:dyDescent="0.25">
      <c r="A1180" t="s">
        <v>1593</v>
      </c>
      <c r="B1180" s="2" t="s">
        <v>3518</v>
      </c>
      <c r="C1180" s="3">
        <v>1271</v>
      </c>
      <c r="D1180" s="2" t="s">
        <v>7</v>
      </c>
      <c r="E1180" s="2" t="s">
        <v>322</v>
      </c>
      <c r="F1180" s="2" t="s">
        <v>322</v>
      </c>
      <c r="G1180" s="2" t="s">
        <v>323</v>
      </c>
      <c r="H1180" s="2" t="s">
        <v>323</v>
      </c>
      <c r="I1180" s="2" t="s">
        <v>1595</v>
      </c>
      <c r="J1180" s="2" t="s">
        <v>1596</v>
      </c>
      <c r="K1180" s="2">
        <v>0</v>
      </c>
      <c r="L1180" s="2">
        <v>6.9543776737199998</v>
      </c>
      <c r="M1180" s="2">
        <f t="shared" ref="M1180:M1181" si="52">+IF(L1180&lt;=4,1,IF(L1180&lt;=7,2,IF(L1180&lt;=15,3,IF(L1180&lt;=25,4,5))))</f>
        <v>2</v>
      </c>
      <c r="N1180" s="2">
        <f>ROUND(2*L1180,0)</f>
        <v>14</v>
      </c>
      <c r="O1180" s="2">
        <f>6*N1180</f>
        <v>84</v>
      </c>
      <c r="P1180" s="2" t="s">
        <v>298</v>
      </c>
      <c r="Q1180" s="2" t="s">
        <v>299</v>
      </c>
    </row>
    <row r="1181" spans="1:17" x14ac:dyDescent="0.25">
      <c r="A1181" t="s">
        <v>3519</v>
      </c>
      <c r="B1181" s="2" t="s">
        <v>3520</v>
      </c>
      <c r="C1181" s="3">
        <v>980</v>
      </c>
      <c r="D1181" s="2" t="s">
        <v>7</v>
      </c>
      <c r="E1181" s="2" t="s">
        <v>8</v>
      </c>
      <c r="F1181" s="2" t="s">
        <v>43</v>
      </c>
      <c r="G1181" s="2" t="s">
        <v>82</v>
      </c>
      <c r="H1181" s="2" t="s">
        <v>11</v>
      </c>
      <c r="I1181" s="2" t="s">
        <v>3521</v>
      </c>
      <c r="J1181" s="2" t="s">
        <v>3522</v>
      </c>
      <c r="K1181" s="2">
        <v>0</v>
      </c>
      <c r="L1181" s="2">
        <v>7.0492312329700004</v>
      </c>
      <c r="M1181" s="2">
        <f t="shared" si="52"/>
        <v>3</v>
      </c>
      <c r="N1181" s="2">
        <f>+ROUND(L1181,0)</f>
        <v>7</v>
      </c>
      <c r="O1181" s="2">
        <f>6*N1181</f>
        <v>42</v>
      </c>
      <c r="P1181" s="2" t="s">
        <v>298</v>
      </c>
      <c r="Q1181" s="2" t="s">
        <v>299</v>
      </c>
    </row>
    <row r="1182" spans="1:17" x14ac:dyDescent="0.25">
      <c r="A1182" t="s">
        <v>1481</v>
      </c>
      <c r="B1182" s="2" t="s">
        <v>3523</v>
      </c>
      <c r="C1182" s="3">
        <v>1181</v>
      </c>
      <c r="D1182" s="2" t="s">
        <v>7</v>
      </c>
      <c r="E1182" s="2" t="s">
        <v>322</v>
      </c>
      <c r="F1182" s="2" t="s">
        <v>322</v>
      </c>
      <c r="G1182" s="2" t="s">
        <v>323</v>
      </c>
      <c r="H1182" s="2" t="s">
        <v>323</v>
      </c>
      <c r="I1182" s="2" t="s">
        <v>1483</v>
      </c>
      <c r="J1182" s="2" t="s">
        <v>1484</v>
      </c>
      <c r="K1182" s="2">
        <v>0</v>
      </c>
      <c r="L1182" s="2">
        <v>0.15994632058800001</v>
      </c>
      <c r="M1182" s="2"/>
      <c r="N1182" s="2"/>
      <c r="O1182" s="2"/>
      <c r="P1182" s="2" t="s">
        <v>14</v>
      </c>
      <c r="Q1182" s="2" t="s">
        <v>15</v>
      </c>
    </row>
    <row r="1183" spans="1:17" x14ac:dyDescent="0.25">
      <c r="A1183" t="s">
        <v>1481</v>
      </c>
      <c r="B1183" s="2" t="s">
        <v>3524</v>
      </c>
      <c r="C1183" s="3">
        <v>1182</v>
      </c>
      <c r="D1183" s="2" t="s">
        <v>7</v>
      </c>
      <c r="E1183" s="2" t="s">
        <v>322</v>
      </c>
      <c r="F1183" s="2" t="s">
        <v>322</v>
      </c>
      <c r="G1183" s="2" t="s">
        <v>323</v>
      </c>
      <c r="H1183" s="2" t="s">
        <v>323</v>
      </c>
      <c r="I1183" s="2" t="s">
        <v>1483</v>
      </c>
      <c r="J1183" s="2" t="s">
        <v>1484</v>
      </c>
      <c r="K1183" s="2">
        <v>0</v>
      </c>
      <c r="L1183" s="2">
        <v>0.73942573036199999</v>
      </c>
      <c r="M1183" s="2"/>
      <c r="N1183" s="2"/>
      <c r="O1183" s="2"/>
      <c r="P1183" s="2" t="s">
        <v>14</v>
      </c>
      <c r="Q1183" s="2" t="s">
        <v>15</v>
      </c>
    </row>
    <row r="1184" spans="1:17" x14ac:dyDescent="0.25">
      <c r="A1184" t="s">
        <v>2866</v>
      </c>
      <c r="B1184" s="2" t="s">
        <v>3525</v>
      </c>
      <c r="C1184" s="3">
        <v>191</v>
      </c>
      <c r="D1184" s="2" t="s">
        <v>7</v>
      </c>
      <c r="E1184" s="2" t="s">
        <v>8</v>
      </c>
      <c r="F1184" s="2" t="s">
        <v>43</v>
      </c>
      <c r="G1184" s="2" t="s">
        <v>44</v>
      </c>
      <c r="H1184" s="2" t="s">
        <v>11</v>
      </c>
      <c r="I1184" s="2" t="s">
        <v>2868</v>
      </c>
      <c r="J1184" s="2" t="s">
        <v>2869</v>
      </c>
      <c r="K1184" s="2">
        <v>0</v>
      </c>
      <c r="L1184" s="2">
        <v>7.0934815480799998</v>
      </c>
      <c r="M1184" s="2">
        <f t="shared" ref="M1184:M1192" si="53">+IF(L1184&lt;=4,1,IF(L1184&lt;=7,2,IF(L1184&lt;=15,3,IF(L1184&lt;=25,4,5))))</f>
        <v>3</v>
      </c>
      <c r="N1184" s="2">
        <f t="shared" ref="N1184:N1192" si="54">+ROUND(L1184,0)</f>
        <v>7</v>
      </c>
      <c r="O1184" s="2">
        <f t="shared" ref="O1184:O1192" si="55">6*N1184</f>
        <v>42</v>
      </c>
      <c r="P1184" s="2" t="s">
        <v>298</v>
      </c>
      <c r="Q1184" s="2" t="s">
        <v>299</v>
      </c>
    </row>
    <row r="1185" spans="1:17" x14ac:dyDescent="0.25">
      <c r="A1185" t="s">
        <v>3526</v>
      </c>
      <c r="B1185" s="2" t="s">
        <v>3527</v>
      </c>
      <c r="C1185" s="3">
        <v>717</v>
      </c>
      <c r="D1185" s="2" t="s">
        <v>7</v>
      </c>
      <c r="E1185" s="2" t="s">
        <v>8</v>
      </c>
      <c r="F1185" s="2" t="s">
        <v>43</v>
      </c>
      <c r="G1185" s="2" t="s">
        <v>82</v>
      </c>
      <c r="H1185" s="2" t="s">
        <v>11</v>
      </c>
      <c r="I1185" s="2" t="s">
        <v>3528</v>
      </c>
      <c r="J1185" s="2" t="s">
        <v>3529</v>
      </c>
      <c r="K1185" s="2">
        <v>0</v>
      </c>
      <c r="L1185" s="2">
        <v>7.2176844500500001</v>
      </c>
      <c r="M1185" s="2">
        <f t="shared" si="53"/>
        <v>3</v>
      </c>
      <c r="N1185" s="2">
        <f t="shared" si="54"/>
        <v>7</v>
      </c>
      <c r="O1185" s="2">
        <f t="shared" si="55"/>
        <v>42</v>
      </c>
      <c r="P1185" s="2" t="s">
        <v>298</v>
      </c>
      <c r="Q1185" s="2" t="s">
        <v>299</v>
      </c>
    </row>
    <row r="1186" spans="1:17" x14ac:dyDescent="0.25">
      <c r="A1186" t="s">
        <v>3530</v>
      </c>
      <c r="B1186" s="2" t="s">
        <v>3531</v>
      </c>
      <c r="C1186" s="3">
        <v>527</v>
      </c>
      <c r="D1186" s="2" t="s">
        <v>7</v>
      </c>
      <c r="E1186" s="2" t="s">
        <v>8</v>
      </c>
      <c r="F1186" s="2" t="s">
        <v>43</v>
      </c>
      <c r="G1186" s="2" t="s">
        <v>44</v>
      </c>
      <c r="H1186" s="2" t="s">
        <v>11</v>
      </c>
      <c r="I1186" s="2" t="s">
        <v>3532</v>
      </c>
      <c r="J1186" s="2" t="s">
        <v>3533</v>
      </c>
      <c r="K1186" s="2">
        <v>0</v>
      </c>
      <c r="L1186" s="2">
        <v>7.3476782266000003</v>
      </c>
      <c r="M1186" s="2">
        <f t="shared" si="53"/>
        <v>3</v>
      </c>
      <c r="N1186" s="2">
        <f t="shared" si="54"/>
        <v>7</v>
      </c>
      <c r="O1186" s="2">
        <f t="shared" si="55"/>
        <v>42</v>
      </c>
      <c r="P1186" s="2" t="s">
        <v>298</v>
      </c>
      <c r="Q1186" s="2" t="s">
        <v>299</v>
      </c>
    </row>
    <row r="1187" spans="1:17" x14ac:dyDescent="0.25">
      <c r="A1187" t="s">
        <v>2906</v>
      </c>
      <c r="B1187" s="2" t="s">
        <v>3534</v>
      </c>
      <c r="C1187" s="3">
        <v>445</v>
      </c>
      <c r="D1187" s="2" t="s">
        <v>7</v>
      </c>
      <c r="E1187" s="2" t="s">
        <v>8</v>
      </c>
      <c r="F1187" s="2" t="s">
        <v>43</v>
      </c>
      <c r="G1187" s="2" t="s">
        <v>44</v>
      </c>
      <c r="H1187" s="2" t="s">
        <v>11</v>
      </c>
      <c r="I1187" s="2" t="s">
        <v>2908</v>
      </c>
      <c r="J1187" s="2" t="s">
        <v>2909</v>
      </c>
      <c r="K1187" s="2">
        <v>0</v>
      </c>
      <c r="L1187" s="2">
        <v>7.5089156791100002</v>
      </c>
      <c r="M1187" s="2">
        <f t="shared" si="53"/>
        <v>3</v>
      </c>
      <c r="N1187" s="2">
        <f t="shared" si="54"/>
        <v>8</v>
      </c>
      <c r="O1187" s="2">
        <f t="shared" si="55"/>
        <v>48</v>
      </c>
      <c r="P1187" s="2" t="s">
        <v>298</v>
      </c>
      <c r="Q1187" s="2" t="s">
        <v>299</v>
      </c>
    </row>
    <row r="1188" spans="1:17" x14ac:dyDescent="0.25">
      <c r="A1188" t="s">
        <v>3535</v>
      </c>
      <c r="B1188" s="2" t="s">
        <v>3536</v>
      </c>
      <c r="C1188" s="3">
        <v>322</v>
      </c>
      <c r="D1188" s="2" t="s">
        <v>7</v>
      </c>
      <c r="E1188" s="2" t="s">
        <v>8</v>
      </c>
      <c r="F1188" s="2" t="s">
        <v>43</v>
      </c>
      <c r="G1188" s="2" t="s">
        <v>44</v>
      </c>
      <c r="H1188" s="2" t="s">
        <v>11</v>
      </c>
      <c r="I1188" s="2" t="s">
        <v>1645</v>
      </c>
      <c r="J1188" s="2" t="s">
        <v>2109</v>
      </c>
      <c r="K1188" s="2">
        <v>1</v>
      </c>
      <c r="L1188" s="2">
        <v>7.6488017714799996</v>
      </c>
      <c r="M1188" s="2">
        <f t="shared" si="53"/>
        <v>3</v>
      </c>
      <c r="N1188" s="2">
        <f t="shared" si="54"/>
        <v>8</v>
      </c>
      <c r="O1188" s="2">
        <f t="shared" si="55"/>
        <v>48</v>
      </c>
      <c r="P1188" s="2" t="s">
        <v>298</v>
      </c>
      <c r="Q1188" s="2" t="s">
        <v>299</v>
      </c>
    </row>
    <row r="1189" spans="1:17" x14ac:dyDescent="0.25">
      <c r="A1189" t="s">
        <v>3537</v>
      </c>
      <c r="B1189" s="2" t="s">
        <v>3538</v>
      </c>
      <c r="C1189" s="3">
        <v>365</v>
      </c>
      <c r="D1189" s="2" t="s">
        <v>7</v>
      </c>
      <c r="E1189" s="2" t="s">
        <v>8</v>
      </c>
      <c r="F1189" s="2" t="s">
        <v>43</v>
      </c>
      <c r="G1189" s="2" t="s">
        <v>44</v>
      </c>
      <c r="H1189" s="2" t="s">
        <v>11</v>
      </c>
      <c r="I1189" s="2" t="s">
        <v>3539</v>
      </c>
      <c r="J1189" s="2" t="s">
        <v>3540</v>
      </c>
      <c r="K1189" s="2">
        <v>0</v>
      </c>
      <c r="L1189" s="2">
        <v>7.6710700837100001</v>
      </c>
      <c r="M1189" s="2">
        <f t="shared" si="53"/>
        <v>3</v>
      </c>
      <c r="N1189" s="2">
        <f t="shared" si="54"/>
        <v>8</v>
      </c>
      <c r="O1189" s="2">
        <f t="shared" si="55"/>
        <v>48</v>
      </c>
      <c r="P1189" s="2" t="s">
        <v>298</v>
      </c>
      <c r="Q1189" s="2" t="s">
        <v>299</v>
      </c>
    </row>
    <row r="1190" spans="1:17" x14ac:dyDescent="0.25">
      <c r="A1190" t="s">
        <v>3541</v>
      </c>
      <c r="B1190" s="2" t="s">
        <v>3542</v>
      </c>
      <c r="C1190" s="3">
        <v>280</v>
      </c>
      <c r="D1190" s="2" t="s">
        <v>7</v>
      </c>
      <c r="E1190" s="2" t="s">
        <v>8</v>
      </c>
      <c r="F1190" s="2" t="s">
        <v>43</v>
      </c>
      <c r="G1190" s="2" t="s">
        <v>44</v>
      </c>
      <c r="H1190" s="2" t="s">
        <v>11</v>
      </c>
      <c r="I1190" s="2" t="s">
        <v>3543</v>
      </c>
      <c r="J1190" s="2" t="s">
        <v>2726</v>
      </c>
      <c r="K1190" s="2">
        <v>1</v>
      </c>
      <c r="L1190" s="2">
        <v>7.6973384812900001</v>
      </c>
      <c r="M1190" s="2">
        <f t="shared" si="53"/>
        <v>3</v>
      </c>
      <c r="N1190" s="2">
        <f t="shared" si="54"/>
        <v>8</v>
      </c>
      <c r="O1190" s="2">
        <f t="shared" si="55"/>
        <v>48</v>
      </c>
      <c r="P1190" s="2" t="s">
        <v>298</v>
      </c>
      <c r="Q1190" s="2" t="s">
        <v>299</v>
      </c>
    </row>
    <row r="1191" spans="1:17" x14ac:dyDescent="0.25">
      <c r="A1191" t="s">
        <v>2592</v>
      </c>
      <c r="B1191" s="2" t="s">
        <v>3544</v>
      </c>
      <c r="C1191" s="3">
        <v>204</v>
      </c>
      <c r="D1191" s="2" t="s">
        <v>7</v>
      </c>
      <c r="E1191" s="2" t="s">
        <v>8</v>
      </c>
      <c r="F1191" s="2" t="s">
        <v>43</v>
      </c>
      <c r="G1191" s="2" t="s">
        <v>44</v>
      </c>
      <c r="H1191" s="2" t="s">
        <v>11</v>
      </c>
      <c r="I1191" s="2" t="s">
        <v>2594</v>
      </c>
      <c r="J1191" s="2" t="s">
        <v>2595</v>
      </c>
      <c r="K1191" s="2">
        <v>1</v>
      </c>
      <c r="L1191" s="2">
        <v>7.7929823170599999</v>
      </c>
      <c r="M1191" s="2">
        <f t="shared" si="53"/>
        <v>3</v>
      </c>
      <c r="N1191" s="2">
        <f t="shared" si="54"/>
        <v>8</v>
      </c>
      <c r="O1191" s="2">
        <f t="shared" si="55"/>
        <v>48</v>
      </c>
      <c r="P1191" s="2" t="s">
        <v>298</v>
      </c>
      <c r="Q1191" s="2" t="s">
        <v>299</v>
      </c>
    </row>
    <row r="1192" spans="1:17" x14ac:dyDescent="0.25">
      <c r="A1192" t="s">
        <v>3545</v>
      </c>
      <c r="B1192" s="2" t="s">
        <v>3546</v>
      </c>
      <c r="C1192" s="3">
        <v>639</v>
      </c>
      <c r="D1192" s="2" t="s">
        <v>7</v>
      </c>
      <c r="E1192" s="2" t="s">
        <v>8</v>
      </c>
      <c r="F1192" s="2" t="s">
        <v>43</v>
      </c>
      <c r="G1192" s="2" t="s">
        <v>44</v>
      </c>
      <c r="H1192" s="2" t="s">
        <v>11</v>
      </c>
      <c r="I1192" s="2" t="s">
        <v>3547</v>
      </c>
      <c r="J1192" s="2" t="s">
        <v>3548</v>
      </c>
      <c r="K1192" s="2">
        <v>0</v>
      </c>
      <c r="L1192" s="2">
        <v>7.8271523984</v>
      </c>
      <c r="M1192" s="2">
        <f t="shared" si="53"/>
        <v>3</v>
      </c>
      <c r="N1192" s="2">
        <f t="shared" si="54"/>
        <v>8</v>
      </c>
      <c r="O1192" s="2">
        <f t="shared" si="55"/>
        <v>48</v>
      </c>
      <c r="P1192" s="2" t="s">
        <v>298</v>
      </c>
      <c r="Q1192" s="2" t="s">
        <v>299</v>
      </c>
    </row>
    <row r="1193" spans="1:17" x14ac:dyDescent="0.25">
      <c r="A1193" t="s">
        <v>658</v>
      </c>
      <c r="B1193" s="2" t="s">
        <v>3549</v>
      </c>
      <c r="C1193" s="3">
        <v>1192</v>
      </c>
      <c r="D1193" s="2" t="s">
        <v>7</v>
      </c>
      <c r="E1193" s="2" t="s">
        <v>322</v>
      </c>
      <c r="F1193" s="2" t="s">
        <v>322</v>
      </c>
      <c r="G1193" s="2" t="s">
        <v>323</v>
      </c>
      <c r="H1193" s="2" t="s">
        <v>323</v>
      </c>
      <c r="I1193" s="2" t="s">
        <v>660</v>
      </c>
      <c r="J1193" s="2" t="s">
        <v>661</v>
      </c>
      <c r="K1193" s="2">
        <v>0</v>
      </c>
      <c r="L1193" s="2">
        <v>0.91506627596699996</v>
      </c>
      <c r="M1193" s="2"/>
      <c r="N1193" s="2"/>
      <c r="O1193" s="2"/>
      <c r="P1193" s="2" t="s">
        <v>14</v>
      </c>
      <c r="Q1193" s="2" t="s">
        <v>15</v>
      </c>
    </row>
    <row r="1194" spans="1:17" x14ac:dyDescent="0.25">
      <c r="A1194" t="s">
        <v>3550</v>
      </c>
      <c r="B1194" s="2" t="s">
        <v>3551</v>
      </c>
      <c r="C1194" s="3">
        <v>489</v>
      </c>
      <c r="D1194" s="2" t="s">
        <v>7</v>
      </c>
      <c r="E1194" s="2" t="s">
        <v>8</v>
      </c>
      <c r="F1194" s="2" t="s">
        <v>43</v>
      </c>
      <c r="G1194" s="2" t="s">
        <v>82</v>
      </c>
      <c r="H1194" s="2" t="s">
        <v>11</v>
      </c>
      <c r="I1194" s="2" t="s">
        <v>3053</v>
      </c>
      <c r="J1194" s="2" t="s">
        <v>3013</v>
      </c>
      <c r="K1194" s="2">
        <v>1</v>
      </c>
      <c r="L1194" s="2">
        <v>7.8426485574799996</v>
      </c>
      <c r="M1194" s="2">
        <f t="shared" ref="M1194:M1196" si="56">+IF(L1194&lt;=4,1,IF(L1194&lt;=7,2,IF(L1194&lt;=15,3,IF(L1194&lt;=25,4,5))))</f>
        <v>3</v>
      </c>
      <c r="N1194" s="2">
        <f t="shared" ref="N1194:N1196" si="57">+ROUND(L1194,0)</f>
        <v>8</v>
      </c>
      <c r="O1194" s="2">
        <f t="shared" ref="O1194:O1196" si="58">6*N1194</f>
        <v>48</v>
      </c>
      <c r="P1194" s="2" t="s">
        <v>298</v>
      </c>
      <c r="Q1194" s="2" t="s">
        <v>299</v>
      </c>
    </row>
    <row r="1195" spans="1:17" x14ac:dyDescent="0.25">
      <c r="A1195" t="s">
        <v>2461</v>
      </c>
      <c r="B1195" s="2" t="s">
        <v>3552</v>
      </c>
      <c r="C1195" s="3">
        <v>309</v>
      </c>
      <c r="D1195" s="2" t="s">
        <v>7</v>
      </c>
      <c r="E1195" s="2" t="s">
        <v>8</v>
      </c>
      <c r="F1195" s="2" t="s">
        <v>43</v>
      </c>
      <c r="G1195" s="2" t="s">
        <v>1525</v>
      </c>
      <c r="H1195" s="2" t="s">
        <v>11</v>
      </c>
      <c r="I1195" s="2" t="s">
        <v>2463</v>
      </c>
      <c r="J1195" s="2" t="s">
        <v>2464</v>
      </c>
      <c r="K1195" s="2">
        <v>0</v>
      </c>
      <c r="L1195" s="2">
        <v>7.8705233153599998</v>
      </c>
      <c r="M1195" s="2">
        <f t="shared" si="56"/>
        <v>3</v>
      </c>
      <c r="N1195" s="2">
        <f t="shared" si="57"/>
        <v>8</v>
      </c>
      <c r="O1195" s="2">
        <f t="shared" si="58"/>
        <v>48</v>
      </c>
      <c r="P1195" s="2" t="s">
        <v>298</v>
      </c>
      <c r="Q1195" s="2" t="s">
        <v>299</v>
      </c>
    </row>
    <row r="1196" spans="1:17" x14ac:dyDescent="0.25">
      <c r="A1196" t="s">
        <v>1310</v>
      </c>
      <c r="B1196" s="2" t="s">
        <v>3553</v>
      </c>
      <c r="C1196" s="3">
        <v>160</v>
      </c>
      <c r="D1196" s="2" t="s">
        <v>7</v>
      </c>
      <c r="E1196" s="2" t="s">
        <v>8</v>
      </c>
      <c r="F1196" s="2" t="s">
        <v>43</v>
      </c>
      <c r="G1196" s="2" t="s">
        <v>82</v>
      </c>
      <c r="H1196" s="2" t="s">
        <v>11</v>
      </c>
      <c r="I1196" s="2" t="s">
        <v>1312</v>
      </c>
      <c r="J1196" s="2" t="s">
        <v>1313</v>
      </c>
      <c r="K1196" s="2">
        <v>0</v>
      </c>
      <c r="L1196" s="2">
        <v>7.9015707026599999</v>
      </c>
      <c r="M1196" s="2">
        <f t="shared" si="56"/>
        <v>3</v>
      </c>
      <c r="N1196" s="2">
        <f t="shared" si="57"/>
        <v>8</v>
      </c>
      <c r="O1196" s="2">
        <f t="shared" si="58"/>
        <v>48</v>
      </c>
      <c r="P1196" s="2" t="s">
        <v>298</v>
      </c>
      <c r="Q1196" s="2" t="s">
        <v>299</v>
      </c>
    </row>
    <row r="1197" spans="1:17" x14ac:dyDescent="0.25">
      <c r="A1197" t="s">
        <v>3554</v>
      </c>
      <c r="B1197" s="2" t="s">
        <v>3555</v>
      </c>
      <c r="C1197" s="3">
        <v>1196</v>
      </c>
      <c r="D1197" s="2" t="s">
        <v>7</v>
      </c>
      <c r="E1197" s="2" t="s">
        <v>322</v>
      </c>
      <c r="F1197" s="2" t="s">
        <v>322</v>
      </c>
      <c r="G1197" s="2" t="s">
        <v>348</v>
      </c>
      <c r="H1197" s="2" t="s">
        <v>323</v>
      </c>
      <c r="I1197" s="2" t="s">
        <v>3556</v>
      </c>
      <c r="J1197" s="2" t="s">
        <v>3557</v>
      </c>
      <c r="K1197" s="2">
        <v>0</v>
      </c>
      <c r="L1197" s="2">
        <v>0.21649809223200001</v>
      </c>
      <c r="M1197" s="2"/>
      <c r="N1197" s="2"/>
      <c r="O1197" s="2"/>
      <c r="P1197" s="2" t="s">
        <v>14</v>
      </c>
      <c r="Q1197" s="2" t="s">
        <v>15</v>
      </c>
    </row>
    <row r="1198" spans="1:17" x14ac:dyDescent="0.25">
      <c r="A1198" t="s">
        <v>3554</v>
      </c>
      <c r="B1198" s="2" t="s">
        <v>3558</v>
      </c>
      <c r="C1198" s="3">
        <v>1197</v>
      </c>
      <c r="D1198" s="2" t="s">
        <v>7</v>
      </c>
      <c r="E1198" s="2" t="s">
        <v>322</v>
      </c>
      <c r="F1198" s="2" t="s">
        <v>322</v>
      </c>
      <c r="G1198" s="2" t="s">
        <v>348</v>
      </c>
      <c r="H1198" s="2" t="s">
        <v>323</v>
      </c>
      <c r="I1198" s="2" t="s">
        <v>3556</v>
      </c>
      <c r="J1198" s="2" t="s">
        <v>3557</v>
      </c>
      <c r="K1198" s="2">
        <v>0</v>
      </c>
      <c r="L1198" s="2">
        <v>7.3794890797899999</v>
      </c>
      <c r="M1198" s="2"/>
      <c r="N1198" s="2"/>
      <c r="O1198" s="2"/>
      <c r="P1198" s="2" t="s">
        <v>14</v>
      </c>
      <c r="Q1198" s="2" t="s">
        <v>15</v>
      </c>
    </row>
    <row r="1199" spans="1:17" x14ac:dyDescent="0.25">
      <c r="A1199" t="s">
        <v>821</v>
      </c>
      <c r="B1199" s="2" t="s">
        <v>3559</v>
      </c>
      <c r="C1199" s="3">
        <v>1198</v>
      </c>
      <c r="D1199" s="2" t="s">
        <v>7</v>
      </c>
      <c r="E1199" s="2" t="s">
        <v>322</v>
      </c>
      <c r="F1199" s="2" t="s">
        <v>322</v>
      </c>
      <c r="G1199" s="2" t="s">
        <v>323</v>
      </c>
      <c r="H1199" s="2" t="s">
        <v>323</v>
      </c>
      <c r="I1199" s="2" t="s">
        <v>823</v>
      </c>
      <c r="J1199" s="2" t="s">
        <v>824</v>
      </c>
      <c r="K1199" s="2">
        <v>0</v>
      </c>
      <c r="L1199" s="2">
        <v>3.0828719276399998</v>
      </c>
      <c r="M1199" s="2"/>
      <c r="N1199" s="2"/>
      <c r="O1199" s="2"/>
      <c r="P1199" s="2" t="s">
        <v>14</v>
      </c>
      <c r="Q1199" s="2" t="s">
        <v>15</v>
      </c>
    </row>
    <row r="1200" spans="1:17" x14ac:dyDescent="0.25">
      <c r="A1200" t="s">
        <v>3560</v>
      </c>
      <c r="B1200" s="2" t="s">
        <v>3561</v>
      </c>
      <c r="C1200" s="3">
        <v>1106</v>
      </c>
      <c r="D1200" s="2" t="s">
        <v>7</v>
      </c>
      <c r="E1200" s="2" t="s">
        <v>8</v>
      </c>
      <c r="F1200" s="2" t="s">
        <v>43</v>
      </c>
      <c r="G1200" s="2" t="s">
        <v>82</v>
      </c>
      <c r="H1200" s="2" t="s">
        <v>11</v>
      </c>
      <c r="I1200" s="2" t="s">
        <v>3562</v>
      </c>
      <c r="J1200" s="2" t="s">
        <v>2030</v>
      </c>
      <c r="K1200" s="2">
        <v>1</v>
      </c>
      <c r="L1200" s="2">
        <v>7.9228319085400001</v>
      </c>
      <c r="M1200" s="2">
        <f t="shared" ref="M1200:M1204" si="59">+IF(L1200&lt;=4,1,IF(L1200&lt;=7,2,IF(L1200&lt;=15,3,IF(L1200&lt;=25,4,5))))</f>
        <v>3</v>
      </c>
      <c r="N1200" s="2">
        <f t="shared" ref="N1200:N1204" si="60">+ROUND(L1200,0)</f>
        <v>8</v>
      </c>
      <c r="O1200" s="2">
        <f t="shared" ref="O1200:O1204" si="61">6*N1200</f>
        <v>48</v>
      </c>
      <c r="P1200" s="2" t="s">
        <v>298</v>
      </c>
      <c r="Q1200" s="2" t="s">
        <v>299</v>
      </c>
    </row>
    <row r="1201" spans="1:17" x14ac:dyDescent="0.25">
      <c r="A1201" t="s">
        <v>2858</v>
      </c>
      <c r="B1201" s="2" t="s">
        <v>3563</v>
      </c>
      <c r="C1201" s="3">
        <v>243</v>
      </c>
      <c r="D1201" s="2" t="s">
        <v>7</v>
      </c>
      <c r="E1201" s="2" t="s">
        <v>8</v>
      </c>
      <c r="F1201" s="2" t="s">
        <v>43</v>
      </c>
      <c r="G1201" s="2" t="s">
        <v>44</v>
      </c>
      <c r="H1201" s="2" t="s">
        <v>11</v>
      </c>
      <c r="I1201" s="2" t="s">
        <v>2860</v>
      </c>
      <c r="J1201" s="2" t="s">
        <v>2861</v>
      </c>
      <c r="K1201" s="2">
        <v>1</v>
      </c>
      <c r="L1201" s="2">
        <v>7.9257135492800002</v>
      </c>
      <c r="M1201" s="2">
        <f t="shared" si="59"/>
        <v>3</v>
      </c>
      <c r="N1201" s="2">
        <f t="shared" si="60"/>
        <v>8</v>
      </c>
      <c r="O1201" s="2">
        <f t="shared" si="61"/>
        <v>48</v>
      </c>
      <c r="P1201" s="2" t="s">
        <v>298</v>
      </c>
      <c r="Q1201" s="2" t="s">
        <v>299</v>
      </c>
    </row>
    <row r="1202" spans="1:17" x14ac:dyDescent="0.25">
      <c r="A1202" t="s">
        <v>3564</v>
      </c>
      <c r="B1202" s="2" t="s">
        <v>3565</v>
      </c>
      <c r="C1202" s="3">
        <v>131</v>
      </c>
      <c r="D1202" s="2" t="s">
        <v>7</v>
      </c>
      <c r="E1202" s="2" t="s">
        <v>8</v>
      </c>
      <c r="F1202" s="2" t="s">
        <v>43</v>
      </c>
      <c r="G1202" s="2" t="s">
        <v>44</v>
      </c>
      <c r="H1202" s="2" t="s">
        <v>11</v>
      </c>
      <c r="I1202" s="2" t="s">
        <v>3566</v>
      </c>
      <c r="J1202" s="2" t="s">
        <v>3567</v>
      </c>
      <c r="K1202" s="2">
        <v>0</v>
      </c>
      <c r="L1202" s="2">
        <v>7.9767562391600002</v>
      </c>
      <c r="M1202" s="2">
        <f t="shared" si="59"/>
        <v>3</v>
      </c>
      <c r="N1202" s="2">
        <f t="shared" si="60"/>
        <v>8</v>
      </c>
      <c r="O1202" s="2">
        <f t="shared" si="61"/>
        <v>48</v>
      </c>
      <c r="P1202" s="2" t="s">
        <v>298</v>
      </c>
      <c r="Q1202" s="2" t="s">
        <v>299</v>
      </c>
    </row>
    <row r="1203" spans="1:17" x14ac:dyDescent="0.25">
      <c r="A1203" t="s">
        <v>1844</v>
      </c>
      <c r="B1203" s="2" t="s">
        <v>3568</v>
      </c>
      <c r="C1203" s="3">
        <v>680</v>
      </c>
      <c r="D1203" s="2" t="s">
        <v>7</v>
      </c>
      <c r="E1203" s="2" t="s">
        <v>8</v>
      </c>
      <c r="F1203" s="2" t="s">
        <v>43</v>
      </c>
      <c r="G1203" s="2" t="s">
        <v>44</v>
      </c>
      <c r="H1203" s="2" t="s">
        <v>11</v>
      </c>
      <c r="I1203" s="2" t="s">
        <v>1846</v>
      </c>
      <c r="J1203" s="2" t="s">
        <v>1847</v>
      </c>
      <c r="K1203" s="2">
        <v>0</v>
      </c>
      <c r="L1203" s="2">
        <v>8.0400043518299995</v>
      </c>
      <c r="M1203" s="2">
        <f t="shared" si="59"/>
        <v>3</v>
      </c>
      <c r="N1203" s="2">
        <f t="shared" si="60"/>
        <v>8</v>
      </c>
      <c r="O1203" s="2">
        <f t="shared" si="61"/>
        <v>48</v>
      </c>
      <c r="P1203" s="2" t="s">
        <v>298</v>
      </c>
      <c r="Q1203" s="2" t="s">
        <v>299</v>
      </c>
    </row>
    <row r="1204" spans="1:17" x14ac:dyDescent="0.25">
      <c r="A1204" t="s">
        <v>3569</v>
      </c>
      <c r="B1204" s="2" t="s">
        <v>3570</v>
      </c>
      <c r="C1204" s="3">
        <v>301</v>
      </c>
      <c r="D1204" s="2" t="s">
        <v>7</v>
      </c>
      <c r="E1204" s="2" t="s">
        <v>8</v>
      </c>
      <c r="F1204" s="2" t="s">
        <v>43</v>
      </c>
      <c r="G1204" s="2" t="s">
        <v>44</v>
      </c>
      <c r="H1204" s="2" t="s">
        <v>11</v>
      </c>
      <c r="I1204" s="2" t="s">
        <v>3571</v>
      </c>
      <c r="J1204" s="2" t="s">
        <v>1169</v>
      </c>
      <c r="K1204" s="2">
        <v>1</v>
      </c>
      <c r="L1204" s="2">
        <v>8.1390816267700004</v>
      </c>
      <c r="M1204" s="2">
        <f t="shared" si="59"/>
        <v>3</v>
      </c>
      <c r="N1204" s="2">
        <f t="shared" si="60"/>
        <v>8</v>
      </c>
      <c r="O1204" s="2">
        <f t="shared" si="61"/>
        <v>48</v>
      </c>
      <c r="P1204" s="2" t="s">
        <v>298</v>
      </c>
      <c r="Q1204" s="2" t="s">
        <v>299</v>
      </c>
    </row>
    <row r="1205" spans="1:17" x14ac:dyDescent="0.25">
      <c r="A1205" t="s">
        <v>3572</v>
      </c>
      <c r="B1205" s="2" t="s">
        <v>3573</v>
      </c>
      <c r="C1205" s="3">
        <v>1204</v>
      </c>
      <c r="D1205" s="2" t="s">
        <v>7</v>
      </c>
      <c r="E1205" s="2" t="s">
        <v>322</v>
      </c>
      <c r="F1205" s="2" t="s">
        <v>322</v>
      </c>
      <c r="G1205" s="2" t="s">
        <v>323</v>
      </c>
      <c r="H1205" s="2" t="s">
        <v>323</v>
      </c>
      <c r="I1205" s="2" t="s">
        <v>3574</v>
      </c>
      <c r="J1205" s="2" t="s">
        <v>3575</v>
      </c>
      <c r="K1205" s="2">
        <v>0</v>
      </c>
      <c r="L1205" s="2">
        <v>20.321893263900002</v>
      </c>
      <c r="M1205" s="2"/>
      <c r="N1205" s="2"/>
      <c r="O1205" s="2"/>
      <c r="P1205" s="2" t="s">
        <v>14</v>
      </c>
      <c r="Q1205" s="2" t="s">
        <v>15</v>
      </c>
    </row>
    <row r="1206" spans="1:17" x14ac:dyDescent="0.25">
      <c r="A1206" t="s">
        <v>3576</v>
      </c>
      <c r="B1206" s="2" t="s">
        <v>3577</v>
      </c>
      <c r="C1206" s="3">
        <v>762</v>
      </c>
      <c r="D1206" s="2" t="s">
        <v>7</v>
      </c>
      <c r="E1206" s="2" t="s">
        <v>8</v>
      </c>
      <c r="F1206" s="2" t="s">
        <v>43</v>
      </c>
      <c r="G1206" s="2" t="s">
        <v>44</v>
      </c>
      <c r="H1206" s="2" t="s">
        <v>11</v>
      </c>
      <c r="I1206" s="2" t="s">
        <v>3578</v>
      </c>
      <c r="J1206" s="2" t="s">
        <v>3579</v>
      </c>
      <c r="K1206" s="2">
        <v>0</v>
      </c>
      <c r="L1206" s="2">
        <v>8.1678771495600007</v>
      </c>
      <c r="M1206" s="2">
        <f>+IF(L1206&lt;=4,1,IF(L1206&lt;=7,2,IF(L1206&lt;=15,3,IF(L1206&lt;=25,4,5))))</f>
        <v>3</v>
      </c>
      <c r="N1206" s="2">
        <f>+ROUND(L1206,0)</f>
        <v>8</v>
      </c>
      <c r="O1206" s="2">
        <f>6*N1206</f>
        <v>48</v>
      </c>
      <c r="P1206" s="2" t="s">
        <v>298</v>
      </c>
      <c r="Q1206" s="2" t="s">
        <v>299</v>
      </c>
    </row>
    <row r="1207" spans="1:17" x14ac:dyDescent="0.25">
      <c r="A1207" t="s">
        <v>3580</v>
      </c>
      <c r="B1207" s="2" t="s">
        <v>3581</v>
      </c>
      <c r="C1207" s="3">
        <v>1206</v>
      </c>
      <c r="D1207" s="2" t="s">
        <v>7</v>
      </c>
      <c r="E1207" s="2" t="s">
        <v>322</v>
      </c>
      <c r="F1207" s="2" t="s">
        <v>322</v>
      </c>
      <c r="G1207" s="2" t="s">
        <v>323</v>
      </c>
      <c r="H1207" s="2" t="s">
        <v>323</v>
      </c>
      <c r="I1207" s="2" t="s">
        <v>3582</v>
      </c>
      <c r="J1207" s="2" t="s">
        <v>3583</v>
      </c>
      <c r="K1207" s="2">
        <v>0</v>
      </c>
      <c r="L1207" s="2">
        <v>5.8270879538200004</v>
      </c>
      <c r="M1207" s="2"/>
      <c r="N1207" s="2"/>
      <c r="O1207" s="2"/>
      <c r="P1207" s="2" t="s">
        <v>14</v>
      </c>
      <c r="Q1207" s="2" t="s">
        <v>15</v>
      </c>
    </row>
    <row r="1208" spans="1:17" x14ac:dyDescent="0.25">
      <c r="A1208" t="s">
        <v>3419</v>
      </c>
      <c r="B1208" s="2" t="s">
        <v>3584</v>
      </c>
      <c r="C1208" s="3">
        <v>251</v>
      </c>
      <c r="D1208" s="2" t="s">
        <v>7</v>
      </c>
      <c r="E1208" s="2" t="s">
        <v>8</v>
      </c>
      <c r="F1208" s="2" t="s">
        <v>43</v>
      </c>
      <c r="G1208" s="2" t="s">
        <v>82</v>
      </c>
      <c r="H1208" s="2" t="s">
        <v>11</v>
      </c>
      <c r="I1208" s="2" t="s">
        <v>3421</v>
      </c>
      <c r="J1208" s="2" t="s">
        <v>3422</v>
      </c>
      <c r="K1208" s="2">
        <v>1</v>
      </c>
      <c r="L1208" s="2">
        <v>8.2719366440800002</v>
      </c>
      <c r="M1208" s="2">
        <f t="shared" ref="M1208:M1216" si="62">+IF(L1208&lt;=4,1,IF(L1208&lt;=7,2,IF(L1208&lt;=15,3,IF(L1208&lt;=25,4,5))))</f>
        <v>3</v>
      </c>
      <c r="N1208" s="2">
        <f t="shared" ref="N1208:N1216" si="63">+ROUND(L1208,0)</f>
        <v>8</v>
      </c>
      <c r="O1208" s="2">
        <f t="shared" ref="O1208:O1216" si="64">6*N1208</f>
        <v>48</v>
      </c>
      <c r="P1208" s="2" t="s">
        <v>298</v>
      </c>
      <c r="Q1208" s="2" t="s">
        <v>299</v>
      </c>
    </row>
    <row r="1209" spans="1:17" x14ac:dyDescent="0.25">
      <c r="A1209" t="s">
        <v>3116</v>
      </c>
      <c r="B1209" s="2" t="s">
        <v>3585</v>
      </c>
      <c r="C1209" s="3">
        <v>379</v>
      </c>
      <c r="D1209" s="2" t="s">
        <v>7</v>
      </c>
      <c r="E1209" s="2" t="s">
        <v>8</v>
      </c>
      <c r="F1209" s="2" t="s">
        <v>43</v>
      </c>
      <c r="G1209" s="2" t="s">
        <v>82</v>
      </c>
      <c r="H1209" s="2" t="s">
        <v>11</v>
      </c>
      <c r="I1209" s="2" t="s">
        <v>3118</v>
      </c>
      <c r="J1209" s="2" t="s">
        <v>3119</v>
      </c>
      <c r="K1209" s="2">
        <v>0</v>
      </c>
      <c r="L1209" s="2">
        <v>8.3184640034299999</v>
      </c>
      <c r="M1209" s="2">
        <f t="shared" si="62"/>
        <v>3</v>
      </c>
      <c r="N1209" s="2">
        <f t="shared" si="63"/>
        <v>8</v>
      </c>
      <c r="O1209" s="2">
        <f t="shared" si="64"/>
        <v>48</v>
      </c>
      <c r="P1209" s="2" t="s">
        <v>298</v>
      </c>
      <c r="Q1209" s="2" t="s">
        <v>299</v>
      </c>
    </row>
    <row r="1210" spans="1:17" x14ac:dyDescent="0.25">
      <c r="A1210" t="s">
        <v>3586</v>
      </c>
      <c r="B1210" s="2" t="s">
        <v>3587</v>
      </c>
      <c r="C1210" s="3">
        <v>380</v>
      </c>
      <c r="D1210" s="2" t="s">
        <v>7</v>
      </c>
      <c r="E1210" s="2" t="s">
        <v>8</v>
      </c>
      <c r="F1210" s="2" t="s">
        <v>43</v>
      </c>
      <c r="G1210" s="2" t="s">
        <v>1525</v>
      </c>
      <c r="H1210" s="2" t="s">
        <v>11</v>
      </c>
      <c r="I1210" s="2" t="s">
        <v>3588</v>
      </c>
      <c r="J1210" s="2" t="s">
        <v>3589</v>
      </c>
      <c r="K1210" s="2">
        <v>0</v>
      </c>
      <c r="L1210" s="2">
        <v>8.4640905139899996</v>
      </c>
      <c r="M1210" s="2">
        <f t="shared" si="62"/>
        <v>3</v>
      </c>
      <c r="N1210" s="2">
        <f t="shared" si="63"/>
        <v>8</v>
      </c>
      <c r="O1210" s="2">
        <f t="shared" si="64"/>
        <v>48</v>
      </c>
      <c r="P1210" s="2" t="s">
        <v>298</v>
      </c>
      <c r="Q1210" s="2" t="s">
        <v>299</v>
      </c>
    </row>
    <row r="1211" spans="1:17" x14ac:dyDescent="0.25">
      <c r="A1211" t="s">
        <v>3590</v>
      </c>
      <c r="B1211" s="2" t="s">
        <v>3591</v>
      </c>
      <c r="C1211" s="3">
        <v>276</v>
      </c>
      <c r="D1211" s="2" t="s">
        <v>7</v>
      </c>
      <c r="E1211" s="2" t="s">
        <v>8</v>
      </c>
      <c r="F1211" s="2" t="s">
        <v>43</v>
      </c>
      <c r="G1211" s="2" t="s">
        <v>44</v>
      </c>
      <c r="H1211" s="2" t="s">
        <v>11</v>
      </c>
      <c r="I1211" s="2" t="s">
        <v>3592</v>
      </c>
      <c r="J1211" s="2" t="s">
        <v>880</v>
      </c>
      <c r="K1211" s="2">
        <v>1</v>
      </c>
      <c r="L1211" s="2">
        <v>8.5969154909000007</v>
      </c>
      <c r="M1211" s="2">
        <f t="shared" si="62"/>
        <v>3</v>
      </c>
      <c r="N1211" s="2">
        <f t="shared" si="63"/>
        <v>9</v>
      </c>
      <c r="O1211" s="2">
        <f t="shared" si="64"/>
        <v>54</v>
      </c>
      <c r="P1211" s="2" t="s">
        <v>298</v>
      </c>
      <c r="Q1211" s="2" t="s">
        <v>299</v>
      </c>
    </row>
    <row r="1212" spans="1:17" x14ac:dyDescent="0.25">
      <c r="A1212" t="s">
        <v>3593</v>
      </c>
      <c r="B1212" s="2" t="s">
        <v>3594</v>
      </c>
      <c r="C1212" s="3">
        <v>344</v>
      </c>
      <c r="D1212" s="2" t="s">
        <v>7</v>
      </c>
      <c r="E1212" s="2" t="s">
        <v>8</v>
      </c>
      <c r="F1212" s="2" t="s">
        <v>43</v>
      </c>
      <c r="G1212" s="2" t="s">
        <v>82</v>
      </c>
      <c r="H1212" s="2" t="s">
        <v>11</v>
      </c>
      <c r="I1212" s="2" t="s">
        <v>3595</v>
      </c>
      <c r="J1212" s="2" t="s">
        <v>3596</v>
      </c>
      <c r="K1212" s="2">
        <v>0</v>
      </c>
      <c r="L1212" s="2">
        <v>8.6587495776899992</v>
      </c>
      <c r="M1212" s="2">
        <f t="shared" si="62"/>
        <v>3</v>
      </c>
      <c r="N1212" s="2">
        <f t="shared" si="63"/>
        <v>9</v>
      </c>
      <c r="O1212" s="2">
        <f t="shared" si="64"/>
        <v>54</v>
      </c>
      <c r="P1212" s="2" t="s">
        <v>298</v>
      </c>
      <c r="Q1212" s="2" t="s">
        <v>299</v>
      </c>
    </row>
    <row r="1213" spans="1:17" x14ac:dyDescent="0.25">
      <c r="A1213" t="s">
        <v>3597</v>
      </c>
      <c r="B1213" s="2" t="s">
        <v>3598</v>
      </c>
      <c r="C1213" s="3">
        <v>727</v>
      </c>
      <c r="D1213" s="2" t="s">
        <v>7</v>
      </c>
      <c r="E1213" s="2" t="s">
        <v>8</v>
      </c>
      <c r="F1213" s="2" t="s">
        <v>43</v>
      </c>
      <c r="G1213" s="2" t="s">
        <v>82</v>
      </c>
      <c r="H1213" s="2" t="s">
        <v>11</v>
      </c>
      <c r="I1213" s="2" t="s">
        <v>3599</v>
      </c>
      <c r="J1213" s="2" t="s">
        <v>3600</v>
      </c>
      <c r="K1213" s="2">
        <v>0</v>
      </c>
      <c r="L1213" s="2">
        <v>8.7205980211499998</v>
      </c>
      <c r="M1213" s="2">
        <f t="shared" si="62"/>
        <v>3</v>
      </c>
      <c r="N1213" s="2">
        <f t="shared" si="63"/>
        <v>9</v>
      </c>
      <c r="O1213" s="2">
        <f t="shared" si="64"/>
        <v>54</v>
      </c>
      <c r="P1213" s="2" t="s">
        <v>298</v>
      </c>
      <c r="Q1213" s="2" t="s">
        <v>299</v>
      </c>
    </row>
    <row r="1214" spans="1:17" x14ac:dyDescent="0.25">
      <c r="A1214" t="s">
        <v>80</v>
      </c>
      <c r="B1214" s="2" t="s">
        <v>3601</v>
      </c>
      <c r="C1214" s="3">
        <v>134</v>
      </c>
      <c r="D1214" s="2" t="s">
        <v>7</v>
      </c>
      <c r="E1214" s="2" t="s">
        <v>8</v>
      </c>
      <c r="F1214" s="2" t="s">
        <v>43</v>
      </c>
      <c r="G1214" s="2" t="s">
        <v>82</v>
      </c>
      <c r="H1214" s="2" t="s">
        <v>11</v>
      </c>
      <c r="I1214" s="2" t="s">
        <v>83</v>
      </c>
      <c r="J1214" s="2" t="s">
        <v>84</v>
      </c>
      <c r="K1214" s="2">
        <v>0</v>
      </c>
      <c r="L1214" s="2">
        <v>8.7838486875400008</v>
      </c>
      <c r="M1214" s="2">
        <f t="shared" si="62"/>
        <v>3</v>
      </c>
      <c r="N1214" s="2">
        <f t="shared" si="63"/>
        <v>9</v>
      </c>
      <c r="O1214" s="2">
        <f t="shared" si="64"/>
        <v>54</v>
      </c>
      <c r="P1214" s="2" t="s">
        <v>298</v>
      </c>
      <c r="Q1214" s="2" t="s">
        <v>299</v>
      </c>
    </row>
    <row r="1215" spans="1:17" x14ac:dyDescent="0.25">
      <c r="A1215" t="s">
        <v>3602</v>
      </c>
      <c r="B1215" s="2" t="s">
        <v>3603</v>
      </c>
      <c r="C1215" s="3">
        <v>135</v>
      </c>
      <c r="D1215" s="2" t="s">
        <v>7</v>
      </c>
      <c r="E1215" s="2" t="s">
        <v>8</v>
      </c>
      <c r="F1215" s="2" t="s">
        <v>43</v>
      </c>
      <c r="G1215" s="2" t="s">
        <v>82</v>
      </c>
      <c r="H1215" s="2" t="s">
        <v>11</v>
      </c>
      <c r="I1215" s="2" t="s">
        <v>3604</v>
      </c>
      <c r="J1215" s="2" t="s">
        <v>3605</v>
      </c>
      <c r="K1215" s="2">
        <v>0</v>
      </c>
      <c r="L1215" s="2">
        <v>8.7934854790599992</v>
      </c>
      <c r="M1215" s="2">
        <f t="shared" si="62"/>
        <v>3</v>
      </c>
      <c r="N1215" s="2">
        <f t="shared" si="63"/>
        <v>9</v>
      </c>
      <c r="O1215" s="2">
        <f t="shared" si="64"/>
        <v>54</v>
      </c>
      <c r="P1215" s="2" t="s">
        <v>298</v>
      </c>
      <c r="Q1215" s="2" t="s">
        <v>299</v>
      </c>
    </row>
    <row r="1216" spans="1:17" x14ac:dyDescent="0.25">
      <c r="A1216" t="s">
        <v>1072</v>
      </c>
      <c r="B1216" s="2" t="s">
        <v>3606</v>
      </c>
      <c r="C1216" s="3">
        <v>158</v>
      </c>
      <c r="D1216" s="2" t="s">
        <v>7</v>
      </c>
      <c r="E1216" s="2" t="s">
        <v>8</v>
      </c>
      <c r="F1216" s="2" t="s">
        <v>43</v>
      </c>
      <c r="G1216" s="2" t="s">
        <v>44</v>
      </c>
      <c r="H1216" s="2" t="s">
        <v>11</v>
      </c>
      <c r="I1216" s="2" t="s">
        <v>1074</v>
      </c>
      <c r="J1216" s="2" t="s">
        <v>1075</v>
      </c>
      <c r="K1216" s="2">
        <v>0</v>
      </c>
      <c r="L1216" s="2">
        <v>9.1522479005899999</v>
      </c>
      <c r="M1216" s="2">
        <f t="shared" si="62"/>
        <v>3</v>
      </c>
      <c r="N1216" s="2">
        <f t="shared" si="63"/>
        <v>9</v>
      </c>
      <c r="O1216" s="2">
        <f t="shared" si="64"/>
        <v>54</v>
      </c>
      <c r="P1216" s="2" t="s">
        <v>298</v>
      </c>
      <c r="Q1216" s="2" t="s">
        <v>299</v>
      </c>
    </row>
    <row r="1217" spans="1:17" x14ac:dyDescent="0.25">
      <c r="A1217" t="s">
        <v>399</v>
      </c>
      <c r="B1217" s="2" t="s">
        <v>3607</v>
      </c>
      <c r="C1217" s="3">
        <v>1216</v>
      </c>
      <c r="D1217" s="2" t="s">
        <v>7</v>
      </c>
      <c r="E1217" s="2" t="s">
        <v>322</v>
      </c>
      <c r="F1217" s="2" t="s">
        <v>322</v>
      </c>
      <c r="G1217" s="2" t="s">
        <v>323</v>
      </c>
      <c r="H1217" s="2" t="s">
        <v>323</v>
      </c>
      <c r="I1217" s="2" t="s">
        <v>401</v>
      </c>
      <c r="J1217" s="2" t="s">
        <v>402</v>
      </c>
      <c r="K1217" s="2">
        <v>0</v>
      </c>
      <c r="L1217" s="2">
        <v>2.51532037063</v>
      </c>
      <c r="M1217" s="2"/>
      <c r="N1217" s="2"/>
      <c r="O1217" s="2"/>
      <c r="P1217" s="2" t="s">
        <v>14</v>
      </c>
      <c r="Q1217" s="2" t="s">
        <v>15</v>
      </c>
    </row>
    <row r="1218" spans="1:17" x14ac:dyDescent="0.25">
      <c r="A1218" t="s">
        <v>3608</v>
      </c>
      <c r="B1218" s="2" t="s">
        <v>3609</v>
      </c>
      <c r="C1218" s="3">
        <v>316</v>
      </c>
      <c r="D1218" s="2" t="s">
        <v>7</v>
      </c>
      <c r="E1218" s="2" t="s">
        <v>8</v>
      </c>
      <c r="F1218" s="2" t="s">
        <v>43</v>
      </c>
      <c r="G1218" s="2" t="s">
        <v>82</v>
      </c>
      <c r="H1218" s="2" t="s">
        <v>11</v>
      </c>
      <c r="I1218" s="2" t="s">
        <v>3610</v>
      </c>
      <c r="J1218" s="2" t="s">
        <v>3611</v>
      </c>
      <c r="K1218" s="2">
        <v>0</v>
      </c>
      <c r="L1218" s="2">
        <v>9.1524156144600006</v>
      </c>
      <c r="M1218" s="2">
        <f t="shared" ref="M1218:M1219" si="65">+IF(L1218&lt;=4,1,IF(L1218&lt;=7,2,IF(L1218&lt;=15,3,IF(L1218&lt;=25,4,5))))</f>
        <v>3</v>
      </c>
      <c r="N1218" s="2">
        <f t="shared" ref="N1218:N1219" si="66">+ROUND(L1218,0)</f>
        <v>9</v>
      </c>
      <c r="O1218" s="2">
        <f t="shared" ref="O1218:O1219" si="67">6*N1218</f>
        <v>54</v>
      </c>
      <c r="P1218" s="2" t="s">
        <v>298</v>
      </c>
      <c r="Q1218" s="2" t="s">
        <v>299</v>
      </c>
    </row>
    <row r="1219" spans="1:17" x14ac:dyDescent="0.25">
      <c r="A1219" t="s">
        <v>3612</v>
      </c>
      <c r="B1219" s="2" t="s">
        <v>3613</v>
      </c>
      <c r="C1219" s="3">
        <v>103</v>
      </c>
      <c r="D1219" s="2" t="s">
        <v>7</v>
      </c>
      <c r="E1219" s="2" t="s">
        <v>8</v>
      </c>
      <c r="F1219" s="2" t="s">
        <v>43</v>
      </c>
      <c r="G1219" s="2" t="s">
        <v>82</v>
      </c>
      <c r="H1219" s="2" t="s">
        <v>11</v>
      </c>
      <c r="I1219" s="2" t="s">
        <v>3614</v>
      </c>
      <c r="J1219" s="2" t="s">
        <v>3615</v>
      </c>
      <c r="K1219" s="2">
        <v>0</v>
      </c>
      <c r="L1219" s="2">
        <v>9.1796858003500006</v>
      </c>
      <c r="M1219" s="2">
        <f t="shared" si="65"/>
        <v>3</v>
      </c>
      <c r="N1219" s="2">
        <f t="shared" si="66"/>
        <v>9</v>
      </c>
      <c r="O1219" s="2">
        <f t="shared" si="67"/>
        <v>54</v>
      </c>
      <c r="P1219" s="2" t="s">
        <v>298</v>
      </c>
      <c r="Q1219" s="2" t="s">
        <v>299</v>
      </c>
    </row>
    <row r="1220" spans="1:17" x14ac:dyDescent="0.25">
      <c r="A1220" t="s">
        <v>886</v>
      </c>
      <c r="B1220" s="2" t="s">
        <v>3616</v>
      </c>
      <c r="C1220" s="3">
        <v>1219</v>
      </c>
      <c r="D1220" s="2" t="s">
        <v>7</v>
      </c>
      <c r="E1220" s="2" t="s">
        <v>322</v>
      </c>
      <c r="F1220" s="2" t="s">
        <v>322</v>
      </c>
      <c r="G1220" s="2" t="s">
        <v>323</v>
      </c>
      <c r="H1220" s="2" t="s">
        <v>323</v>
      </c>
      <c r="I1220" s="2" t="s">
        <v>888</v>
      </c>
      <c r="J1220" s="2" t="s">
        <v>889</v>
      </c>
      <c r="K1220" s="2">
        <v>0</v>
      </c>
      <c r="L1220" s="2">
        <v>0.23459240403600001</v>
      </c>
      <c r="M1220" s="2"/>
      <c r="N1220" s="2"/>
      <c r="O1220" s="2"/>
      <c r="P1220" s="2" t="s">
        <v>14</v>
      </c>
      <c r="Q1220" s="2" t="s">
        <v>15</v>
      </c>
    </row>
    <row r="1221" spans="1:17" x14ac:dyDescent="0.25">
      <c r="A1221" t="s">
        <v>886</v>
      </c>
      <c r="B1221" s="2" t="s">
        <v>3617</v>
      </c>
      <c r="C1221" s="3">
        <v>1220</v>
      </c>
      <c r="D1221" s="2" t="s">
        <v>7</v>
      </c>
      <c r="E1221" s="2" t="s">
        <v>322</v>
      </c>
      <c r="F1221" s="2" t="s">
        <v>322</v>
      </c>
      <c r="G1221" s="2" t="s">
        <v>323</v>
      </c>
      <c r="H1221" s="2" t="s">
        <v>323</v>
      </c>
      <c r="I1221" s="2" t="s">
        <v>888</v>
      </c>
      <c r="J1221" s="2" t="s">
        <v>889</v>
      </c>
      <c r="K1221" s="2">
        <v>0</v>
      </c>
      <c r="L1221" s="2">
        <v>0.31314450347200001</v>
      </c>
      <c r="M1221" s="2"/>
      <c r="N1221" s="2"/>
      <c r="O1221" s="2"/>
      <c r="P1221" s="2" t="s">
        <v>14</v>
      </c>
      <c r="Q1221" s="2" t="s">
        <v>15</v>
      </c>
    </row>
    <row r="1222" spans="1:17" x14ac:dyDescent="0.25">
      <c r="A1222" t="s">
        <v>3618</v>
      </c>
      <c r="B1222" s="2" t="s">
        <v>3619</v>
      </c>
      <c r="C1222" s="3">
        <v>310</v>
      </c>
      <c r="D1222" s="2" t="s">
        <v>7</v>
      </c>
      <c r="E1222" s="2" t="s">
        <v>8</v>
      </c>
      <c r="F1222" s="2" t="s">
        <v>43</v>
      </c>
      <c r="G1222" s="2" t="s">
        <v>82</v>
      </c>
      <c r="H1222" s="2" t="s">
        <v>11</v>
      </c>
      <c r="I1222" s="2" t="s">
        <v>3620</v>
      </c>
      <c r="J1222" s="2" t="s">
        <v>176</v>
      </c>
      <c r="K1222" s="2">
        <v>1</v>
      </c>
      <c r="L1222" s="2">
        <v>9.1929989175600006</v>
      </c>
      <c r="M1222" s="2">
        <f>+IF(L1222&lt;=4,1,IF(L1222&lt;=7,2,IF(L1222&lt;=15,3,IF(L1222&lt;=25,4,5))))</f>
        <v>3</v>
      </c>
      <c r="N1222" s="2">
        <f>+ROUND(L1222,0)</f>
        <v>9</v>
      </c>
      <c r="O1222" s="2">
        <f>6*N1222</f>
        <v>54</v>
      </c>
      <c r="P1222" s="2" t="s">
        <v>298</v>
      </c>
      <c r="Q1222" s="2" t="s">
        <v>299</v>
      </c>
    </row>
    <row r="1223" spans="1:17" x14ac:dyDescent="0.25">
      <c r="A1223" t="s">
        <v>3621</v>
      </c>
      <c r="B1223" s="2" t="s">
        <v>3622</v>
      </c>
      <c r="C1223" s="3">
        <v>1222</v>
      </c>
      <c r="D1223" s="2" t="s">
        <v>7</v>
      </c>
      <c r="E1223" s="2" t="s">
        <v>322</v>
      </c>
      <c r="F1223" s="2" t="s">
        <v>322</v>
      </c>
      <c r="G1223" s="2" t="s">
        <v>323</v>
      </c>
      <c r="H1223" s="2" t="s">
        <v>323</v>
      </c>
      <c r="I1223" s="2" t="s">
        <v>3623</v>
      </c>
      <c r="J1223" s="2" t="s">
        <v>278</v>
      </c>
      <c r="K1223" s="2">
        <v>0</v>
      </c>
      <c r="L1223" s="2">
        <v>13.4257242454</v>
      </c>
      <c r="M1223" s="2"/>
      <c r="N1223" s="2"/>
      <c r="O1223" s="2"/>
      <c r="P1223" s="2" t="s">
        <v>14</v>
      </c>
      <c r="Q1223" s="2" t="s">
        <v>15</v>
      </c>
    </row>
    <row r="1224" spans="1:17" x14ac:dyDescent="0.25">
      <c r="A1224" t="s">
        <v>1039</v>
      </c>
      <c r="B1224" s="2" t="s">
        <v>3624</v>
      </c>
      <c r="C1224" s="3">
        <v>1223</v>
      </c>
      <c r="D1224" s="2" t="s">
        <v>7</v>
      </c>
      <c r="E1224" s="2" t="s">
        <v>322</v>
      </c>
      <c r="F1224" s="2" t="s">
        <v>322</v>
      </c>
      <c r="G1224" s="2" t="s">
        <v>323</v>
      </c>
      <c r="H1224" s="2" t="s">
        <v>323</v>
      </c>
      <c r="I1224" s="2" t="s">
        <v>1041</v>
      </c>
      <c r="J1224" s="2" t="s">
        <v>1042</v>
      </c>
      <c r="K1224" s="2">
        <v>0</v>
      </c>
      <c r="L1224" s="2">
        <v>2.2579474153799999</v>
      </c>
      <c r="M1224" s="2"/>
      <c r="N1224" s="2"/>
      <c r="O1224" s="2"/>
      <c r="P1224" s="2" t="s">
        <v>14</v>
      </c>
      <c r="Q1224" s="2" t="s">
        <v>15</v>
      </c>
    </row>
    <row r="1225" spans="1:17" x14ac:dyDescent="0.25">
      <c r="A1225" t="s">
        <v>3625</v>
      </c>
      <c r="B1225" s="2" t="s">
        <v>3626</v>
      </c>
      <c r="C1225" s="3">
        <v>272</v>
      </c>
      <c r="D1225" s="2" t="s">
        <v>7</v>
      </c>
      <c r="E1225" s="2" t="s">
        <v>8</v>
      </c>
      <c r="F1225" s="2" t="s">
        <v>43</v>
      </c>
      <c r="G1225" s="2" t="s">
        <v>82</v>
      </c>
      <c r="H1225" s="2" t="s">
        <v>11</v>
      </c>
      <c r="I1225" s="2" t="s">
        <v>3627</v>
      </c>
      <c r="J1225" s="2" t="s">
        <v>3628</v>
      </c>
      <c r="K1225" s="2">
        <v>0</v>
      </c>
      <c r="L1225" s="2">
        <v>9.3100125737399999</v>
      </c>
      <c r="M1225" s="2">
        <f>+IF(L1225&lt;=4,1,IF(L1225&lt;=7,2,IF(L1225&lt;=15,3,IF(L1225&lt;=25,4,5))))</f>
        <v>3</v>
      </c>
      <c r="N1225" s="2">
        <f>+ROUND(L1225,0)</f>
        <v>9</v>
      </c>
      <c r="O1225" s="2">
        <f>6*N1225</f>
        <v>54</v>
      </c>
      <c r="P1225" s="2" t="s">
        <v>298</v>
      </c>
      <c r="Q1225" s="2" t="s">
        <v>299</v>
      </c>
    </row>
    <row r="1226" spans="1:17" x14ac:dyDescent="0.25">
      <c r="A1226" t="s">
        <v>3359</v>
      </c>
      <c r="B1226" s="2" t="s">
        <v>3629</v>
      </c>
      <c r="C1226" s="3">
        <v>1225</v>
      </c>
      <c r="D1226" s="2" t="s">
        <v>7</v>
      </c>
      <c r="E1226" s="2" t="s">
        <v>322</v>
      </c>
      <c r="F1226" s="2" t="s">
        <v>322</v>
      </c>
      <c r="G1226" s="2" t="s">
        <v>323</v>
      </c>
      <c r="H1226" s="2" t="s">
        <v>323</v>
      </c>
      <c r="I1226" s="2" t="s">
        <v>3361</v>
      </c>
      <c r="J1226" s="2" t="s">
        <v>278</v>
      </c>
      <c r="K1226" s="2">
        <v>0</v>
      </c>
      <c r="L1226" s="2">
        <v>20.928453414100002</v>
      </c>
      <c r="M1226" s="2"/>
      <c r="N1226" s="2"/>
      <c r="O1226" s="2"/>
      <c r="P1226" s="2" t="s">
        <v>14</v>
      </c>
      <c r="Q1226" s="2" t="s">
        <v>15</v>
      </c>
    </row>
    <row r="1227" spans="1:17" x14ac:dyDescent="0.25">
      <c r="A1227" t="s">
        <v>821</v>
      </c>
      <c r="B1227" s="2" t="s">
        <v>3630</v>
      </c>
      <c r="C1227" s="3">
        <v>1226</v>
      </c>
      <c r="D1227" s="2" t="s">
        <v>7</v>
      </c>
      <c r="E1227" s="2" t="s">
        <v>322</v>
      </c>
      <c r="F1227" s="2" t="s">
        <v>322</v>
      </c>
      <c r="G1227" s="2" t="s">
        <v>323</v>
      </c>
      <c r="H1227" s="2" t="s">
        <v>323</v>
      </c>
      <c r="I1227" s="2" t="s">
        <v>823</v>
      </c>
      <c r="J1227" s="2" t="s">
        <v>824</v>
      </c>
      <c r="K1227" s="2">
        <v>0</v>
      </c>
      <c r="L1227" s="2">
        <v>0.759157220099</v>
      </c>
      <c r="M1227" s="2"/>
      <c r="N1227" s="2"/>
      <c r="O1227" s="2"/>
      <c r="P1227" s="2" t="s">
        <v>14</v>
      </c>
      <c r="Q1227" s="2" t="s">
        <v>15</v>
      </c>
    </row>
    <row r="1228" spans="1:17" x14ac:dyDescent="0.25">
      <c r="A1228" t="s">
        <v>3631</v>
      </c>
      <c r="B1228" s="2" t="s">
        <v>3632</v>
      </c>
      <c r="C1228" s="3">
        <v>254</v>
      </c>
      <c r="D1228" s="2" t="s">
        <v>7</v>
      </c>
      <c r="E1228" s="2" t="s">
        <v>8</v>
      </c>
      <c r="F1228" s="2" t="s">
        <v>43</v>
      </c>
      <c r="G1228" s="2" t="s">
        <v>82</v>
      </c>
      <c r="H1228" s="2" t="s">
        <v>11</v>
      </c>
      <c r="I1228" s="2" t="s">
        <v>3633</v>
      </c>
      <c r="J1228" s="2" t="s">
        <v>3634</v>
      </c>
      <c r="K1228" s="2">
        <v>0</v>
      </c>
      <c r="L1228" s="2">
        <v>9.44052797248</v>
      </c>
      <c r="M1228" s="2">
        <f t="shared" ref="M1228:M1229" si="68">+IF(L1228&lt;=4,1,IF(L1228&lt;=7,2,IF(L1228&lt;=15,3,IF(L1228&lt;=25,4,5))))</f>
        <v>3</v>
      </c>
      <c r="N1228" s="2">
        <f t="shared" ref="N1228:N1229" si="69">+ROUND(L1228,0)</f>
        <v>9</v>
      </c>
      <c r="O1228" s="2">
        <f t="shared" ref="O1228:O1229" si="70">6*N1228</f>
        <v>54</v>
      </c>
      <c r="P1228" s="2" t="s">
        <v>298</v>
      </c>
      <c r="Q1228" s="2" t="s">
        <v>299</v>
      </c>
    </row>
    <row r="1229" spans="1:17" x14ac:dyDescent="0.25">
      <c r="A1229" t="s">
        <v>3635</v>
      </c>
      <c r="B1229" s="2" t="s">
        <v>3636</v>
      </c>
      <c r="C1229" s="3">
        <v>842</v>
      </c>
      <c r="D1229" s="2" t="s">
        <v>7</v>
      </c>
      <c r="E1229" s="2" t="s">
        <v>8</v>
      </c>
      <c r="F1229" s="2" t="s">
        <v>43</v>
      </c>
      <c r="G1229" s="2" t="s">
        <v>44</v>
      </c>
      <c r="H1229" s="2" t="s">
        <v>11</v>
      </c>
      <c r="I1229" s="2" t="s">
        <v>3637</v>
      </c>
      <c r="J1229" s="2" t="s">
        <v>3638</v>
      </c>
      <c r="K1229" s="2">
        <v>0</v>
      </c>
      <c r="L1229" s="2">
        <v>9.4418027004899994</v>
      </c>
      <c r="M1229" s="2">
        <f t="shared" si="68"/>
        <v>3</v>
      </c>
      <c r="N1229" s="2">
        <f t="shared" si="69"/>
        <v>9</v>
      </c>
      <c r="O1229" s="2">
        <f t="shared" si="70"/>
        <v>54</v>
      </c>
      <c r="P1229" s="2" t="s">
        <v>298</v>
      </c>
      <c r="Q1229" s="2" t="s">
        <v>299</v>
      </c>
    </row>
    <row r="1230" spans="1:17" x14ac:dyDescent="0.25">
      <c r="A1230" t="s">
        <v>3639</v>
      </c>
      <c r="B1230" s="2" t="s">
        <v>3640</v>
      </c>
      <c r="C1230" s="3">
        <v>1229</v>
      </c>
      <c r="D1230" s="2" t="s">
        <v>7</v>
      </c>
      <c r="E1230" s="2" t="s">
        <v>322</v>
      </c>
      <c r="F1230" s="2" t="s">
        <v>322</v>
      </c>
      <c r="G1230" s="2" t="s">
        <v>323</v>
      </c>
      <c r="H1230" s="2" t="s">
        <v>323</v>
      </c>
      <c r="I1230" s="2" t="s">
        <v>3641</v>
      </c>
      <c r="J1230" s="2" t="s">
        <v>3642</v>
      </c>
      <c r="K1230" s="2">
        <v>0</v>
      </c>
      <c r="L1230" s="2">
        <v>0.65625666348400002</v>
      </c>
      <c r="M1230" s="2"/>
      <c r="N1230" s="2"/>
      <c r="O1230" s="2"/>
      <c r="P1230" s="2" t="s">
        <v>14</v>
      </c>
      <c r="Q1230" s="2" t="s">
        <v>15</v>
      </c>
    </row>
    <row r="1231" spans="1:17" x14ac:dyDescent="0.25">
      <c r="A1231" t="s">
        <v>3409</v>
      </c>
      <c r="B1231" s="2" t="s">
        <v>3643</v>
      </c>
      <c r="C1231" s="3">
        <v>1230</v>
      </c>
      <c r="D1231" s="2" t="s">
        <v>7</v>
      </c>
      <c r="E1231" s="2" t="s">
        <v>322</v>
      </c>
      <c r="F1231" s="2" t="s">
        <v>322</v>
      </c>
      <c r="G1231" s="2" t="s">
        <v>323</v>
      </c>
      <c r="H1231" s="2" t="s">
        <v>323</v>
      </c>
      <c r="I1231" s="2" t="s">
        <v>3411</v>
      </c>
      <c r="J1231" s="2" t="s">
        <v>3412</v>
      </c>
      <c r="K1231" s="2">
        <v>1</v>
      </c>
      <c r="L1231" s="2">
        <v>1.38596173856</v>
      </c>
      <c r="M1231" s="2"/>
      <c r="N1231" s="2"/>
      <c r="O1231" s="2"/>
      <c r="P1231" s="2" t="s">
        <v>14</v>
      </c>
      <c r="Q1231" s="2" t="s">
        <v>15</v>
      </c>
    </row>
    <row r="1232" spans="1:17" x14ac:dyDescent="0.25">
      <c r="A1232" t="s">
        <v>111</v>
      </c>
      <c r="B1232" s="2" t="s">
        <v>3644</v>
      </c>
      <c r="C1232" s="3">
        <v>1108</v>
      </c>
      <c r="D1232" s="2" t="s">
        <v>7</v>
      </c>
      <c r="E1232" s="2" t="s">
        <v>8</v>
      </c>
      <c r="F1232" s="2" t="s">
        <v>43</v>
      </c>
      <c r="G1232" s="2" t="s">
        <v>82</v>
      </c>
      <c r="H1232" s="2" t="s">
        <v>11</v>
      </c>
      <c r="I1232" s="2" t="s">
        <v>113</v>
      </c>
      <c r="J1232" s="2" t="s">
        <v>114</v>
      </c>
      <c r="K1232" s="2">
        <v>0</v>
      </c>
      <c r="L1232" s="2">
        <v>9.4667785994399996</v>
      </c>
      <c r="M1232" s="2">
        <f t="shared" ref="M1232:M1235" si="71">+IF(L1232&lt;=4,1,IF(L1232&lt;=7,2,IF(L1232&lt;=15,3,IF(L1232&lt;=25,4,5))))</f>
        <v>3</v>
      </c>
      <c r="N1232" s="2">
        <f t="shared" ref="N1232:N1235" si="72">+ROUND(L1232,0)</f>
        <v>9</v>
      </c>
      <c r="O1232" s="2">
        <f t="shared" ref="O1232:O1235" si="73">6*N1232</f>
        <v>54</v>
      </c>
      <c r="P1232" s="2" t="s">
        <v>298</v>
      </c>
      <c r="Q1232" s="2" t="s">
        <v>299</v>
      </c>
    </row>
    <row r="1233" spans="1:17" x14ac:dyDescent="0.25">
      <c r="A1233" t="s">
        <v>3645</v>
      </c>
      <c r="B1233" s="2" t="s">
        <v>3646</v>
      </c>
      <c r="C1233" s="3">
        <v>188</v>
      </c>
      <c r="D1233" s="2" t="s">
        <v>7</v>
      </c>
      <c r="E1233" s="2" t="s">
        <v>8</v>
      </c>
      <c r="F1233" s="2" t="s">
        <v>43</v>
      </c>
      <c r="G1233" s="2" t="s">
        <v>82</v>
      </c>
      <c r="H1233" s="2" t="s">
        <v>11</v>
      </c>
      <c r="I1233" s="2" t="s">
        <v>3647</v>
      </c>
      <c r="J1233" s="2" t="s">
        <v>3648</v>
      </c>
      <c r="K1233" s="2">
        <v>0</v>
      </c>
      <c r="L1233" s="2">
        <v>9.6698643340999997</v>
      </c>
      <c r="M1233" s="2">
        <f t="shared" si="71"/>
        <v>3</v>
      </c>
      <c r="N1233" s="2">
        <f t="shared" si="72"/>
        <v>10</v>
      </c>
      <c r="O1233" s="2">
        <f t="shared" si="73"/>
        <v>60</v>
      </c>
      <c r="P1233" s="2" t="s">
        <v>298</v>
      </c>
      <c r="Q1233" s="2" t="s">
        <v>299</v>
      </c>
    </row>
    <row r="1234" spans="1:17" x14ac:dyDescent="0.25">
      <c r="A1234" t="s">
        <v>3649</v>
      </c>
      <c r="B1234" s="2" t="s">
        <v>3650</v>
      </c>
      <c r="C1234" s="3">
        <v>469</v>
      </c>
      <c r="D1234" s="2" t="s">
        <v>7</v>
      </c>
      <c r="E1234" s="2" t="s">
        <v>8</v>
      </c>
      <c r="F1234" s="2" t="s">
        <v>43</v>
      </c>
      <c r="G1234" s="2" t="s">
        <v>44</v>
      </c>
      <c r="H1234" s="2" t="s">
        <v>11</v>
      </c>
      <c r="I1234" s="2" t="s">
        <v>3651</v>
      </c>
      <c r="J1234" s="2" t="s">
        <v>3652</v>
      </c>
      <c r="K1234" s="2">
        <v>0</v>
      </c>
      <c r="L1234" s="2">
        <v>9.7474716927100005</v>
      </c>
      <c r="M1234" s="2">
        <f t="shared" si="71"/>
        <v>3</v>
      </c>
      <c r="N1234" s="2">
        <f t="shared" si="72"/>
        <v>10</v>
      </c>
      <c r="O1234" s="2">
        <f t="shared" si="73"/>
        <v>60</v>
      </c>
      <c r="P1234" s="2" t="s">
        <v>298</v>
      </c>
      <c r="Q1234" s="2" t="s">
        <v>299</v>
      </c>
    </row>
    <row r="1235" spans="1:17" x14ac:dyDescent="0.25">
      <c r="A1235" t="s">
        <v>3653</v>
      </c>
      <c r="B1235" s="2" t="s">
        <v>3654</v>
      </c>
      <c r="C1235" s="3">
        <v>1270</v>
      </c>
      <c r="D1235" s="2" t="s">
        <v>7</v>
      </c>
      <c r="E1235" s="2" t="s">
        <v>322</v>
      </c>
      <c r="F1235" s="2" t="s">
        <v>322</v>
      </c>
      <c r="G1235" s="2" t="s">
        <v>323</v>
      </c>
      <c r="H1235" s="2" t="s">
        <v>323</v>
      </c>
      <c r="I1235" s="2" t="s">
        <v>3655</v>
      </c>
      <c r="J1235" s="2" t="s">
        <v>3656</v>
      </c>
      <c r="K1235" s="2">
        <v>0</v>
      </c>
      <c r="L1235" s="2">
        <v>9.8790433586099997</v>
      </c>
      <c r="M1235" s="2">
        <f t="shared" si="71"/>
        <v>3</v>
      </c>
      <c r="N1235" s="2">
        <f t="shared" si="72"/>
        <v>10</v>
      </c>
      <c r="O1235" s="2">
        <f t="shared" si="73"/>
        <v>60</v>
      </c>
      <c r="P1235" s="2" t="s">
        <v>298</v>
      </c>
      <c r="Q1235" s="2" t="s">
        <v>299</v>
      </c>
    </row>
    <row r="1236" spans="1:17" x14ac:dyDescent="0.25">
      <c r="A1236" t="s">
        <v>3580</v>
      </c>
      <c r="B1236" s="2" t="s">
        <v>3657</v>
      </c>
      <c r="C1236" s="3">
        <v>1235</v>
      </c>
      <c r="D1236" s="2" t="s">
        <v>7</v>
      </c>
      <c r="E1236" s="2" t="s">
        <v>322</v>
      </c>
      <c r="F1236" s="2" t="s">
        <v>322</v>
      </c>
      <c r="G1236" s="2" t="s">
        <v>323</v>
      </c>
      <c r="H1236" s="2" t="s">
        <v>323</v>
      </c>
      <c r="I1236" s="2" t="s">
        <v>3582</v>
      </c>
      <c r="J1236" s="2" t="s">
        <v>3583</v>
      </c>
      <c r="K1236" s="2">
        <v>0</v>
      </c>
      <c r="L1236" s="2">
        <v>0.67753870388299997</v>
      </c>
      <c r="M1236" s="2"/>
      <c r="N1236" s="2"/>
      <c r="O1236" s="2"/>
      <c r="P1236" s="2" t="s">
        <v>14</v>
      </c>
      <c r="Q1236" s="2" t="s">
        <v>15</v>
      </c>
    </row>
    <row r="1237" spans="1:17" x14ac:dyDescent="0.25">
      <c r="A1237" t="s">
        <v>3658</v>
      </c>
      <c r="B1237" s="2" t="s">
        <v>3659</v>
      </c>
      <c r="C1237" s="3">
        <v>259</v>
      </c>
      <c r="D1237" s="2" t="s">
        <v>7</v>
      </c>
      <c r="E1237" s="2" t="s">
        <v>8</v>
      </c>
      <c r="F1237" s="2" t="s">
        <v>43</v>
      </c>
      <c r="G1237" s="2" t="s">
        <v>82</v>
      </c>
      <c r="H1237" s="2" t="s">
        <v>11</v>
      </c>
      <c r="I1237" s="2" t="s">
        <v>3280</v>
      </c>
      <c r="J1237" s="2" t="s">
        <v>3660</v>
      </c>
      <c r="K1237" s="2">
        <v>1</v>
      </c>
      <c r="L1237" s="2">
        <v>9.9781174645200004</v>
      </c>
      <c r="M1237" s="2">
        <f>+IF(L1237&lt;=4,1,IF(L1237&lt;=7,2,IF(L1237&lt;=15,3,IF(L1237&lt;=25,4,5))))</f>
        <v>3</v>
      </c>
      <c r="N1237" s="2">
        <f>+ROUND(L1237,0)</f>
        <v>10</v>
      </c>
      <c r="O1237" s="2">
        <f>6*N1237</f>
        <v>60</v>
      </c>
      <c r="P1237" s="2" t="s">
        <v>298</v>
      </c>
      <c r="Q1237" s="2" t="s">
        <v>299</v>
      </c>
    </row>
    <row r="1238" spans="1:17" x14ac:dyDescent="0.25">
      <c r="A1238" t="s">
        <v>1997</v>
      </c>
      <c r="B1238" s="2" t="s">
        <v>3661</v>
      </c>
      <c r="C1238" s="3">
        <v>1237</v>
      </c>
      <c r="D1238" s="2" t="s">
        <v>7</v>
      </c>
      <c r="E1238" s="2" t="s">
        <v>322</v>
      </c>
      <c r="F1238" s="2" t="s">
        <v>322</v>
      </c>
      <c r="G1238" s="2" t="s">
        <v>323</v>
      </c>
      <c r="H1238" s="2" t="s">
        <v>323</v>
      </c>
      <c r="I1238" s="2" t="s">
        <v>1999</v>
      </c>
      <c r="J1238" s="2" t="s">
        <v>2000</v>
      </c>
      <c r="K1238" s="2">
        <v>0</v>
      </c>
      <c r="L1238" s="2">
        <v>1.75592212336</v>
      </c>
      <c r="M1238" s="2"/>
      <c r="N1238" s="2"/>
      <c r="O1238" s="2"/>
      <c r="P1238" s="2" t="s">
        <v>14</v>
      </c>
      <c r="Q1238" s="2" t="s">
        <v>15</v>
      </c>
    </row>
    <row r="1239" spans="1:17" x14ac:dyDescent="0.25">
      <c r="A1239" t="s">
        <v>2498</v>
      </c>
      <c r="B1239" s="2" t="s">
        <v>3662</v>
      </c>
      <c r="C1239" s="3">
        <v>1238</v>
      </c>
      <c r="D1239" s="2" t="s">
        <v>7</v>
      </c>
      <c r="E1239" s="2" t="s">
        <v>322</v>
      </c>
      <c r="F1239" s="2" t="s">
        <v>322</v>
      </c>
      <c r="G1239" s="2" t="s">
        <v>323</v>
      </c>
      <c r="H1239" s="2" t="s">
        <v>323</v>
      </c>
      <c r="I1239" s="2" t="s">
        <v>2500</v>
      </c>
      <c r="J1239" s="2" t="s">
        <v>278</v>
      </c>
      <c r="K1239" s="2">
        <v>0</v>
      </c>
      <c r="L1239" s="2">
        <v>5.4479694323099999</v>
      </c>
      <c r="M1239" s="2"/>
      <c r="N1239" s="2"/>
      <c r="O1239" s="2"/>
      <c r="P1239" s="2" t="s">
        <v>14</v>
      </c>
      <c r="Q1239" s="2" t="s">
        <v>15</v>
      </c>
    </row>
    <row r="1240" spans="1:17" x14ac:dyDescent="0.25">
      <c r="A1240" t="s">
        <v>2723</v>
      </c>
      <c r="B1240" s="2" t="s">
        <v>3663</v>
      </c>
      <c r="C1240" s="3">
        <v>281</v>
      </c>
      <c r="D1240" s="2" t="s">
        <v>7</v>
      </c>
      <c r="E1240" s="2" t="s">
        <v>8</v>
      </c>
      <c r="F1240" s="2" t="s">
        <v>43</v>
      </c>
      <c r="G1240" s="2" t="s">
        <v>44</v>
      </c>
      <c r="H1240" s="2" t="s">
        <v>11</v>
      </c>
      <c r="I1240" s="2" t="s">
        <v>2725</v>
      </c>
      <c r="J1240" s="2" t="s">
        <v>2726</v>
      </c>
      <c r="K1240" s="2">
        <v>1</v>
      </c>
      <c r="L1240" s="2">
        <v>10.1513837886</v>
      </c>
      <c r="M1240" s="2">
        <f t="shared" ref="M1240:M1241" si="74">+IF(L1240&lt;=4,1,IF(L1240&lt;=7,2,IF(L1240&lt;=15,3,IF(L1240&lt;=25,4,5))))</f>
        <v>3</v>
      </c>
      <c r="N1240" s="2">
        <f t="shared" ref="N1240:N1241" si="75">+ROUND(L1240,0)</f>
        <v>10</v>
      </c>
      <c r="O1240" s="2">
        <f t="shared" ref="O1240:O1241" si="76">6*N1240</f>
        <v>60</v>
      </c>
      <c r="P1240" s="2" t="s">
        <v>298</v>
      </c>
      <c r="Q1240" s="2" t="s">
        <v>299</v>
      </c>
    </row>
    <row r="1241" spans="1:17" x14ac:dyDescent="0.25">
      <c r="A1241" t="s">
        <v>76</v>
      </c>
      <c r="B1241" s="2" t="s">
        <v>3664</v>
      </c>
      <c r="C1241" s="3">
        <v>689</v>
      </c>
      <c r="D1241" s="2" t="s">
        <v>7</v>
      </c>
      <c r="E1241" s="2" t="s">
        <v>8</v>
      </c>
      <c r="F1241" s="2" t="s">
        <v>43</v>
      </c>
      <c r="G1241" s="2" t="s">
        <v>44</v>
      </c>
      <c r="H1241" s="2" t="s">
        <v>11</v>
      </c>
      <c r="I1241" s="2" t="s">
        <v>78</v>
      </c>
      <c r="J1241" s="2" t="s">
        <v>79</v>
      </c>
      <c r="K1241" s="2">
        <v>0</v>
      </c>
      <c r="L1241" s="2">
        <v>10.4086305537</v>
      </c>
      <c r="M1241" s="2">
        <f t="shared" si="74"/>
        <v>3</v>
      </c>
      <c r="N1241" s="2">
        <f t="shared" si="75"/>
        <v>10</v>
      </c>
      <c r="O1241" s="2">
        <f t="shared" si="76"/>
        <v>60</v>
      </c>
      <c r="P1241" s="2" t="s">
        <v>298</v>
      </c>
      <c r="Q1241" s="2" t="s">
        <v>299</v>
      </c>
    </row>
    <row r="1242" spans="1:17" x14ac:dyDescent="0.25">
      <c r="A1242" t="s">
        <v>933</v>
      </c>
      <c r="B1242" s="2" t="s">
        <v>3665</v>
      </c>
      <c r="C1242" s="3">
        <v>1241</v>
      </c>
      <c r="D1242" s="2" t="s">
        <v>7</v>
      </c>
      <c r="E1242" s="2" t="s">
        <v>322</v>
      </c>
      <c r="F1242" s="2" t="s">
        <v>322</v>
      </c>
      <c r="G1242" s="2" t="s">
        <v>323</v>
      </c>
      <c r="H1242" s="2" t="s">
        <v>323</v>
      </c>
      <c r="I1242" s="2" t="s">
        <v>935</v>
      </c>
      <c r="J1242" s="2" t="s">
        <v>936</v>
      </c>
      <c r="K1242" s="2">
        <v>0</v>
      </c>
      <c r="L1242" s="2">
        <v>0.72811048114499999</v>
      </c>
      <c r="M1242" s="2"/>
      <c r="N1242" s="2"/>
      <c r="O1242" s="2"/>
      <c r="P1242" s="2" t="s">
        <v>14</v>
      </c>
      <c r="Q1242" s="2" t="s">
        <v>15</v>
      </c>
    </row>
    <row r="1243" spans="1:17" x14ac:dyDescent="0.25">
      <c r="A1243" t="s">
        <v>2642</v>
      </c>
      <c r="B1243" s="2" t="s">
        <v>3666</v>
      </c>
      <c r="C1243" s="3">
        <v>1242</v>
      </c>
      <c r="D1243" s="2" t="s">
        <v>7</v>
      </c>
      <c r="E1243" s="2" t="s">
        <v>322</v>
      </c>
      <c r="F1243" s="2" t="s">
        <v>322</v>
      </c>
      <c r="G1243" s="2" t="s">
        <v>323</v>
      </c>
      <c r="H1243" s="2" t="s">
        <v>323</v>
      </c>
      <c r="I1243" s="2" t="s">
        <v>2644</v>
      </c>
      <c r="J1243" s="2" t="s">
        <v>278</v>
      </c>
      <c r="K1243" s="2">
        <v>0</v>
      </c>
      <c r="L1243" s="2">
        <v>41.1293991852</v>
      </c>
      <c r="M1243" s="2"/>
      <c r="N1243" s="2"/>
      <c r="O1243" s="2"/>
      <c r="P1243" s="2" t="s">
        <v>14</v>
      </c>
      <c r="Q1243" s="2" t="s">
        <v>15</v>
      </c>
    </row>
    <row r="1244" spans="1:17" x14ac:dyDescent="0.25">
      <c r="A1244" t="s">
        <v>3667</v>
      </c>
      <c r="B1244" s="2" t="s">
        <v>3668</v>
      </c>
      <c r="C1244" s="3">
        <v>1243</v>
      </c>
      <c r="D1244" s="2" t="s">
        <v>7</v>
      </c>
      <c r="E1244" s="2" t="s">
        <v>322</v>
      </c>
      <c r="F1244" s="2" t="s">
        <v>322</v>
      </c>
      <c r="G1244" s="2" t="s">
        <v>323</v>
      </c>
      <c r="H1244" s="2" t="s">
        <v>323</v>
      </c>
      <c r="I1244" s="2" t="s">
        <v>3669</v>
      </c>
      <c r="J1244" s="2" t="s">
        <v>3670</v>
      </c>
      <c r="K1244" s="2">
        <v>0</v>
      </c>
      <c r="L1244" s="2">
        <v>0.53219552194999997</v>
      </c>
      <c r="M1244" s="2"/>
      <c r="N1244" s="2"/>
      <c r="O1244" s="2"/>
      <c r="P1244" s="2" t="s">
        <v>14</v>
      </c>
      <c r="Q1244" s="2" t="s">
        <v>15</v>
      </c>
    </row>
    <row r="1245" spans="1:17" x14ac:dyDescent="0.25">
      <c r="A1245" t="s">
        <v>3671</v>
      </c>
      <c r="B1245" s="2" t="s">
        <v>3672</v>
      </c>
      <c r="C1245" s="3">
        <v>1105</v>
      </c>
      <c r="D1245" s="2" t="s">
        <v>7</v>
      </c>
      <c r="E1245" s="2" t="s">
        <v>8</v>
      </c>
      <c r="F1245" s="2" t="s">
        <v>43</v>
      </c>
      <c r="G1245" s="2" t="s">
        <v>82</v>
      </c>
      <c r="H1245" s="2" t="s">
        <v>11</v>
      </c>
      <c r="I1245" s="2" t="s">
        <v>3673</v>
      </c>
      <c r="J1245" s="2" t="s">
        <v>3674</v>
      </c>
      <c r="K1245" s="2">
        <v>0</v>
      </c>
      <c r="L1245" s="2">
        <v>10.5968702018</v>
      </c>
      <c r="M1245" s="2">
        <f t="shared" ref="M1245:M1248" si="77">+IF(L1245&lt;=4,1,IF(L1245&lt;=7,2,IF(L1245&lt;=15,3,IF(L1245&lt;=25,4,5))))</f>
        <v>3</v>
      </c>
      <c r="N1245" s="2">
        <f t="shared" ref="N1245:N1248" si="78">+ROUND(L1245,0)</f>
        <v>11</v>
      </c>
      <c r="O1245" s="2">
        <f t="shared" ref="O1245:O1248" si="79">6*N1245</f>
        <v>66</v>
      </c>
      <c r="P1245" s="2" t="s">
        <v>298</v>
      </c>
      <c r="Q1245" s="2" t="s">
        <v>299</v>
      </c>
    </row>
    <row r="1246" spans="1:17" x14ac:dyDescent="0.25">
      <c r="A1246" t="s">
        <v>3254</v>
      </c>
      <c r="B1246" s="2" t="s">
        <v>3675</v>
      </c>
      <c r="C1246" s="3">
        <v>722</v>
      </c>
      <c r="D1246" s="2" t="s">
        <v>7</v>
      </c>
      <c r="E1246" s="2" t="s">
        <v>8</v>
      </c>
      <c r="F1246" s="2" t="s">
        <v>43</v>
      </c>
      <c r="G1246" s="2" t="s">
        <v>82</v>
      </c>
      <c r="H1246" s="2" t="s">
        <v>11</v>
      </c>
      <c r="I1246" s="2" t="s">
        <v>3256</v>
      </c>
      <c r="J1246" s="2" t="s">
        <v>3257</v>
      </c>
      <c r="K1246" s="2">
        <v>0</v>
      </c>
      <c r="L1246" s="2">
        <v>10.7442348489</v>
      </c>
      <c r="M1246" s="2">
        <f t="shared" si="77"/>
        <v>3</v>
      </c>
      <c r="N1246" s="2">
        <f t="shared" si="78"/>
        <v>11</v>
      </c>
      <c r="O1246" s="2">
        <f t="shared" si="79"/>
        <v>66</v>
      </c>
      <c r="P1246" s="2" t="s">
        <v>298</v>
      </c>
      <c r="Q1246" s="2" t="s">
        <v>299</v>
      </c>
    </row>
    <row r="1247" spans="1:17" x14ac:dyDescent="0.25">
      <c r="A1247" t="s">
        <v>952</v>
      </c>
      <c r="B1247" s="2" t="s">
        <v>3676</v>
      </c>
      <c r="C1247" s="3">
        <v>101</v>
      </c>
      <c r="D1247" s="2" t="s">
        <v>7</v>
      </c>
      <c r="E1247" s="2" t="s">
        <v>8</v>
      </c>
      <c r="F1247" s="2" t="s">
        <v>43</v>
      </c>
      <c r="G1247" s="2" t="s">
        <v>44</v>
      </c>
      <c r="H1247" s="2" t="s">
        <v>11</v>
      </c>
      <c r="I1247" s="2" t="s">
        <v>954</v>
      </c>
      <c r="J1247" s="2" t="s">
        <v>955</v>
      </c>
      <c r="K1247" s="2">
        <v>0</v>
      </c>
      <c r="L1247" s="2">
        <v>10.749024029699999</v>
      </c>
      <c r="M1247" s="2">
        <f t="shared" si="77"/>
        <v>3</v>
      </c>
      <c r="N1247" s="2">
        <f t="shared" si="78"/>
        <v>11</v>
      </c>
      <c r="O1247" s="2">
        <f t="shared" si="79"/>
        <v>66</v>
      </c>
      <c r="P1247" s="2" t="s">
        <v>298</v>
      </c>
      <c r="Q1247" s="2" t="s">
        <v>299</v>
      </c>
    </row>
    <row r="1248" spans="1:17" x14ac:dyDescent="0.25">
      <c r="A1248" t="s">
        <v>3526</v>
      </c>
      <c r="B1248" s="2" t="s">
        <v>3677</v>
      </c>
      <c r="C1248" s="3">
        <v>345</v>
      </c>
      <c r="D1248" s="2" t="s">
        <v>7</v>
      </c>
      <c r="E1248" s="2" t="s">
        <v>8</v>
      </c>
      <c r="F1248" s="2" t="s">
        <v>43</v>
      </c>
      <c r="G1248" s="2" t="s">
        <v>82</v>
      </c>
      <c r="H1248" s="2" t="s">
        <v>11</v>
      </c>
      <c r="I1248" s="2" t="s">
        <v>3528</v>
      </c>
      <c r="J1248" s="2" t="s">
        <v>3529</v>
      </c>
      <c r="K1248" s="2">
        <v>0</v>
      </c>
      <c r="L1248" s="2">
        <v>10.7510125045</v>
      </c>
      <c r="M1248" s="2">
        <f t="shared" si="77"/>
        <v>3</v>
      </c>
      <c r="N1248" s="2">
        <f t="shared" si="78"/>
        <v>11</v>
      </c>
      <c r="O1248" s="2">
        <f t="shared" si="79"/>
        <v>66</v>
      </c>
      <c r="P1248" s="2" t="s">
        <v>298</v>
      </c>
      <c r="Q1248" s="2" t="s">
        <v>299</v>
      </c>
    </row>
    <row r="1249" spans="1:17" x14ac:dyDescent="0.25">
      <c r="A1249" t="s">
        <v>3678</v>
      </c>
      <c r="B1249" s="2" t="s">
        <v>3679</v>
      </c>
      <c r="C1249" s="3">
        <v>1248</v>
      </c>
      <c r="D1249" s="2" t="s">
        <v>7</v>
      </c>
      <c r="E1249" s="2" t="s">
        <v>322</v>
      </c>
      <c r="F1249" s="2" t="s">
        <v>322</v>
      </c>
      <c r="G1249" s="2" t="s">
        <v>323</v>
      </c>
      <c r="H1249" s="2" t="s">
        <v>323</v>
      </c>
      <c r="I1249" s="2" t="s">
        <v>3680</v>
      </c>
      <c r="J1249" s="2" t="s">
        <v>278</v>
      </c>
      <c r="K1249" s="2">
        <v>0</v>
      </c>
      <c r="L1249" s="2">
        <v>1.53028342876</v>
      </c>
      <c r="M1249" s="2"/>
      <c r="N1249" s="2"/>
      <c r="O1249" s="2"/>
      <c r="P1249" s="2" t="s">
        <v>14</v>
      </c>
      <c r="Q1249" s="2" t="s">
        <v>15</v>
      </c>
    </row>
    <row r="1250" spans="1:17" x14ac:dyDescent="0.25">
      <c r="A1250" t="s">
        <v>2642</v>
      </c>
      <c r="B1250" s="2" t="s">
        <v>3681</v>
      </c>
      <c r="C1250" s="3">
        <v>1249</v>
      </c>
      <c r="D1250" s="2" t="s">
        <v>7</v>
      </c>
      <c r="E1250" s="2" t="s">
        <v>322</v>
      </c>
      <c r="F1250" s="2" t="s">
        <v>322</v>
      </c>
      <c r="G1250" s="2" t="s">
        <v>323</v>
      </c>
      <c r="H1250" s="2" t="s">
        <v>323</v>
      </c>
      <c r="I1250" s="2" t="s">
        <v>2644</v>
      </c>
      <c r="J1250" s="2" t="s">
        <v>278</v>
      </c>
      <c r="K1250" s="2">
        <v>0</v>
      </c>
      <c r="L1250" s="2">
        <v>9.0057011586400009</v>
      </c>
      <c r="M1250" s="2"/>
      <c r="N1250" s="2"/>
      <c r="O1250" s="2"/>
      <c r="P1250" s="2" t="s">
        <v>14</v>
      </c>
      <c r="Q1250" s="2" t="s">
        <v>15</v>
      </c>
    </row>
    <row r="1251" spans="1:17" x14ac:dyDescent="0.25">
      <c r="A1251" t="s">
        <v>3359</v>
      </c>
      <c r="B1251" s="2" t="s">
        <v>3682</v>
      </c>
      <c r="C1251" s="3">
        <v>1250</v>
      </c>
      <c r="D1251" s="2" t="s">
        <v>7</v>
      </c>
      <c r="E1251" s="2" t="s">
        <v>322</v>
      </c>
      <c r="F1251" s="2" t="s">
        <v>322</v>
      </c>
      <c r="G1251" s="2" t="s">
        <v>323</v>
      </c>
      <c r="H1251" s="2" t="s">
        <v>323</v>
      </c>
      <c r="I1251" s="2" t="s">
        <v>3361</v>
      </c>
      <c r="J1251" s="2" t="s">
        <v>278</v>
      </c>
      <c r="K1251" s="2">
        <v>0</v>
      </c>
      <c r="L1251" s="2">
        <v>0.19727213810899999</v>
      </c>
      <c r="M1251" s="2"/>
      <c r="N1251" s="2"/>
      <c r="O1251" s="2"/>
      <c r="P1251" s="2" t="s">
        <v>14</v>
      </c>
      <c r="Q1251" s="2" t="s">
        <v>15</v>
      </c>
    </row>
    <row r="1252" spans="1:17" x14ac:dyDescent="0.25">
      <c r="A1252" t="s">
        <v>2498</v>
      </c>
      <c r="B1252" s="2" t="s">
        <v>3683</v>
      </c>
      <c r="C1252" s="3">
        <v>1251</v>
      </c>
      <c r="D1252" s="2" t="s">
        <v>7</v>
      </c>
      <c r="E1252" s="2" t="s">
        <v>322</v>
      </c>
      <c r="F1252" s="2" t="s">
        <v>322</v>
      </c>
      <c r="G1252" s="2" t="s">
        <v>323</v>
      </c>
      <c r="H1252" s="2" t="s">
        <v>323</v>
      </c>
      <c r="I1252" s="2" t="s">
        <v>2500</v>
      </c>
      <c r="J1252" s="2" t="s">
        <v>278</v>
      </c>
      <c r="K1252" s="2">
        <v>0</v>
      </c>
      <c r="L1252" s="2">
        <v>0.84213583099900002</v>
      </c>
      <c r="M1252" s="2"/>
      <c r="N1252" s="2"/>
      <c r="O1252" s="2"/>
      <c r="P1252" s="2" t="s">
        <v>14</v>
      </c>
      <c r="Q1252" s="2" t="s">
        <v>15</v>
      </c>
    </row>
    <row r="1253" spans="1:17" x14ac:dyDescent="0.25">
      <c r="A1253" t="s">
        <v>2642</v>
      </c>
      <c r="B1253" s="2" t="s">
        <v>3684</v>
      </c>
      <c r="C1253" s="3">
        <v>1252</v>
      </c>
      <c r="D1253" s="2" t="s">
        <v>7</v>
      </c>
      <c r="E1253" s="2" t="s">
        <v>322</v>
      </c>
      <c r="F1253" s="2" t="s">
        <v>322</v>
      </c>
      <c r="G1253" s="2" t="s">
        <v>323</v>
      </c>
      <c r="H1253" s="2" t="s">
        <v>323</v>
      </c>
      <c r="I1253" s="2" t="s">
        <v>2644</v>
      </c>
      <c r="J1253" s="2" t="s">
        <v>278</v>
      </c>
      <c r="K1253" s="2">
        <v>0</v>
      </c>
      <c r="L1253" s="2">
        <v>11.984871908300001</v>
      </c>
      <c r="M1253" s="2"/>
      <c r="N1253" s="2"/>
      <c r="O1253" s="2"/>
      <c r="P1253" s="2" t="s">
        <v>14</v>
      </c>
      <c r="Q1253" s="2" t="s">
        <v>15</v>
      </c>
    </row>
    <row r="1254" spans="1:17" x14ac:dyDescent="0.25">
      <c r="A1254" t="s">
        <v>3621</v>
      </c>
      <c r="B1254" s="2" t="s">
        <v>3685</v>
      </c>
      <c r="C1254" s="3">
        <v>1253</v>
      </c>
      <c r="D1254" s="2" t="s">
        <v>7</v>
      </c>
      <c r="E1254" s="2" t="s">
        <v>322</v>
      </c>
      <c r="F1254" s="2" t="s">
        <v>322</v>
      </c>
      <c r="G1254" s="2" t="s">
        <v>323</v>
      </c>
      <c r="H1254" s="2" t="s">
        <v>323</v>
      </c>
      <c r="I1254" s="2" t="s">
        <v>3623</v>
      </c>
      <c r="J1254" s="2" t="s">
        <v>278</v>
      </c>
      <c r="K1254" s="2">
        <v>0</v>
      </c>
      <c r="L1254" s="2">
        <v>9.5890396949899994</v>
      </c>
      <c r="M1254" s="2"/>
      <c r="N1254" s="2"/>
      <c r="O1254" s="2"/>
      <c r="P1254" s="2" t="s">
        <v>14</v>
      </c>
      <c r="Q1254" s="2" t="s">
        <v>15</v>
      </c>
    </row>
    <row r="1255" spans="1:17" x14ac:dyDescent="0.25">
      <c r="A1255" t="s">
        <v>2914</v>
      </c>
      <c r="B1255" s="2" t="s">
        <v>3686</v>
      </c>
      <c r="C1255" s="3">
        <v>946</v>
      </c>
      <c r="D1255" s="2" t="s">
        <v>7</v>
      </c>
      <c r="E1255" s="2" t="s">
        <v>8</v>
      </c>
      <c r="F1255" s="2" t="s">
        <v>43</v>
      </c>
      <c r="G1255" s="2" t="s">
        <v>82</v>
      </c>
      <c r="H1255" s="2" t="s">
        <v>11</v>
      </c>
      <c r="I1255" s="2" t="s">
        <v>2916</v>
      </c>
      <c r="J1255" s="2" t="s">
        <v>2917</v>
      </c>
      <c r="K1255" s="2">
        <v>0</v>
      </c>
      <c r="L1255" s="2">
        <v>10.7906868532</v>
      </c>
      <c r="M1255" s="2">
        <f>+IF(L1255&lt;=4,1,IF(L1255&lt;=7,2,IF(L1255&lt;=15,3,IF(L1255&lt;=25,4,5))))</f>
        <v>3</v>
      </c>
      <c r="N1255" s="2">
        <f>+ROUND(L1255,0)</f>
        <v>11</v>
      </c>
      <c r="O1255" s="2">
        <f>6*N1255</f>
        <v>66</v>
      </c>
      <c r="P1255" s="2" t="s">
        <v>298</v>
      </c>
      <c r="Q1255" s="2" t="s">
        <v>299</v>
      </c>
    </row>
    <row r="1256" spans="1:17" x14ac:dyDescent="0.25">
      <c r="A1256" t="s">
        <v>2485</v>
      </c>
      <c r="B1256" s="2" t="s">
        <v>3687</v>
      </c>
      <c r="C1256" s="3">
        <v>1255</v>
      </c>
      <c r="D1256" s="2" t="s">
        <v>7</v>
      </c>
      <c r="E1256" s="2" t="s">
        <v>322</v>
      </c>
      <c r="F1256" s="2" t="s">
        <v>322</v>
      </c>
      <c r="G1256" s="2" t="s">
        <v>323</v>
      </c>
      <c r="H1256" s="2" t="s">
        <v>323</v>
      </c>
      <c r="I1256" s="2" t="s">
        <v>2487</v>
      </c>
      <c r="J1256" s="2" t="s">
        <v>2488</v>
      </c>
      <c r="K1256" s="2">
        <v>0</v>
      </c>
      <c r="L1256" s="2">
        <v>2.9947527977199999</v>
      </c>
      <c r="M1256" s="2"/>
      <c r="N1256" s="2"/>
      <c r="O1256" s="2"/>
      <c r="P1256" s="2" t="s">
        <v>14</v>
      </c>
      <c r="Q1256" s="2" t="s">
        <v>15</v>
      </c>
    </row>
    <row r="1257" spans="1:17" x14ac:dyDescent="0.25">
      <c r="A1257" t="s">
        <v>2485</v>
      </c>
      <c r="B1257" s="2" t="s">
        <v>3688</v>
      </c>
      <c r="C1257" s="3">
        <v>1256</v>
      </c>
      <c r="D1257" s="2" t="s">
        <v>7</v>
      </c>
      <c r="E1257" s="2" t="s">
        <v>322</v>
      </c>
      <c r="F1257" s="2" t="s">
        <v>322</v>
      </c>
      <c r="G1257" s="2" t="s">
        <v>323</v>
      </c>
      <c r="H1257" s="2" t="s">
        <v>323</v>
      </c>
      <c r="I1257" s="2" t="s">
        <v>2487</v>
      </c>
      <c r="J1257" s="2" t="s">
        <v>2488</v>
      </c>
      <c r="K1257" s="2">
        <v>0</v>
      </c>
      <c r="L1257" s="2">
        <v>0.29787441934300002</v>
      </c>
      <c r="M1257" s="2"/>
      <c r="N1257" s="2"/>
      <c r="O1257" s="2"/>
      <c r="P1257" s="2" t="s">
        <v>14</v>
      </c>
      <c r="Q1257" s="2" t="s">
        <v>15</v>
      </c>
    </row>
    <row r="1258" spans="1:17" x14ac:dyDescent="0.25">
      <c r="A1258" t="s">
        <v>3689</v>
      </c>
      <c r="B1258" s="2" t="s">
        <v>3690</v>
      </c>
      <c r="C1258" s="3">
        <v>346</v>
      </c>
      <c r="D1258" s="2" t="s">
        <v>7</v>
      </c>
      <c r="E1258" s="2" t="s">
        <v>8</v>
      </c>
      <c r="F1258" s="2" t="s">
        <v>43</v>
      </c>
      <c r="G1258" s="2" t="s">
        <v>82</v>
      </c>
      <c r="H1258" s="2" t="s">
        <v>11</v>
      </c>
      <c r="I1258" s="2" t="s">
        <v>3691</v>
      </c>
      <c r="J1258" s="2" t="s">
        <v>3692</v>
      </c>
      <c r="K1258" s="2">
        <v>0</v>
      </c>
      <c r="L1258" s="2">
        <v>10.795510027300001</v>
      </c>
      <c r="M1258" s="2">
        <f>+IF(L1258&lt;=4,1,IF(L1258&lt;=7,2,IF(L1258&lt;=15,3,IF(L1258&lt;=25,4,5))))</f>
        <v>3</v>
      </c>
      <c r="N1258" s="2">
        <f>+ROUND(L1258,0)</f>
        <v>11</v>
      </c>
      <c r="O1258" s="2">
        <f>6*N1258</f>
        <v>66</v>
      </c>
      <c r="P1258" s="2" t="s">
        <v>298</v>
      </c>
      <c r="Q1258" s="2" t="s">
        <v>299</v>
      </c>
    </row>
    <row r="1259" spans="1:17" x14ac:dyDescent="0.25">
      <c r="A1259" t="s">
        <v>1031</v>
      </c>
      <c r="B1259" s="2" t="s">
        <v>3693</v>
      </c>
      <c r="C1259" s="3">
        <v>1258</v>
      </c>
      <c r="D1259" s="2" t="s">
        <v>7</v>
      </c>
      <c r="E1259" s="2" t="s">
        <v>322</v>
      </c>
      <c r="F1259" s="2" t="s">
        <v>322</v>
      </c>
      <c r="G1259" s="2" t="s">
        <v>323</v>
      </c>
      <c r="H1259" s="2" t="s">
        <v>323</v>
      </c>
      <c r="I1259" s="2" t="s">
        <v>1033</v>
      </c>
      <c r="J1259" s="2" t="s">
        <v>1034</v>
      </c>
      <c r="K1259" s="2">
        <v>0</v>
      </c>
      <c r="L1259" s="2">
        <v>2.7818833549200002</v>
      </c>
      <c r="M1259" s="2"/>
      <c r="N1259" s="2"/>
      <c r="O1259" s="2"/>
      <c r="P1259" s="2" t="s">
        <v>14</v>
      </c>
      <c r="Q1259" s="2" t="s">
        <v>15</v>
      </c>
    </row>
    <row r="1260" spans="1:17" x14ac:dyDescent="0.25">
      <c r="A1260" t="s">
        <v>1031</v>
      </c>
      <c r="B1260" s="2" t="s">
        <v>3694</v>
      </c>
      <c r="C1260" s="3">
        <v>1259</v>
      </c>
      <c r="D1260" s="2" t="s">
        <v>7</v>
      </c>
      <c r="E1260" s="2" t="s">
        <v>322</v>
      </c>
      <c r="F1260" s="2" t="s">
        <v>322</v>
      </c>
      <c r="G1260" s="2" t="s">
        <v>323</v>
      </c>
      <c r="H1260" s="2" t="s">
        <v>323</v>
      </c>
      <c r="I1260" s="2" t="s">
        <v>1033</v>
      </c>
      <c r="J1260" s="2" t="s">
        <v>1034</v>
      </c>
      <c r="K1260" s="2">
        <v>0</v>
      </c>
      <c r="L1260" s="2">
        <v>0.40599226607</v>
      </c>
      <c r="M1260" s="2"/>
      <c r="N1260" s="2"/>
      <c r="O1260" s="2"/>
      <c r="P1260" s="2" t="s">
        <v>14</v>
      </c>
      <c r="Q1260" s="2" t="s">
        <v>15</v>
      </c>
    </row>
    <row r="1261" spans="1:17" x14ac:dyDescent="0.25">
      <c r="A1261" t="s">
        <v>1031</v>
      </c>
      <c r="B1261" s="2" t="s">
        <v>3695</v>
      </c>
      <c r="C1261" s="3">
        <v>1260</v>
      </c>
      <c r="D1261" s="2" t="s">
        <v>7</v>
      </c>
      <c r="E1261" s="2" t="s">
        <v>322</v>
      </c>
      <c r="F1261" s="2" t="s">
        <v>322</v>
      </c>
      <c r="G1261" s="2" t="s">
        <v>323</v>
      </c>
      <c r="H1261" s="2" t="s">
        <v>323</v>
      </c>
      <c r="I1261" s="2" t="s">
        <v>1033</v>
      </c>
      <c r="J1261" s="2" t="s">
        <v>1034</v>
      </c>
      <c r="K1261" s="2">
        <v>0</v>
      </c>
      <c r="L1261" s="2">
        <v>9.0814973102100002E-2</v>
      </c>
      <c r="M1261" s="2"/>
      <c r="N1261" s="2"/>
      <c r="O1261" s="2"/>
      <c r="P1261" s="2" t="s">
        <v>14</v>
      </c>
      <c r="Q1261" s="2" t="s">
        <v>15</v>
      </c>
    </row>
    <row r="1262" spans="1:17" x14ac:dyDescent="0.25">
      <c r="A1262" t="s">
        <v>3696</v>
      </c>
      <c r="B1262" s="2" t="s">
        <v>3697</v>
      </c>
      <c r="C1262" s="3">
        <v>1261</v>
      </c>
      <c r="D1262" s="2" t="s">
        <v>7</v>
      </c>
      <c r="E1262" s="2" t="s">
        <v>322</v>
      </c>
      <c r="F1262" s="2" t="s">
        <v>322</v>
      </c>
      <c r="G1262" s="2" t="s">
        <v>323</v>
      </c>
      <c r="H1262" s="2" t="s">
        <v>323</v>
      </c>
      <c r="I1262" s="2" t="s">
        <v>3698</v>
      </c>
      <c r="J1262" s="2" t="s">
        <v>3699</v>
      </c>
      <c r="K1262" s="2">
        <v>0</v>
      </c>
      <c r="L1262" s="2">
        <v>6.3364945520599996</v>
      </c>
      <c r="M1262" s="2"/>
      <c r="N1262" s="2"/>
      <c r="O1262" s="2"/>
      <c r="P1262" s="2" t="s">
        <v>14</v>
      </c>
      <c r="Q1262" s="2" t="s">
        <v>15</v>
      </c>
    </row>
    <row r="1263" spans="1:17" x14ac:dyDescent="0.25">
      <c r="A1263" t="s">
        <v>3696</v>
      </c>
      <c r="B1263" s="2" t="s">
        <v>3700</v>
      </c>
      <c r="C1263" s="3">
        <v>1262</v>
      </c>
      <c r="D1263" s="2" t="s">
        <v>7</v>
      </c>
      <c r="E1263" s="2" t="s">
        <v>322</v>
      </c>
      <c r="F1263" s="2" t="s">
        <v>322</v>
      </c>
      <c r="G1263" s="2" t="s">
        <v>323</v>
      </c>
      <c r="H1263" s="2" t="s">
        <v>323</v>
      </c>
      <c r="I1263" s="2" t="s">
        <v>3698</v>
      </c>
      <c r="J1263" s="2" t="s">
        <v>3699</v>
      </c>
      <c r="K1263" s="2">
        <v>0</v>
      </c>
      <c r="L1263" s="2">
        <v>10.4422070246</v>
      </c>
      <c r="M1263" s="2"/>
      <c r="N1263" s="2"/>
      <c r="O1263" s="2"/>
      <c r="P1263" s="2" t="s">
        <v>14</v>
      </c>
      <c r="Q1263" s="2" t="s">
        <v>15</v>
      </c>
    </row>
    <row r="1264" spans="1:17" x14ac:dyDescent="0.25">
      <c r="A1264" t="s">
        <v>870</v>
      </c>
      <c r="B1264" s="2" t="s">
        <v>3701</v>
      </c>
      <c r="C1264" s="3">
        <v>1263</v>
      </c>
      <c r="D1264" s="2" t="s">
        <v>7</v>
      </c>
      <c r="E1264" s="2" t="s">
        <v>322</v>
      </c>
      <c r="F1264" s="2" t="s">
        <v>322</v>
      </c>
      <c r="G1264" s="2" t="s">
        <v>323</v>
      </c>
      <c r="H1264" s="2" t="s">
        <v>323</v>
      </c>
      <c r="I1264" s="2" t="s">
        <v>872</v>
      </c>
      <c r="J1264" s="2" t="s">
        <v>873</v>
      </c>
      <c r="K1264" s="2">
        <v>0</v>
      </c>
      <c r="L1264" s="2">
        <v>7.4016614280199997</v>
      </c>
      <c r="M1264" s="2"/>
      <c r="N1264" s="2"/>
      <c r="O1264" s="2"/>
      <c r="P1264" s="2" t="s">
        <v>14</v>
      </c>
      <c r="Q1264" s="2" t="s">
        <v>15</v>
      </c>
    </row>
    <row r="1265" spans="1:17" x14ac:dyDescent="0.25">
      <c r="A1265" t="s">
        <v>3702</v>
      </c>
      <c r="B1265" s="2" t="s">
        <v>3703</v>
      </c>
      <c r="C1265" s="3">
        <v>349</v>
      </c>
      <c r="D1265" s="2" t="s">
        <v>7</v>
      </c>
      <c r="E1265" s="2" t="s">
        <v>8</v>
      </c>
      <c r="F1265" s="2" t="s">
        <v>43</v>
      </c>
      <c r="G1265" s="2" t="s">
        <v>44</v>
      </c>
      <c r="H1265" s="2" t="s">
        <v>11</v>
      </c>
      <c r="I1265" s="2" t="s">
        <v>3704</v>
      </c>
      <c r="J1265" s="2" t="s">
        <v>3705</v>
      </c>
      <c r="K1265" s="2">
        <v>0</v>
      </c>
      <c r="L1265" s="2">
        <v>11.010148388799999</v>
      </c>
      <c r="M1265" s="2">
        <f t="shared" ref="M1265:M1268" si="80">+IF(L1265&lt;=4,1,IF(L1265&lt;=7,2,IF(L1265&lt;=15,3,IF(L1265&lt;=25,4,5))))</f>
        <v>3</v>
      </c>
      <c r="N1265" s="2">
        <f t="shared" ref="N1265:N1268" si="81">+ROUND(L1265,0)</f>
        <v>11</v>
      </c>
      <c r="O1265" s="2">
        <f t="shared" ref="O1265:O1268" si="82">6*N1265</f>
        <v>66</v>
      </c>
      <c r="P1265" s="2" t="s">
        <v>298</v>
      </c>
      <c r="Q1265" s="2" t="s">
        <v>299</v>
      </c>
    </row>
    <row r="1266" spans="1:17" x14ac:dyDescent="0.25">
      <c r="A1266" t="s">
        <v>3706</v>
      </c>
      <c r="B1266" s="2" t="s">
        <v>3707</v>
      </c>
      <c r="C1266" s="3">
        <v>737</v>
      </c>
      <c r="D1266" s="2" t="s">
        <v>7</v>
      </c>
      <c r="E1266" s="2" t="s">
        <v>8</v>
      </c>
      <c r="F1266" s="2" t="s">
        <v>9</v>
      </c>
      <c r="G1266" s="2" t="s">
        <v>10</v>
      </c>
      <c r="H1266" s="2" t="s">
        <v>11</v>
      </c>
      <c r="I1266" s="2" t="s">
        <v>3708</v>
      </c>
      <c r="J1266" s="2" t="s">
        <v>3709</v>
      </c>
      <c r="K1266" s="2">
        <v>0</v>
      </c>
      <c r="L1266" s="2">
        <v>11.064549812999999</v>
      </c>
      <c r="M1266" s="2">
        <f t="shared" si="80"/>
        <v>3</v>
      </c>
      <c r="N1266" s="2">
        <f t="shared" si="81"/>
        <v>11</v>
      </c>
      <c r="O1266" s="2">
        <f t="shared" si="82"/>
        <v>66</v>
      </c>
      <c r="P1266" s="2" t="s">
        <v>298</v>
      </c>
      <c r="Q1266" s="2" t="s">
        <v>299</v>
      </c>
    </row>
    <row r="1267" spans="1:17" x14ac:dyDescent="0.25">
      <c r="A1267" t="s">
        <v>3631</v>
      </c>
      <c r="B1267" s="2" t="s">
        <v>3710</v>
      </c>
      <c r="C1267" s="3">
        <v>692</v>
      </c>
      <c r="D1267" s="2" t="s">
        <v>7</v>
      </c>
      <c r="E1267" s="2" t="s">
        <v>8</v>
      </c>
      <c r="F1267" s="2" t="s">
        <v>43</v>
      </c>
      <c r="G1267" s="2" t="s">
        <v>82</v>
      </c>
      <c r="H1267" s="2" t="s">
        <v>11</v>
      </c>
      <c r="I1267" s="2" t="s">
        <v>3633</v>
      </c>
      <c r="J1267" s="2" t="s">
        <v>3634</v>
      </c>
      <c r="K1267" s="2">
        <v>0</v>
      </c>
      <c r="L1267" s="2">
        <v>11.3136640783</v>
      </c>
      <c r="M1267" s="2">
        <f t="shared" si="80"/>
        <v>3</v>
      </c>
      <c r="N1267" s="2">
        <f t="shared" si="81"/>
        <v>11</v>
      </c>
      <c r="O1267" s="2">
        <f t="shared" si="82"/>
        <v>66</v>
      </c>
      <c r="P1267" s="2" t="s">
        <v>298</v>
      </c>
      <c r="Q1267" s="2" t="s">
        <v>299</v>
      </c>
    </row>
    <row r="1268" spans="1:17" x14ac:dyDescent="0.25">
      <c r="A1268" t="s">
        <v>3711</v>
      </c>
      <c r="B1268" s="2" t="s">
        <v>3712</v>
      </c>
      <c r="C1268" s="3">
        <v>984</v>
      </c>
      <c r="D1268" s="2" t="s">
        <v>7</v>
      </c>
      <c r="E1268" s="2" t="s">
        <v>8</v>
      </c>
      <c r="F1268" s="2" t="s">
        <v>43</v>
      </c>
      <c r="G1268" s="2" t="s">
        <v>82</v>
      </c>
      <c r="H1268" s="2" t="s">
        <v>11</v>
      </c>
      <c r="I1268" s="2" t="s">
        <v>3713</v>
      </c>
      <c r="J1268" s="2" t="s">
        <v>3714</v>
      </c>
      <c r="K1268" s="2">
        <v>0</v>
      </c>
      <c r="L1268" s="2">
        <v>11.4372242284</v>
      </c>
      <c r="M1268" s="2">
        <f t="shared" si="80"/>
        <v>3</v>
      </c>
      <c r="N1268" s="2">
        <f t="shared" si="81"/>
        <v>11</v>
      </c>
      <c r="O1268" s="2">
        <f t="shared" si="82"/>
        <v>66</v>
      </c>
      <c r="P1268" s="2" t="s">
        <v>298</v>
      </c>
      <c r="Q1268" s="2" t="s">
        <v>299</v>
      </c>
    </row>
    <row r="1269" spans="1:17" x14ac:dyDescent="0.25">
      <c r="A1269" t="s">
        <v>3715</v>
      </c>
      <c r="B1269" s="2" t="s">
        <v>3716</v>
      </c>
      <c r="C1269" s="3">
        <v>1268</v>
      </c>
      <c r="D1269" s="2" t="s">
        <v>7</v>
      </c>
      <c r="E1269" s="2" t="s">
        <v>322</v>
      </c>
      <c r="F1269" s="2" t="s">
        <v>322</v>
      </c>
      <c r="G1269" s="2" t="s">
        <v>323</v>
      </c>
      <c r="H1269" s="2" t="s">
        <v>323</v>
      </c>
      <c r="I1269" s="2" t="s">
        <v>3717</v>
      </c>
      <c r="J1269" s="2" t="s">
        <v>3718</v>
      </c>
      <c r="K1269" s="2">
        <v>0</v>
      </c>
      <c r="L1269" s="2">
        <v>1.5416115933700001</v>
      </c>
      <c r="M1269" s="2"/>
      <c r="N1269" s="2"/>
      <c r="O1269" s="2"/>
      <c r="P1269" s="2" t="s">
        <v>14</v>
      </c>
      <c r="Q1269" s="2" t="s">
        <v>15</v>
      </c>
    </row>
    <row r="1270" spans="1:17" x14ac:dyDescent="0.25">
      <c r="A1270" t="s">
        <v>3653</v>
      </c>
      <c r="B1270" s="2" t="s">
        <v>3719</v>
      </c>
      <c r="C1270" s="3">
        <v>1269</v>
      </c>
      <c r="D1270" s="2" t="s">
        <v>7</v>
      </c>
      <c r="E1270" s="2" t="s">
        <v>322</v>
      </c>
      <c r="F1270" s="2" t="s">
        <v>322</v>
      </c>
      <c r="G1270" s="2" t="s">
        <v>323</v>
      </c>
      <c r="H1270" s="2" t="s">
        <v>323</v>
      </c>
      <c r="I1270" s="2" t="s">
        <v>3655</v>
      </c>
      <c r="J1270" s="2" t="s">
        <v>3656</v>
      </c>
      <c r="K1270" s="2">
        <v>0</v>
      </c>
      <c r="L1270" s="2">
        <v>16.480005577499998</v>
      </c>
      <c r="M1270" s="2"/>
      <c r="N1270" s="2"/>
      <c r="O1270" s="2"/>
      <c r="P1270" s="2" t="s">
        <v>14</v>
      </c>
      <c r="Q1270" s="2" t="s">
        <v>15</v>
      </c>
    </row>
    <row r="1271" spans="1:17" x14ac:dyDescent="0.25">
      <c r="A1271" t="s">
        <v>3720</v>
      </c>
      <c r="B1271" s="2" t="s">
        <v>3721</v>
      </c>
      <c r="C1271" s="3">
        <v>238</v>
      </c>
      <c r="D1271" s="2" t="s">
        <v>7</v>
      </c>
      <c r="E1271" s="2" t="s">
        <v>8</v>
      </c>
      <c r="F1271" s="2" t="s">
        <v>9</v>
      </c>
      <c r="G1271" s="2" t="s">
        <v>10</v>
      </c>
      <c r="H1271" s="2" t="s">
        <v>11</v>
      </c>
      <c r="I1271" s="2" t="s">
        <v>3722</v>
      </c>
      <c r="J1271" s="2" t="s">
        <v>3723</v>
      </c>
      <c r="K1271" s="2">
        <v>0</v>
      </c>
      <c r="L1271" s="2">
        <v>11.9482053466</v>
      </c>
      <c r="M1271" s="2">
        <f t="shared" ref="M1271:M1272" si="83">+IF(L1271&lt;=4,1,IF(L1271&lt;=7,2,IF(L1271&lt;=15,3,IF(L1271&lt;=25,4,5))))</f>
        <v>3</v>
      </c>
      <c r="N1271" s="2">
        <f t="shared" ref="N1271:N1272" si="84">+ROUND(L1271,0)</f>
        <v>12</v>
      </c>
      <c r="O1271" s="2">
        <f t="shared" ref="O1271:O1272" si="85">6*N1271</f>
        <v>72</v>
      </c>
      <c r="P1271" s="2" t="s">
        <v>298</v>
      </c>
      <c r="Q1271" s="2" t="s">
        <v>299</v>
      </c>
    </row>
    <row r="1272" spans="1:17" x14ac:dyDescent="0.25">
      <c r="A1272" t="s">
        <v>3724</v>
      </c>
      <c r="B1272" s="2" t="s">
        <v>3725</v>
      </c>
      <c r="C1272" s="3">
        <v>699</v>
      </c>
      <c r="D1272" s="2" t="s">
        <v>7</v>
      </c>
      <c r="E1272" s="2" t="s">
        <v>8</v>
      </c>
      <c r="F1272" s="2" t="s">
        <v>43</v>
      </c>
      <c r="G1272" s="2" t="s">
        <v>82</v>
      </c>
      <c r="H1272" s="2" t="s">
        <v>11</v>
      </c>
      <c r="I1272" s="2" t="s">
        <v>3726</v>
      </c>
      <c r="J1272" s="2" t="s">
        <v>3727</v>
      </c>
      <c r="K1272" s="2">
        <v>0</v>
      </c>
      <c r="L1272" s="2">
        <v>12.085852569</v>
      </c>
      <c r="M1272" s="2">
        <f t="shared" si="83"/>
        <v>3</v>
      </c>
      <c r="N1272" s="2">
        <f t="shared" si="84"/>
        <v>12</v>
      </c>
      <c r="O1272" s="2">
        <f t="shared" si="85"/>
        <v>72</v>
      </c>
      <c r="P1272" s="2" t="s">
        <v>298</v>
      </c>
      <c r="Q1272" s="2" t="s">
        <v>299</v>
      </c>
    </row>
    <row r="1273" spans="1:17" x14ac:dyDescent="0.25">
      <c r="A1273" t="s">
        <v>3728</v>
      </c>
      <c r="B1273" s="2" t="s">
        <v>3729</v>
      </c>
      <c r="C1273" s="3">
        <v>1272</v>
      </c>
      <c r="D1273" s="2" t="s">
        <v>7</v>
      </c>
      <c r="E1273" s="2" t="s">
        <v>322</v>
      </c>
      <c r="F1273" s="2" t="s">
        <v>322</v>
      </c>
      <c r="G1273" s="2" t="s">
        <v>323</v>
      </c>
      <c r="H1273" s="2" t="s">
        <v>323</v>
      </c>
      <c r="I1273" s="2" t="s">
        <v>3730</v>
      </c>
      <c r="J1273" s="2" t="s">
        <v>3731</v>
      </c>
      <c r="K1273" s="2">
        <v>0</v>
      </c>
      <c r="L1273" s="2">
        <v>2.83925706523</v>
      </c>
      <c r="M1273" s="2"/>
      <c r="N1273" s="2"/>
      <c r="O1273" s="2"/>
      <c r="P1273" s="2" t="s">
        <v>14</v>
      </c>
      <c r="Q1273" s="2" t="s">
        <v>15</v>
      </c>
    </row>
    <row r="1274" spans="1:17" x14ac:dyDescent="0.25">
      <c r="A1274" t="s">
        <v>3732</v>
      </c>
      <c r="B1274" s="2" t="s">
        <v>3733</v>
      </c>
      <c r="C1274" s="3">
        <v>1273</v>
      </c>
      <c r="D1274" s="2" t="s">
        <v>7</v>
      </c>
      <c r="E1274" s="2" t="s">
        <v>322</v>
      </c>
      <c r="F1274" s="2" t="s">
        <v>322</v>
      </c>
      <c r="G1274" s="2" t="s">
        <v>323</v>
      </c>
      <c r="H1274" s="2" t="s">
        <v>323</v>
      </c>
      <c r="I1274" s="2" t="s">
        <v>3734</v>
      </c>
      <c r="J1274" s="2" t="s">
        <v>3735</v>
      </c>
      <c r="K1274" s="2">
        <v>0</v>
      </c>
      <c r="L1274" s="2">
        <v>1.7678753852</v>
      </c>
      <c r="M1274" s="2"/>
      <c r="N1274" s="2"/>
      <c r="O1274" s="2"/>
      <c r="P1274" s="2" t="s">
        <v>14</v>
      </c>
      <c r="Q1274" s="2" t="s">
        <v>15</v>
      </c>
    </row>
    <row r="1275" spans="1:17" x14ac:dyDescent="0.25">
      <c r="A1275" t="s">
        <v>754</v>
      </c>
      <c r="B1275" s="2" t="s">
        <v>3736</v>
      </c>
      <c r="C1275" s="3">
        <v>1274</v>
      </c>
      <c r="D1275" s="2" t="s">
        <v>7</v>
      </c>
      <c r="E1275" s="2" t="s">
        <v>322</v>
      </c>
      <c r="F1275" s="2" t="s">
        <v>322</v>
      </c>
      <c r="G1275" s="2" t="s">
        <v>323</v>
      </c>
      <c r="H1275" s="2" t="s">
        <v>323</v>
      </c>
      <c r="I1275" s="2" t="s">
        <v>756</v>
      </c>
      <c r="J1275" s="2" t="s">
        <v>757</v>
      </c>
      <c r="K1275" s="2">
        <v>0</v>
      </c>
      <c r="L1275" s="2">
        <v>5.8811612637100001</v>
      </c>
      <c r="M1275" s="2"/>
      <c r="N1275" s="2"/>
      <c r="O1275" s="2"/>
      <c r="P1275" s="2" t="s">
        <v>14</v>
      </c>
      <c r="Q1275" s="2" t="s">
        <v>15</v>
      </c>
    </row>
    <row r="1276" spans="1:17" x14ac:dyDescent="0.25">
      <c r="A1276" t="s">
        <v>3056</v>
      </c>
      <c r="B1276" s="2" t="s">
        <v>3737</v>
      </c>
      <c r="C1276" s="3">
        <v>1275</v>
      </c>
      <c r="D1276" s="2" t="s">
        <v>7</v>
      </c>
      <c r="E1276" s="2" t="s">
        <v>322</v>
      </c>
      <c r="F1276" s="2" t="s">
        <v>322</v>
      </c>
      <c r="G1276" s="2" t="s">
        <v>323</v>
      </c>
      <c r="H1276" s="2" t="s">
        <v>323</v>
      </c>
      <c r="I1276" s="2" t="s">
        <v>3058</v>
      </c>
      <c r="J1276" s="2" t="s">
        <v>3059</v>
      </c>
      <c r="K1276" s="2">
        <v>0</v>
      </c>
      <c r="L1276" s="2">
        <v>3.5215866285400002</v>
      </c>
      <c r="M1276" s="2"/>
      <c r="N1276" s="2"/>
      <c r="O1276" s="2"/>
      <c r="P1276" s="2" t="s">
        <v>14</v>
      </c>
      <c r="Q1276" s="2" t="s">
        <v>15</v>
      </c>
    </row>
    <row r="1277" spans="1:17" x14ac:dyDescent="0.25">
      <c r="A1277" t="s">
        <v>3056</v>
      </c>
      <c r="B1277" s="2" t="s">
        <v>3738</v>
      </c>
      <c r="C1277" s="3">
        <v>1276</v>
      </c>
      <c r="D1277" s="2" t="s">
        <v>7</v>
      </c>
      <c r="E1277" s="2" t="s">
        <v>322</v>
      </c>
      <c r="F1277" s="2" t="s">
        <v>322</v>
      </c>
      <c r="G1277" s="2" t="s">
        <v>323</v>
      </c>
      <c r="H1277" s="2" t="s">
        <v>323</v>
      </c>
      <c r="I1277" s="2" t="s">
        <v>3058</v>
      </c>
      <c r="J1277" s="2" t="s">
        <v>3059</v>
      </c>
      <c r="K1277" s="2">
        <v>0</v>
      </c>
      <c r="L1277" s="2">
        <v>2.3762504716500001</v>
      </c>
      <c r="M1277" s="2"/>
      <c r="N1277" s="2"/>
      <c r="O1277" s="2"/>
      <c r="P1277" s="2" t="s">
        <v>14</v>
      </c>
      <c r="Q1277" s="2" t="s">
        <v>15</v>
      </c>
    </row>
    <row r="1278" spans="1:17" x14ac:dyDescent="0.25">
      <c r="A1278" t="s">
        <v>3056</v>
      </c>
      <c r="B1278" s="2" t="s">
        <v>3739</v>
      </c>
      <c r="C1278" s="3">
        <v>1277</v>
      </c>
      <c r="D1278" s="2" t="s">
        <v>7</v>
      </c>
      <c r="E1278" s="2" t="s">
        <v>322</v>
      </c>
      <c r="F1278" s="2" t="s">
        <v>322</v>
      </c>
      <c r="G1278" s="2" t="s">
        <v>323</v>
      </c>
      <c r="H1278" s="2" t="s">
        <v>323</v>
      </c>
      <c r="I1278" s="2" t="s">
        <v>3058</v>
      </c>
      <c r="J1278" s="2" t="s">
        <v>3059</v>
      </c>
      <c r="K1278" s="2">
        <v>0</v>
      </c>
      <c r="L1278" s="2">
        <v>28.832247950700001</v>
      </c>
      <c r="M1278" s="2"/>
      <c r="N1278" s="2"/>
      <c r="O1278" s="2"/>
      <c r="P1278" s="2" t="s">
        <v>14</v>
      </c>
      <c r="Q1278" s="2" t="s">
        <v>15</v>
      </c>
    </row>
    <row r="1279" spans="1:17" x14ac:dyDescent="0.25">
      <c r="A1279" t="s">
        <v>1275</v>
      </c>
      <c r="B1279" s="2" t="s">
        <v>3740</v>
      </c>
      <c r="C1279" s="3">
        <v>223</v>
      </c>
      <c r="D1279" s="2" t="s">
        <v>7</v>
      </c>
      <c r="E1279" s="2" t="s">
        <v>8</v>
      </c>
      <c r="F1279" s="2" t="s">
        <v>43</v>
      </c>
      <c r="G1279" s="2" t="s">
        <v>44</v>
      </c>
      <c r="H1279" s="2" t="s">
        <v>11</v>
      </c>
      <c r="I1279" s="2" t="s">
        <v>1277</v>
      </c>
      <c r="J1279" s="2" t="s">
        <v>1278</v>
      </c>
      <c r="K1279" s="2">
        <v>0</v>
      </c>
      <c r="L1279" s="2">
        <v>12.247777877400001</v>
      </c>
      <c r="M1279" s="2">
        <f t="shared" ref="M1279:M1280" si="86">+IF(L1279&lt;=4,1,IF(L1279&lt;=7,2,IF(L1279&lt;=15,3,IF(L1279&lt;=25,4,5))))</f>
        <v>3</v>
      </c>
      <c r="N1279" s="2">
        <f t="shared" ref="N1279:N1280" si="87">+ROUND(L1279,0)</f>
        <v>12</v>
      </c>
      <c r="O1279" s="2">
        <f t="shared" ref="O1279:O1280" si="88">6*N1279</f>
        <v>72</v>
      </c>
      <c r="P1279" s="2" t="s">
        <v>298</v>
      </c>
      <c r="Q1279" s="2" t="s">
        <v>299</v>
      </c>
    </row>
    <row r="1280" spans="1:17" x14ac:dyDescent="0.25">
      <c r="A1280" t="s">
        <v>3741</v>
      </c>
      <c r="B1280" s="2" t="s">
        <v>3742</v>
      </c>
      <c r="C1280" s="3">
        <v>248</v>
      </c>
      <c r="D1280" s="2" t="s">
        <v>7</v>
      </c>
      <c r="E1280" s="2" t="s">
        <v>8</v>
      </c>
      <c r="F1280" s="2" t="s">
        <v>43</v>
      </c>
      <c r="G1280" s="2" t="s">
        <v>44</v>
      </c>
      <c r="H1280" s="2" t="s">
        <v>11</v>
      </c>
      <c r="I1280" s="2" t="s">
        <v>3743</v>
      </c>
      <c r="J1280" s="2" t="s">
        <v>2183</v>
      </c>
      <c r="K1280" s="2">
        <v>1</v>
      </c>
      <c r="L1280" s="2">
        <v>12.657600243399999</v>
      </c>
      <c r="M1280" s="2">
        <f t="shared" si="86"/>
        <v>3</v>
      </c>
      <c r="N1280" s="2">
        <f t="shared" si="87"/>
        <v>13</v>
      </c>
      <c r="O1280" s="2">
        <f t="shared" si="88"/>
        <v>78</v>
      </c>
      <c r="P1280" s="2" t="s">
        <v>298</v>
      </c>
      <c r="Q1280" s="2" t="s">
        <v>299</v>
      </c>
    </row>
    <row r="1281" spans="1:17" x14ac:dyDescent="0.25">
      <c r="A1281" t="s">
        <v>2498</v>
      </c>
      <c r="B1281" s="2" t="s">
        <v>3744</v>
      </c>
      <c r="C1281" s="3">
        <v>1280</v>
      </c>
      <c r="D1281" s="2" t="s">
        <v>7</v>
      </c>
      <c r="E1281" s="2" t="s">
        <v>322</v>
      </c>
      <c r="F1281" s="2" t="s">
        <v>322</v>
      </c>
      <c r="G1281" s="2" t="s">
        <v>348</v>
      </c>
      <c r="H1281" s="2" t="s">
        <v>323</v>
      </c>
      <c r="I1281" s="2" t="s">
        <v>2500</v>
      </c>
      <c r="J1281" s="2" t="s">
        <v>278</v>
      </c>
      <c r="K1281" s="2">
        <v>0</v>
      </c>
      <c r="L1281" s="2">
        <v>12.291541994799999</v>
      </c>
      <c r="M1281" s="2"/>
      <c r="N1281" s="2"/>
      <c r="O1281" s="2"/>
      <c r="P1281" s="2" t="s">
        <v>14</v>
      </c>
      <c r="Q1281" s="2" t="s">
        <v>15</v>
      </c>
    </row>
    <row r="1282" spans="1:17" x14ac:dyDescent="0.25">
      <c r="A1282" t="s">
        <v>2498</v>
      </c>
      <c r="B1282" s="2" t="s">
        <v>3745</v>
      </c>
      <c r="C1282" s="3">
        <v>1281</v>
      </c>
      <c r="D1282" s="2" t="s">
        <v>7</v>
      </c>
      <c r="E1282" s="2" t="s">
        <v>322</v>
      </c>
      <c r="F1282" s="2" t="s">
        <v>322</v>
      </c>
      <c r="G1282" s="2" t="s">
        <v>323</v>
      </c>
      <c r="H1282" s="2" t="s">
        <v>323</v>
      </c>
      <c r="I1282" s="2" t="s">
        <v>2500</v>
      </c>
      <c r="J1282" s="2" t="s">
        <v>278</v>
      </c>
      <c r="K1282" s="2">
        <v>0</v>
      </c>
      <c r="L1282" s="2">
        <v>5.1965800853599999</v>
      </c>
      <c r="M1282" s="2"/>
      <c r="N1282" s="2"/>
      <c r="O1282" s="2"/>
      <c r="P1282" s="2" t="s">
        <v>14</v>
      </c>
      <c r="Q1282" s="2" t="s">
        <v>15</v>
      </c>
    </row>
    <row r="1283" spans="1:17" x14ac:dyDescent="0.25">
      <c r="A1283" t="s">
        <v>2498</v>
      </c>
      <c r="B1283" s="2" t="s">
        <v>3746</v>
      </c>
      <c r="C1283" s="3">
        <v>1282</v>
      </c>
      <c r="D1283" s="2" t="s">
        <v>7</v>
      </c>
      <c r="E1283" s="2" t="s">
        <v>322</v>
      </c>
      <c r="F1283" s="2" t="s">
        <v>322</v>
      </c>
      <c r="G1283" s="2" t="s">
        <v>323</v>
      </c>
      <c r="H1283" s="2" t="s">
        <v>323</v>
      </c>
      <c r="I1283" s="2" t="s">
        <v>2500</v>
      </c>
      <c r="J1283" s="2" t="s">
        <v>278</v>
      </c>
      <c r="K1283" s="2">
        <v>0</v>
      </c>
      <c r="L1283" s="2">
        <v>5.0877620169000002</v>
      </c>
      <c r="M1283" s="2"/>
      <c r="N1283" s="2"/>
      <c r="O1283" s="2"/>
      <c r="P1283" s="2" t="s">
        <v>14</v>
      </c>
      <c r="Q1283" s="2" t="s">
        <v>15</v>
      </c>
    </row>
    <row r="1284" spans="1:17" x14ac:dyDescent="0.25">
      <c r="A1284" t="s">
        <v>2498</v>
      </c>
      <c r="B1284" s="2" t="s">
        <v>3747</v>
      </c>
      <c r="C1284" s="3">
        <v>1283</v>
      </c>
      <c r="D1284" s="2" t="s">
        <v>7</v>
      </c>
      <c r="E1284" s="2" t="s">
        <v>322</v>
      </c>
      <c r="F1284" s="2" t="s">
        <v>322</v>
      </c>
      <c r="G1284" s="2" t="s">
        <v>323</v>
      </c>
      <c r="H1284" s="2" t="s">
        <v>323</v>
      </c>
      <c r="I1284" s="2" t="s">
        <v>2500</v>
      </c>
      <c r="J1284" s="2" t="s">
        <v>278</v>
      </c>
      <c r="K1284" s="2">
        <v>0</v>
      </c>
      <c r="L1284" s="2">
        <v>0.84225086492800005</v>
      </c>
      <c r="M1284" s="2"/>
      <c r="N1284" s="2"/>
      <c r="O1284" s="2"/>
      <c r="P1284" s="2" t="s">
        <v>14</v>
      </c>
      <c r="Q1284" s="2" t="s">
        <v>15</v>
      </c>
    </row>
    <row r="1285" spans="1:17" x14ac:dyDescent="0.25">
      <c r="A1285" t="s">
        <v>2498</v>
      </c>
      <c r="B1285" s="2" t="s">
        <v>3748</v>
      </c>
      <c r="C1285" s="3">
        <v>1284</v>
      </c>
      <c r="D1285" s="2" t="s">
        <v>7</v>
      </c>
      <c r="E1285" s="2" t="s">
        <v>322</v>
      </c>
      <c r="F1285" s="2" t="s">
        <v>322</v>
      </c>
      <c r="G1285" s="2" t="s">
        <v>323</v>
      </c>
      <c r="H1285" s="2" t="s">
        <v>323</v>
      </c>
      <c r="I1285" s="2" t="s">
        <v>2500</v>
      </c>
      <c r="J1285" s="2" t="s">
        <v>278</v>
      </c>
      <c r="K1285" s="2">
        <v>0</v>
      </c>
      <c r="L1285" s="2">
        <v>0.498017127856</v>
      </c>
      <c r="M1285" s="2"/>
      <c r="N1285" s="2"/>
      <c r="O1285" s="2"/>
      <c r="P1285" s="2" t="s">
        <v>14</v>
      </c>
      <c r="Q1285" s="2" t="s">
        <v>15</v>
      </c>
    </row>
    <row r="1286" spans="1:17" x14ac:dyDescent="0.25">
      <c r="A1286" t="s">
        <v>877</v>
      </c>
      <c r="B1286" s="2" t="s">
        <v>3749</v>
      </c>
      <c r="C1286" s="3">
        <v>277</v>
      </c>
      <c r="D1286" s="2" t="s">
        <v>7</v>
      </c>
      <c r="E1286" s="2" t="s">
        <v>8</v>
      </c>
      <c r="F1286" s="2" t="s">
        <v>43</v>
      </c>
      <c r="G1286" s="2" t="s">
        <v>82</v>
      </c>
      <c r="H1286" s="2" t="s">
        <v>11</v>
      </c>
      <c r="I1286" s="2" t="s">
        <v>879</v>
      </c>
      <c r="J1286" s="2" t="s">
        <v>880</v>
      </c>
      <c r="K1286" s="2">
        <v>1</v>
      </c>
      <c r="L1286" s="2">
        <v>12.6617409407</v>
      </c>
      <c r="M1286" s="2">
        <f t="shared" ref="M1286:M1289" si="89">+IF(L1286&lt;=4,1,IF(L1286&lt;=7,2,IF(L1286&lt;=15,3,IF(L1286&lt;=25,4,5))))</f>
        <v>3</v>
      </c>
      <c r="N1286" s="2">
        <f t="shared" ref="N1286:N1289" si="90">+ROUND(L1286,0)</f>
        <v>13</v>
      </c>
      <c r="O1286" s="2">
        <f t="shared" ref="O1286:O1289" si="91">6*N1286</f>
        <v>78</v>
      </c>
      <c r="P1286" s="2" t="s">
        <v>298</v>
      </c>
      <c r="Q1286" s="2" t="s">
        <v>299</v>
      </c>
    </row>
    <row r="1287" spans="1:17" x14ac:dyDescent="0.25">
      <c r="A1287" t="s">
        <v>3750</v>
      </c>
      <c r="B1287" s="2" t="s">
        <v>3751</v>
      </c>
      <c r="C1287" s="3">
        <v>149</v>
      </c>
      <c r="D1287" s="2" t="s">
        <v>7</v>
      </c>
      <c r="E1287" s="2" t="s">
        <v>8</v>
      </c>
      <c r="F1287" s="2" t="s">
        <v>43</v>
      </c>
      <c r="G1287" s="2" t="s">
        <v>82</v>
      </c>
      <c r="H1287" s="2" t="s">
        <v>11</v>
      </c>
      <c r="I1287" s="2" t="s">
        <v>3752</v>
      </c>
      <c r="J1287" s="2" t="s">
        <v>3753</v>
      </c>
      <c r="K1287" s="2">
        <v>0</v>
      </c>
      <c r="L1287" s="2">
        <v>12.6682174677</v>
      </c>
      <c r="M1287" s="2">
        <f t="shared" si="89"/>
        <v>3</v>
      </c>
      <c r="N1287" s="2">
        <f t="shared" si="90"/>
        <v>13</v>
      </c>
      <c r="O1287" s="2">
        <f t="shared" si="91"/>
        <v>78</v>
      </c>
      <c r="P1287" s="2" t="s">
        <v>298</v>
      </c>
      <c r="Q1287" s="2" t="s">
        <v>299</v>
      </c>
    </row>
    <row r="1288" spans="1:17" x14ac:dyDescent="0.25">
      <c r="A1288" t="s">
        <v>1970</v>
      </c>
      <c r="B1288" s="2" t="s">
        <v>3754</v>
      </c>
      <c r="C1288" s="3">
        <v>890</v>
      </c>
      <c r="D1288" s="2" t="s">
        <v>7</v>
      </c>
      <c r="E1288" s="2" t="s">
        <v>8</v>
      </c>
      <c r="F1288" s="2" t="s">
        <v>43</v>
      </c>
      <c r="G1288" s="2" t="s">
        <v>44</v>
      </c>
      <c r="H1288" s="2" t="s">
        <v>11</v>
      </c>
      <c r="I1288" s="2" t="s">
        <v>1972</v>
      </c>
      <c r="J1288" s="2" t="s">
        <v>1973</v>
      </c>
      <c r="K1288" s="2">
        <v>0</v>
      </c>
      <c r="L1288" s="2">
        <v>12.8518329416</v>
      </c>
      <c r="M1288" s="2">
        <f t="shared" si="89"/>
        <v>3</v>
      </c>
      <c r="N1288" s="2">
        <f t="shared" si="90"/>
        <v>13</v>
      </c>
      <c r="O1288" s="2">
        <f t="shared" si="91"/>
        <v>78</v>
      </c>
      <c r="P1288" s="2" t="s">
        <v>298</v>
      </c>
      <c r="Q1288" s="2" t="s">
        <v>299</v>
      </c>
    </row>
    <row r="1289" spans="1:17" x14ac:dyDescent="0.25">
      <c r="A1289" t="s">
        <v>3755</v>
      </c>
      <c r="B1289" s="2" t="s">
        <v>3756</v>
      </c>
      <c r="C1289" s="3">
        <v>1316</v>
      </c>
      <c r="D1289" s="2" t="s">
        <v>7</v>
      </c>
      <c r="E1289" s="2" t="s">
        <v>322</v>
      </c>
      <c r="F1289" s="2" t="s">
        <v>322</v>
      </c>
      <c r="G1289" s="2" t="s">
        <v>323</v>
      </c>
      <c r="H1289" s="2" t="s">
        <v>323</v>
      </c>
      <c r="I1289" s="2" t="s">
        <v>3757</v>
      </c>
      <c r="J1289" s="2" t="s">
        <v>3758</v>
      </c>
      <c r="K1289" s="2">
        <v>0</v>
      </c>
      <c r="L1289" s="2">
        <v>12.989187923699999</v>
      </c>
      <c r="M1289" s="2">
        <f t="shared" si="89"/>
        <v>3</v>
      </c>
      <c r="N1289" s="2">
        <f t="shared" si="90"/>
        <v>13</v>
      </c>
      <c r="O1289" s="2">
        <f t="shared" si="91"/>
        <v>78</v>
      </c>
      <c r="P1289" s="2" t="s">
        <v>298</v>
      </c>
      <c r="Q1289" s="2" t="s">
        <v>299</v>
      </c>
    </row>
    <row r="1290" spans="1:17" x14ac:dyDescent="0.25">
      <c r="A1290" t="s">
        <v>2498</v>
      </c>
      <c r="B1290" s="2" t="s">
        <v>3759</v>
      </c>
      <c r="C1290" s="3">
        <v>1289</v>
      </c>
      <c r="D1290" s="2" t="s">
        <v>7</v>
      </c>
      <c r="E1290" s="2" t="s">
        <v>322</v>
      </c>
      <c r="F1290" s="2" t="s">
        <v>322</v>
      </c>
      <c r="G1290" s="2" t="s">
        <v>348</v>
      </c>
      <c r="H1290" s="2" t="s">
        <v>323</v>
      </c>
      <c r="I1290" s="2" t="s">
        <v>2500</v>
      </c>
      <c r="J1290" s="2" t="s">
        <v>278</v>
      </c>
      <c r="K1290" s="2">
        <v>0</v>
      </c>
      <c r="L1290" s="2">
        <v>4.5211376846699999E-2</v>
      </c>
      <c r="M1290" s="2"/>
      <c r="N1290" s="2"/>
      <c r="O1290" s="2"/>
      <c r="P1290" s="2" t="s">
        <v>14</v>
      </c>
      <c r="Q1290" s="2" t="s">
        <v>15</v>
      </c>
    </row>
    <row r="1291" spans="1:17" x14ac:dyDescent="0.25">
      <c r="A1291" t="s">
        <v>2498</v>
      </c>
      <c r="B1291" s="2" t="s">
        <v>3760</v>
      </c>
      <c r="C1291" s="3">
        <v>1290</v>
      </c>
      <c r="D1291" s="2" t="s">
        <v>7</v>
      </c>
      <c r="E1291" s="2" t="s">
        <v>322</v>
      </c>
      <c r="F1291" s="2" t="s">
        <v>322</v>
      </c>
      <c r="G1291" s="2" t="s">
        <v>348</v>
      </c>
      <c r="H1291" s="2" t="s">
        <v>323</v>
      </c>
      <c r="I1291" s="2" t="s">
        <v>2500</v>
      </c>
      <c r="J1291" s="2" t="s">
        <v>278</v>
      </c>
      <c r="K1291" s="2">
        <v>0</v>
      </c>
      <c r="L1291" s="2">
        <v>2.6763614009899999</v>
      </c>
      <c r="M1291" s="2"/>
      <c r="N1291" s="2"/>
      <c r="O1291" s="2"/>
      <c r="P1291" s="2" t="s">
        <v>14</v>
      </c>
      <c r="Q1291" s="2" t="s">
        <v>15</v>
      </c>
    </row>
    <row r="1292" spans="1:17" x14ac:dyDescent="0.25">
      <c r="A1292" t="s">
        <v>2498</v>
      </c>
      <c r="B1292" s="2" t="s">
        <v>3761</v>
      </c>
      <c r="C1292" s="3">
        <v>1291</v>
      </c>
      <c r="D1292" s="2" t="s">
        <v>7</v>
      </c>
      <c r="E1292" s="2" t="s">
        <v>322</v>
      </c>
      <c r="F1292" s="2" t="s">
        <v>322</v>
      </c>
      <c r="G1292" s="2" t="s">
        <v>348</v>
      </c>
      <c r="H1292" s="2" t="s">
        <v>323</v>
      </c>
      <c r="I1292" s="2" t="s">
        <v>2500</v>
      </c>
      <c r="J1292" s="2" t="s">
        <v>278</v>
      </c>
      <c r="K1292" s="2">
        <v>0</v>
      </c>
      <c r="L1292" s="2">
        <v>9.2110442777599992</v>
      </c>
      <c r="M1292" s="2"/>
      <c r="N1292" s="2"/>
      <c r="O1292" s="2"/>
      <c r="P1292" s="2" t="s">
        <v>14</v>
      </c>
      <c r="Q1292" s="2" t="s">
        <v>15</v>
      </c>
    </row>
    <row r="1293" spans="1:17" x14ac:dyDescent="0.25">
      <c r="A1293" t="s">
        <v>3762</v>
      </c>
      <c r="B1293" s="2" t="s">
        <v>3763</v>
      </c>
      <c r="C1293" s="3">
        <v>165</v>
      </c>
      <c r="D1293" s="2" t="s">
        <v>7</v>
      </c>
      <c r="E1293" s="2" t="s">
        <v>8</v>
      </c>
      <c r="F1293" s="2" t="s">
        <v>43</v>
      </c>
      <c r="G1293" s="2" t="s">
        <v>82</v>
      </c>
      <c r="H1293" s="2" t="s">
        <v>11</v>
      </c>
      <c r="I1293" s="2" t="s">
        <v>3764</v>
      </c>
      <c r="J1293" s="2" t="s">
        <v>3765</v>
      </c>
      <c r="K1293" s="2">
        <v>0</v>
      </c>
      <c r="L1293" s="2">
        <v>13.156582673500001</v>
      </c>
      <c r="M1293" s="2">
        <f>+IF(L1293&lt;=4,1,IF(L1293&lt;=7,2,IF(L1293&lt;=15,3,IF(L1293&lt;=25,4,5))))</f>
        <v>3</v>
      </c>
      <c r="N1293" s="2">
        <f>+ROUND(L1293,0)</f>
        <v>13</v>
      </c>
      <c r="O1293" s="2">
        <f>6*N1293</f>
        <v>78</v>
      </c>
      <c r="P1293" s="2" t="s">
        <v>298</v>
      </c>
      <c r="Q1293" s="2" t="s">
        <v>299</v>
      </c>
    </row>
    <row r="1294" spans="1:17" x14ac:dyDescent="0.25">
      <c r="A1294" t="s">
        <v>670</v>
      </c>
      <c r="B1294" s="2" t="s">
        <v>3766</v>
      </c>
      <c r="C1294" s="3">
        <v>1293</v>
      </c>
      <c r="D1294" s="2" t="s">
        <v>7</v>
      </c>
      <c r="E1294" s="2" t="s">
        <v>322</v>
      </c>
      <c r="F1294" s="2" t="s">
        <v>322</v>
      </c>
      <c r="G1294" s="2" t="s">
        <v>323</v>
      </c>
      <c r="H1294" s="2" t="s">
        <v>323</v>
      </c>
      <c r="I1294" s="2" t="s">
        <v>672</v>
      </c>
      <c r="J1294" s="2" t="s">
        <v>673</v>
      </c>
      <c r="K1294" s="2">
        <v>0</v>
      </c>
      <c r="L1294" s="2">
        <v>0.55866476591199998</v>
      </c>
      <c r="M1294" s="2"/>
      <c r="N1294" s="2"/>
      <c r="O1294" s="2"/>
      <c r="P1294" s="2" t="s">
        <v>14</v>
      </c>
      <c r="Q1294" s="2" t="s">
        <v>15</v>
      </c>
    </row>
    <row r="1295" spans="1:17" x14ac:dyDescent="0.25">
      <c r="A1295" t="s">
        <v>3767</v>
      </c>
      <c r="B1295" s="2" t="s">
        <v>3768</v>
      </c>
      <c r="C1295" s="3">
        <v>1294</v>
      </c>
      <c r="D1295" s="2" t="s">
        <v>7</v>
      </c>
      <c r="E1295" s="2" t="s">
        <v>322</v>
      </c>
      <c r="F1295" s="2" t="s">
        <v>322</v>
      </c>
      <c r="G1295" s="2" t="s">
        <v>323</v>
      </c>
      <c r="H1295" s="2" t="s">
        <v>323</v>
      </c>
      <c r="I1295" s="2" t="s">
        <v>3769</v>
      </c>
      <c r="J1295" s="2" t="s">
        <v>3770</v>
      </c>
      <c r="K1295" s="2">
        <v>0</v>
      </c>
      <c r="L1295" s="2">
        <v>5.5663287056400002</v>
      </c>
      <c r="M1295" s="2"/>
      <c r="N1295" s="2"/>
      <c r="O1295" s="2"/>
      <c r="P1295" s="2" t="s">
        <v>14</v>
      </c>
      <c r="Q1295" s="2" t="s">
        <v>15</v>
      </c>
    </row>
    <row r="1296" spans="1:17" x14ac:dyDescent="0.25">
      <c r="A1296" t="s">
        <v>3155</v>
      </c>
      <c r="B1296" s="2" t="s">
        <v>3771</v>
      </c>
      <c r="C1296" s="3">
        <v>1295</v>
      </c>
      <c r="D1296" s="2" t="s">
        <v>7</v>
      </c>
      <c r="E1296" s="2" t="s">
        <v>322</v>
      </c>
      <c r="F1296" s="2" t="s">
        <v>322</v>
      </c>
      <c r="G1296" s="2" t="s">
        <v>348</v>
      </c>
      <c r="H1296" s="2" t="s">
        <v>323</v>
      </c>
      <c r="I1296" s="2" t="s">
        <v>3157</v>
      </c>
      <c r="J1296" s="2" t="s">
        <v>3158</v>
      </c>
      <c r="K1296" s="2">
        <v>0</v>
      </c>
      <c r="L1296" s="2">
        <v>0.89331650594000001</v>
      </c>
      <c r="M1296" s="2"/>
      <c r="N1296" s="2"/>
      <c r="O1296" s="2"/>
      <c r="P1296" s="2" t="s">
        <v>14</v>
      </c>
      <c r="Q1296" s="2" t="s">
        <v>15</v>
      </c>
    </row>
    <row r="1297" spans="1:17" x14ac:dyDescent="0.25">
      <c r="A1297" t="s">
        <v>3056</v>
      </c>
      <c r="B1297" s="2" t="s">
        <v>3772</v>
      </c>
      <c r="C1297" s="3">
        <v>1296</v>
      </c>
      <c r="D1297" s="2" t="s">
        <v>7</v>
      </c>
      <c r="E1297" s="2" t="s">
        <v>322</v>
      </c>
      <c r="F1297" s="2" t="s">
        <v>322</v>
      </c>
      <c r="G1297" s="2" t="s">
        <v>323</v>
      </c>
      <c r="H1297" s="2" t="s">
        <v>323</v>
      </c>
      <c r="I1297" s="2" t="s">
        <v>3058</v>
      </c>
      <c r="J1297" s="2" t="s">
        <v>3059</v>
      </c>
      <c r="K1297" s="2">
        <v>0</v>
      </c>
      <c r="L1297" s="2">
        <v>1.28785278374</v>
      </c>
      <c r="M1297" s="2"/>
      <c r="N1297" s="2"/>
      <c r="O1297" s="2"/>
      <c r="P1297" s="2" t="s">
        <v>14</v>
      </c>
      <c r="Q1297" s="2" t="s">
        <v>15</v>
      </c>
    </row>
    <row r="1298" spans="1:17" x14ac:dyDescent="0.25">
      <c r="A1298" t="s">
        <v>111</v>
      </c>
      <c r="B1298" s="2" t="s">
        <v>3773</v>
      </c>
      <c r="C1298" s="3">
        <v>996</v>
      </c>
      <c r="D1298" s="2" t="s">
        <v>7</v>
      </c>
      <c r="E1298" s="2" t="s">
        <v>8</v>
      </c>
      <c r="F1298" s="2" t="s">
        <v>43</v>
      </c>
      <c r="G1298" s="2" t="s">
        <v>82</v>
      </c>
      <c r="H1298" s="2" t="s">
        <v>11</v>
      </c>
      <c r="I1298" s="2" t="s">
        <v>113</v>
      </c>
      <c r="J1298" s="2" t="s">
        <v>114</v>
      </c>
      <c r="K1298" s="2">
        <v>0</v>
      </c>
      <c r="L1298" s="2">
        <v>13.191472661400001</v>
      </c>
      <c r="M1298" s="2">
        <f>+IF(L1298&lt;=4,1,IF(L1298&lt;=7,2,IF(L1298&lt;=15,3,IF(L1298&lt;=25,4,5))))</f>
        <v>3</v>
      </c>
      <c r="N1298" s="2">
        <f>+ROUND(L1298,0)</f>
        <v>13</v>
      </c>
      <c r="O1298" s="2">
        <f>6*N1298</f>
        <v>78</v>
      </c>
      <c r="P1298" s="2" t="s">
        <v>298</v>
      </c>
      <c r="Q1298" s="2" t="s">
        <v>299</v>
      </c>
    </row>
    <row r="1299" spans="1:17" x14ac:dyDescent="0.25">
      <c r="A1299" t="s">
        <v>3678</v>
      </c>
      <c r="B1299" s="2" t="s">
        <v>3774</v>
      </c>
      <c r="C1299" s="3">
        <v>1298</v>
      </c>
      <c r="D1299" s="2" t="s">
        <v>7</v>
      </c>
      <c r="E1299" s="2" t="s">
        <v>322</v>
      </c>
      <c r="F1299" s="2" t="s">
        <v>322</v>
      </c>
      <c r="G1299" s="2" t="s">
        <v>323</v>
      </c>
      <c r="H1299" s="2" t="s">
        <v>323</v>
      </c>
      <c r="I1299" s="2" t="s">
        <v>3680</v>
      </c>
      <c r="J1299" s="2" t="s">
        <v>278</v>
      </c>
      <c r="K1299" s="2">
        <v>0</v>
      </c>
      <c r="L1299" s="2">
        <v>0.216415007903</v>
      </c>
      <c r="M1299" s="2"/>
      <c r="N1299" s="2"/>
      <c r="O1299" s="2"/>
      <c r="P1299" s="2" t="s">
        <v>14</v>
      </c>
      <c r="Q1299" s="2" t="s">
        <v>15</v>
      </c>
    </row>
    <row r="1300" spans="1:17" x14ac:dyDescent="0.25">
      <c r="A1300" t="s">
        <v>3621</v>
      </c>
      <c r="B1300" s="2" t="s">
        <v>3775</v>
      </c>
      <c r="C1300" s="3">
        <v>1299</v>
      </c>
      <c r="D1300" s="2" t="s">
        <v>7</v>
      </c>
      <c r="E1300" s="2" t="s">
        <v>322</v>
      </c>
      <c r="F1300" s="2" t="s">
        <v>322</v>
      </c>
      <c r="G1300" s="2" t="s">
        <v>323</v>
      </c>
      <c r="H1300" s="2" t="s">
        <v>323</v>
      </c>
      <c r="I1300" s="2" t="s">
        <v>3623</v>
      </c>
      <c r="J1300" s="2" t="s">
        <v>278</v>
      </c>
      <c r="K1300" s="2">
        <v>0</v>
      </c>
      <c r="L1300" s="2">
        <v>0.16612799694399999</v>
      </c>
      <c r="M1300" s="2"/>
      <c r="N1300" s="2"/>
      <c r="O1300" s="2"/>
      <c r="P1300" s="2" t="s">
        <v>14</v>
      </c>
      <c r="Q1300" s="2" t="s">
        <v>15</v>
      </c>
    </row>
    <row r="1301" spans="1:17" x14ac:dyDescent="0.25">
      <c r="A1301" t="s">
        <v>2392</v>
      </c>
      <c r="B1301" s="2" t="s">
        <v>3776</v>
      </c>
      <c r="C1301" s="3">
        <v>340</v>
      </c>
      <c r="D1301" s="2" t="s">
        <v>7</v>
      </c>
      <c r="E1301" s="2" t="s">
        <v>8</v>
      </c>
      <c r="F1301" s="2" t="s">
        <v>43</v>
      </c>
      <c r="G1301" s="2" t="s">
        <v>82</v>
      </c>
      <c r="H1301" s="2" t="s">
        <v>11</v>
      </c>
      <c r="I1301" s="2" t="s">
        <v>2394</v>
      </c>
      <c r="J1301" s="2" t="s">
        <v>2395</v>
      </c>
      <c r="K1301" s="2">
        <v>0</v>
      </c>
      <c r="L1301" s="2">
        <v>13.440133770999999</v>
      </c>
      <c r="M1301" s="2">
        <f>+IF(L1301&lt;=4,1,IF(L1301&lt;=7,2,IF(L1301&lt;=15,3,IF(L1301&lt;=25,4,5))))</f>
        <v>3</v>
      </c>
      <c r="N1301" s="2">
        <f>+ROUND(L1301,0)</f>
        <v>13</v>
      </c>
      <c r="O1301" s="2">
        <f>6*N1301</f>
        <v>78</v>
      </c>
      <c r="P1301" s="2" t="s">
        <v>298</v>
      </c>
      <c r="Q1301" s="2" t="s">
        <v>299</v>
      </c>
    </row>
    <row r="1302" spans="1:17" x14ac:dyDescent="0.25">
      <c r="A1302" t="s">
        <v>2498</v>
      </c>
      <c r="B1302" s="2" t="s">
        <v>3777</v>
      </c>
      <c r="C1302" s="3">
        <v>1301</v>
      </c>
      <c r="D1302" s="2" t="s">
        <v>7</v>
      </c>
      <c r="E1302" s="2" t="s">
        <v>322</v>
      </c>
      <c r="F1302" s="2" t="s">
        <v>322</v>
      </c>
      <c r="G1302" s="2" t="s">
        <v>348</v>
      </c>
      <c r="H1302" s="2" t="s">
        <v>323</v>
      </c>
      <c r="I1302" s="2" t="s">
        <v>2500</v>
      </c>
      <c r="J1302" s="2" t="s">
        <v>278</v>
      </c>
      <c r="K1302" s="2">
        <v>0</v>
      </c>
      <c r="L1302" s="2">
        <v>2.95869914304</v>
      </c>
      <c r="M1302" s="2"/>
      <c r="N1302" s="2"/>
      <c r="O1302" s="2"/>
      <c r="P1302" s="2" t="s">
        <v>14</v>
      </c>
      <c r="Q1302" s="2" t="s">
        <v>15</v>
      </c>
    </row>
    <row r="1303" spans="1:17" x14ac:dyDescent="0.25">
      <c r="A1303" t="s">
        <v>2498</v>
      </c>
      <c r="B1303" s="2" t="s">
        <v>3778</v>
      </c>
      <c r="C1303" s="3">
        <v>1302</v>
      </c>
      <c r="D1303" s="2" t="s">
        <v>7</v>
      </c>
      <c r="E1303" s="2" t="s">
        <v>322</v>
      </c>
      <c r="F1303" s="2" t="s">
        <v>322</v>
      </c>
      <c r="G1303" s="2" t="s">
        <v>348</v>
      </c>
      <c r="H1303" s="2" t="s">
        <v>323</v>
      </c>
      <c r="I1303" s="2" t="s">
        <v>2500</v>
      </c>
      <c r="J1303" s="2" t="s">
        <v>278</v>
      </c>
      <c r="K1303" s="2">
        <v>0</v>
      </c>
      <c r="L1303" s="2">
        <v>1.9479593722799999</v>
      </c>
      <c r="M1303" s="2"/>
      <c r="N1303" s="2"/>
      <c r="O1303" s="2"/>
      <c r="P1303" s="2" t="s">
        <v>14</v>
      </c>
      <c r="Q1303" s="2" t="s">
        <v>15</v>
      </c>
    </row>
    <row r="1304" spans="1:17" x14ac:dyDescent="0.25">
      <c r="A1304" t="s">
        <v>3155</v>
      </c>
      <c r="B1304" s="2" t="s">
        <v>3779</v>
      </c>
      <c r="C1304" s="3">
        <v>1303</v>
      </c>
      <c r="D1304" s="2" t="s">
        <v>7</v>
      </c>
      <c r="E1304" s="2" t="s">
        <v>322</v>
      </c>
      <c r="F1304" s="2" t="s">
        <v>322</v>
      </c>
      <c r="G1304" s="2" t="s">
        <v>348</v>
      </c>
      <c r="H1304" s="2" t="s">
        <v>323</v>
      </c>
      <c r="I1304" s="2" t="s">
        <v>3157</v>
      </c>
      <c r="J1304" s="2" t="s">
        <v>3158</v>
      </c>
      <c r="K1304" s="2">
        <v>0</v>
      </c>
      <c r="L1304" s="2">
        <v>15.788808531500001</v>
      </c>
      <c r="M1304" s="2"/>
      <c r="N1304" s="2"/>
      <c r="O1304" s="2"/>
      <c r="P1304" s="2" t="s">
        <v>14</v>
      </c>
      <c r="Q1304" s="2" t="s">
        <v>15</v>
      </c>
    </row>
    <row r="1305" spans="1:17" x14ac:dyDescent="0.25">
      <c r="A1305" t="s">
        <v>3155</v>
      </c>
      <c r="B1305" s="2" t="s">
        <v>3780</v>
      </c>
      <c r="C1305" s="3">
        <v>1304</v>
      </c>
      <c r="D1305" s="2" t="s">
        <v>7</v>
      </c>
      <c r="E1305" s="2" t="s">
        <v>322</v>
      </c>
      <c r="F1305" s="2" t="s">
        <v>322</v>
      </c>
      <c r="G1305" s="2" t="s">
        <v>348</v>
      </c>
      <c r="H1305" s="2" t="s">
        <v>323</v>
      </c>
      <c r="I1305" s="2" t="s">
        <v>3157</v>
      </c>
      <c r="J1305" s="2" t="s">
        <v>3158</v>
      </c>
      <c r="K1305" s="2">
        <v>0</v>
      </c>
      <c r="L1305" s="2">
        <v>5.6765835777300003E-2</v>
      </c>
      <c r="M1305" s="2"/>
      <c r="N1305" s="2"/>
      <c r="O1305" s="2"/>
      <c r="P1305" s="2" t="s">
        <v>14</v>
      </c>
      <c r="Q1305" s="2" t="s">
        <v>15</v>
      </c>
    </row>
    <row r="1306" spans="1:17" x14ac:dyDescent="0.25">
      <c r="A1306" t="s">
        <v>3781</v>
      </c>
      <c r="B1306" s="2" t="s">
        <v>3782</v>
      </c>
      <c r="C1306" s="3">
        <v>1305</v>
      </c>
      <c r="D1306" s="2" t="s">
        <v>7</v>
      </c>
      <c r="E1306" s="2" t="s">
        <v>322</v>
      </c>
      <c r="F1306" s="2" t="s">
        <v>322</v>
      </c>
      <c r="G1306" s="2" t="s">
        <v>323</v>
      </c>
      <c r="H1306" s="2" t="s">
        <v>323</v>
      </c>
      <c r="I1306" s="2" t="s">
        <v>3783</v>
      </c>
      <c r="J1306" s="2" t="s">
        <v>3784</v>
      </c>
      <c r="K1306" s="2">
        <v>0</v>
      </c>
      <c r="L1306" s="2">
        <v>16.143946837600001</v>
      </c>
      <c r="M1306" s="2"/>
      <c r="N1306" s="2"/>
      <c r="O1306" s="2"/>
      <c r="P1306" s="2" t="s">
        <v>14</v>
      </c>
      <c r="Q1306" s="2" t="s">
        <v>15</v>
      </c>
    </row>
    <row r="1307" spans="1:17" x14ac:dyDescent="0.25">
      <c r="A1307" t="s">
        <v>3785</v>
      </c>
      <c r="B1307" s="2" t="s">
        <v>3786</v>
      </c>
      <c r="C1307" s="3">
        <v>258</v>
      </c>
      <c r="D1307" s="2" t="s">
        <v>7</v>
      </c>
      <c r="E1307" s="2" t="s">
        <v>8</v>
      </c>
      <c r="F1307" s="2" t="s">
        <v>43</v>
      </c>
      <c r="G1307" s="2" t="s">
        <v>82</v>
      </c>
      <c r="H1307" s="2" t="s">
        <v>11</v>
      </c>
      <c r="I1307" s="2" t="s">
        <v>3787</v>
      </c>
      <c r="J1307" s="2" t="s">
        <v>3454</v>
      </c>
      <c r="K1307" s="2">
        <v>1</v>
      </c>
      <c r="L1307" s="2">
        <v>13.6424340843</v>
      </c>
      <c r="M1307" s="2">
        <f t="shared" ref="M1307:M1315" si="92">+IF(L1307&lt;=4,1,IF(L1307&lt;=7,2,IF(L1307&lt;=15,3,IF(L1307&lt;=25,4,5))))</f>
        <v>3</v>
      </c>
      <c r="N1307" s="2">
        <f t="shared" ref="N1307:N1309" si="93">+ROUND(L1307,0)</f>
        <v>14</v>
      </c>
      <c r="O1307" s="2">
        <f t="shared" ref="O1307:O1309" si="94">6*N1307</f>
        <v>84</v>
      </c>
      <c r="P1307" s="2" t="s">
        <v>298</v>
      </c>
      <c r="Q1307" s="2" t="s">
        <v>299</v>
      </c>
    </row>
    <row r="1308" spans="1:17" x14ac:dyDescent="0.25">
      <c r="A1308" t="s">
        <v>3788</v>
      </c>
      <c r="B1308" s="2" t="s">
        <v>3789</v>
      </c>
      <c r="C1308" s="3">
        <v>154</v>
      </c>
      <c r="D1308" s="2" t="s">
        <v>7</v>
      </c>
      <c r="E1308" s="2" t="s">
        <v>8</v>
      </c>
      <c r="F1308" s="2" t="s">
        <v>43</v>
      </c>
      <c r="G1308" s="2" t="s">
        <v>1525</v>
      </c>
      <c r="H1308" s="2" t="s">
        <v>11</v>
      </c>
      <c r="I1308" s="2" t="s">
        <v>3790</v>
      </c>
      <c r="J1308" s="2" t="s">
        <v>3791</v>
      </c>
      <c r="K1308" s="2">
        <v>0</v>
      </c>
      <c r="L1308" s="2">
        <v>13.715091548</v>
      </c>
      <c r="M1308" s="2">
        <f t="shared" si="92"/>
        <v>3</v>
      </c>
      <c r="N1308" s="2">
        <f t="shared" si="93"/>
        <v>14</v>
      </c>
      <c r="O1308" s="2">
        <f t="shared" si="94"/>
        <v>84</v>
      </c>
      <c r="P1308" s="2" t="s">
        <v>298</v>
      </c>
      <c r="Q1308" s="2" t="s">
        <v>299</v>
      </c>
    </row>
    <row r="1309" spans="1:17" x14ac:dyDescent="0.25">
      <c r="A1309" t="s">
        <v>1399</v>
      </c>
      <c r="B1309" s="2" t="s">
        <v>3792</v>
      </c>
      <c r="C1309" s="3">
        <v>343</v>
      </c>
      <c r="D1309" s="2" t="s">
        <v>7</v>
      </c>
      <c r="E1309" s="2" t="s">
        <v>8</v>
      </c>
      <c r="F1309" s="2" t="s">
        <v>43</v>
      </c>
      <c r="G1309" s="2" t="s">
        <v>82</v>
      </c>
      <c r="H1309" s="2" t="s">
        <v>11</v>
      </c>
      <c r="I1309" s="2" t="s">
        <v>1401</v>
      </c>
      <c r="J1309" s="2" t="s">
        <v>1402</v>
      </c>
      <c r="K1309" s="2">
        <v>0</v>
      </c>
      <c r="L1309" s="2">
        <v>14.587363251299999</v>
      </c>
      <c r="M1309" s="2">
        <f t="shared" si="92"/>
        <v>3</v>
      </c>
      <c r="N1309" s="2">
        <f t="shared" si="93"/>
        <v>15</v>
      </c>
      <c r="O1309" s="2">
        <f t="shared" si="94"/>
        <v>90</v>
      </c>
      <c r="P1309" s="2" t="s">
        <v>298</v>
      </c>
      <c r="Q1309" s="2" t="s">
        <v>299</v>
      </c>
    </row>
    <row r="1310" spans="1:17" x14ac:dyDescent="0.25">
      <c r="A1310" t="s">
        <v>3793</v>
      </c>
      <c r="B1310" s="2" t="s">
        <v>3794</v>
      </c>
      <c r="C1310" s="3">
        <v>90</v>
      </c>
      <c r="D1310" s="2" t="s">
        <v>7</v>
      </c>
      <c r="E1310" s="2" t="s">
        <v>8</v>
      </c>
      <c r="F1310" s="2" t="s">
        <v>43</v>
      </c>
      <c r="G1310" s="2" t="s">
        <v>44</v>
      </c>
      <c r="H1310" s="2" t="s">
        <v>11</v>
      </c>
      <c r="I1310" s="2" t="s">
        <v>3795</v>
      </c>
      <c r="J1310" s="2" t="s">
        <v>3796</v>
      </c>
      <c r="K1310" s="2">
        <v>0</v>
      </c>
      <c r="L1310" s="2">
        <v>14.8594104613</v>
      </c>
      <c r="M1310" s="2">
        <f t="shared" si="92"/>
        <v>3</v>
      </c>
      <c r="N1310" s="2">
        <f>+ROUND(L1310,0)</f>
        <v>15</v>
      </c>
      <c r="O1310" s="2">
        <f>6*N1310</f>
        <v>90</v>
      </c>
      <c r="P1310" s="2" t="s">
        <v>298</v>
      </c>
      <c r="Q1310" s="2" t="s">
        <v>299</v>
      </c>
    </row>
    <row r="1311" spans="1:17" x14ac:dyDescent="0.25">
      <c r="A1311" t="s">
        <v>3797</v>
      </c>
      <c r="B1311" s="2" t="s">
        <v>3798</v>
      </c>
      <c r="C1311" s="3">
        <v>805</v>
      </c>
      <c r="D1311" s="2" t="s">
        <v>7</v>
      </c>
      <c r="E1311" s="2" t="s">
        <v>8</v>
      </c>
      <c r="F1311" s="2" t="s">
        <v>9</v>
      </c>
      <c r="G1311" s="2" t="s">
        <v>10</v>
      </c>
      <c r="H1311" s="2" t="s">
        <v>11</v>
      </c>
      <c r="I1311" s="2" t="s">
        <v>3799</v>
      </c>
      <c r="J1311" s="2" t="s">
        <v>3800</v>
      </c>
      <c r="K1311" s="2">
        <v>0</v>
      </c>
      <c r="L1311" s="2">
        <v>15.2413914093</v>
      </c>
      <c r="M1311" s="2">
        <f t="shared" si="92"/>
        <v>4</v>
      </c>
      <c r="N1311" s="2">
        <f>+ROUNDDOWN(L1311/2,0)</f>
        <v>7</v>
      </c>
      <c r="O1311" s="2">
        <f>+N1311*6</f>
        <v>42</v>
      </c>
      <c r="P1311" s="2" t="s">
        <v>298</v>
      </c>
      <c r="Q1311" s="2" t="s">
        <v>299</v>
      </c>
    </row>
    <row r="1312" spans="1:17" x14ac:dyDescent="0.25">
      <c r="A1312" t="s">
        <v>3327</v>
      </c>
      <c r="B1312" s="2" t="s">
        <v>3801</v>
      </c>
      <c r="C1312" s="3">
        <v>1094</v>
      </c>
      <c r="D1312" s="2" t="s">
        <v>7</v>
      </c>
      <c r="E1312" s="2" t="s">
        <v>8</v>
      </c>
      <c r="F1312" s="2" t="s">
        <v>43</v>
      </c>
      <c r="G1312" s="2" t="s">
        <v>44</v>
      </c>
      <c r="H1312" s="2" t="s">
        <v>11</v>
      </c>
      <c r="I1312" s="2" t="s">
        <v>3329</v>
      </c>
      <c r="J1312" s="2" t="s">
        <v>3330</v>
      </c>
      <c r="K1312" s="2">
        <v>0</v>
      </c>
      <c r="L1312" s="2">
        <v>15.6924051581</v>
      </c>
      <c r="M1312" s="2">
        <f t="shared" si="92"/>
        <v>4</v>
      </c>
      <c r="N1312" s="2">
        <f t="shared" ref="N1312:N1315" si="95">+ROUNDDOWN(L1312/2,0)</f>
        <v>7</v>
      </c>
      <c r="O1312" s="2">
        <f t="shared" ref="O1312:O1315" si="96">+N1312*6</f>
        <v>42</v>
      </c>
      <c r="P1312" s="2" t="s">
        <v>298</v>
      </c>
      <c r="Q1312" s="2" t="s">
        <v>299</v>
      </c>
    </row>
    <row r="1313" spans="1:17" x14ac:dyDescent="0.25">
      <c r="A1313" t="s">
        <v>1340</v>
      </c>
      <c r="B1313" s="2" t="s">
        <v>3802</v>
      </c>
      <c r="C1313" s="3">
        <v>171</v>
      </c>
      <c r="D1313" s="2" t="s">
        <v>7</v>
      </c>
      <c r="E1313" s="2" t="s">
        <v>8</v>
      </c>
      <c r="F1313" s="2" t="s">
        <v>43</v>
      </c>
      <c r="G1313" s="2" t="s">
        <v>44</v>
      </c>
      <c r="H1313" s="2" t="s">
        <v>11</v>
      </c>
      <c r="I1313" s="2" t="s">
        <v>1342</v>
      </c>
      <c r="J1313" s="2" t="s">
        <v>1343</v>
      </c>
      <c r="K1313" s="2">
        <v>1</v>
      </c>
      <c r="L1313" s="2">
        <v>16.248974409599999</v>
      </c>
      <c r="M1313" s="2">
        <f t="shared" si="92"/>
        <v>4</v>
      </c>
      <c r="N1313" s="2">
        <f t="shared" si="95"/>
        <v>8</v>
      </c>
      <c r="O1313" s="2">
        <f t="shared" si="96"/>
        <v>48</v>
      </c>
      <c r="P1313" s="2" t="s">
        <v>298</v>
      </c>
      <c r="Q1313" s="2" t="s">
        <v>299</v>
      </c>
    </row>
    <row r="1314" spans="1:17" x14ac:dyDescent="0.25">
      <c r="A1314" t="s">
        <v>3649</v>
      </c>
      <c r="B1314" s="2" t="s">
        <v>3803</v>
      </c>
      <c r="C1314" s="3">
        <v>470</v>
      </c>
      <c r="D1314" s="2" t="s">
        <v>7</v>
      </c>
      <c r="E1314" s="2" t="s">
        <v>8</v>
      </c>
      <c r="F1314" s="2" t="s">
        <v>43</v>
      </c>
      <c r="G1314" s="2" t="s">
        <v>82</v>
      </c>
      <c r="H1314" s="2" t="s">
        <v>11</v>
      </c>
      <c r="I1314" s="2" t="s">
        <v>3651</v>
      </c>
      <c r="J1314" s="2" t="s">
        <v>3652</v>
      </c>
      <c r="K1314" s="2">
        <v>0</v>
      </c>
      <c r="L1314" s="2">
        <v>16.365177609500002</v>
      </c>
      <c r="M1314" s="2">
        <f t="shared" si="92"/>
        <v>4</v>
      </c>
      <c r="N1314" s="2">
        <f t="shared" si="95"/>
        <v>8</v>
      </c>
      <c r="O1314" s="2">
        <f t="shared" si="96"/>
        <v>48</v>
      </c>
      <c r="P1314" s="2" t="s">
        <v>298</v>
      </c>
      <c r="Q1314" s="2" t="s">
        <v>299</v>
      </c>
    </row>
    <row r="1315" spans="1:17" x14ac:dyDescent="0.25">
      <c r="A1315" t="s">
        <v>3804</v>
      </c>
      <c r="B1315" s="2" t="s">
        <v>3805</v>
      </c>
      <c r="C1315" s="3">
        <v>287</v>
      </c>
      <c r="D1315" s="2" t="s">
        <v>7</v>
      </c>
      <c r="E1315" s="2" t="s">
        <v>8</v>
      </c>
      <c r="F1315" s="2" t="s">
        <v>43</v>
      </c>
      <c r="G1315" s="2" t="s">
        <v>44</v>
      </c>
      <c r="H1315" s="2" t="s">
        <v>11</v>
      </c>
      <c r="I1315" s="2" t="s">
        <v>3806</v>
      </c>
      <c r="J1315" s="2" t="s">
        <v>1996</v>
      </c>
      <c r="K1315" s="2">
        <v>1</v>
      </c>
      <c r="L1315" s="2">
        <v>16.427024187499999</v>
      </c>
      <c r="M1315" s="2">
        <f t="shared" si="92"/>
        <v>4</v>
      </c>
      <c r="N1315" s="2">
        <f t="shared" si="95"/>
        <v>8</v>
      </c>
      <c r="O1315" s="2">
        <f t="shared" si="96"/>
        <v>48</v>
      </c>
      <c r="P1315" s="2" t="s">
        <v>298</v>
      </c>
      <c r="Q1315" s="2" t="s">
        <v>299</v>
      </c>
    </row>
    <row r="1316" spans="1:17" x14ac:dyDescent="0.25">
      <c r="A1316" t="s">
        <v>3755</v>
      </c>
      <c r="B1316" s="2" t="s">
        <v>3807</v>
      </c>
      <c r="C1316" s="3">
        <v>1315</v>
      </c>
      <c r="D1316" s="2" t="s">
        <v>7</v>
      </c>
      <c r="E1316" s="2" t="s">
        <v>322</v>
      </c>
      <c r="F1316" s="2" t="s">
        <v>322</v>
      </c>
      <c r="G1316" s="2" t="s">
        <v>323</v>
      </c>
      <c r="H1316" s="2" t="s">
        <v>323</v>
      </c>
      <c r="I1316" s="2" t="s">
        <v>3757</v>
      </c>
      <c r="J1316" s="2" t="s">
        <v>3758</v>
      </c>
      <c r="K1316" s="2">
        <v>0</v>
      </c>
      <c r="L1316" s="2">
        <v>0.76191318564599997</v>
      </c>
      <c r="M1316" s="2"/>
      <c r="N1316" s="2"/>
      <c r="O1316" s="2"/>
      <c r="P1316" s="2" t="s">
        <v>14</v>
      </c>
      <c r="Q1316" s="2" t="s">
        <v>15</v>
      </c>
    </row>
    <row r="1317" spans="1:17" x14ac:dyDescent="0.25">
      <c r="A1317" t="s">
        <v>3808</v>
      </c>
      <c r="B1317" s="2" t="s">
        <v>3809</v>
      </c>
      <c r="C1317" s="3">
        <v>249</v>
      </c>
      <c r="D1317" s="2" t="s">
        <v>7</v>
      </c>
      <c r="E1317" s="2" t="s">
        <v>8</v>
      </c>
      <c r="F1317" s="2" t="s">
        <v>43</v>
      </c>
      <c r="G1317" s="2" t="s">
        <v>82</v>
      </c>
      <c r="H1317" s="2" t="s">
        <v>11</v>
      </c>
      <c r="I1317" s="2" t="s">
        <v>3810</v>
      </c>
      <c r="J1317" s="2" t="s">
        <v>3422</v>
      </c>
      <c r="K1317" s="2">
        <v>1</v>
      </c>
      <c r="L1317" s="2">
        <v>16.447843654300002</v>
      </c>
      <c r="M1317" s="2">
        <f t="shared" ref="M1317:M1319" si="97">+IF(L1317&lt;=4,1,IF(L1317&lt;=7,2,IF(L1317&lt;=15,3,IF(L1317&lt;=25,4,5))))</f>
        <v>4</v>
      </c>
      <c r="N1317" s="2">
        <f t="shared" ref="N1317:N1319" si="98">+ROUNDDOWN(L1317/2,0)</f>
        <v>8</v>
      </c>
      <c r="O1317" s="2">
        <f t="shared" ref="O1317:O1319" si="99">+N1317*6</f>
        <v>48</v>
      </c>
      <c r="P1317" s="2" t="s">
        <v>298</v>
      </c>
      <c r="Q1317" s="2" t="s">
        <v>299</v>
      </c>
    </row>
    <row r="1318" spans="1:17" x14ac:dyDescent="0.25">
      <c r="A1318" t="s">
        <v>3811</v>
      </c>
      <c r="B1318" s="2" t="s">
        <v>3812</v>
      </c>
      <c r="C1318" s="3">
        <v>91</v>
      </c>
      <c r="D1318" s="2" t="s">
        <v>7</v>
      </c>
      <c r="E1318" s="2" t="s">
        <v>8</v>
      </c>
      <c r="F1318" s="2" t="s">
        <v>43</v>
      </c>
      <c r="G1318" s="2" t="s">
        <v>44</v>
      </c>
      <c r="H1318" s="2" t="s">
        <v>11</v>
      </c>
      <c r="I1318" s="2" t="s">
        <v>3813</v>
      </c>
      <c r="J1318" s="2" t="s">
        <v>3814</v>
      </c>
      <c r="K1318" s="2">
        <v>0</v>
      </c>
      <c r="L1318" s="2">
        <v>16.523497139500002</v>
      </c>
      <c r="M1318" s="2">
        <f t="shared" si="97"/>
        <v>4</v>
      </c>
      <c r="N1318" s="2">
        <f t="shared" si="98"/>
        <v>8</v>
      </c>
      <c r="O1318" s="2">
        <f t="shared" si="99"/>
        <v>48</v>
      </c>
      <c r="P1318" s="2" t="s">
        <v>298</v>
      </c>
      <c r="Q1318" s="2" t="s">
        <v>299</v>
      </c>
    </row>
    <row r="1319" spans="1:17" x14ac:dyDescent="0.25">
      <c r="A1319" t="s">
        <v>2361</v>
      </c>
      <c r="B1319" s="2" t="s">
        <v>3815</v>
      </c>
      <c r="C1319" s="3">
        <v>818</v>
      </c>
      <c r="D1319" s="2" t="s">
        <v>7</v>
      </c>
      <c r="E1319" s="2" t="s">
        <v>8</v>
      </c>
      <c r="F1319" s="2" t="s">
        <v>43</v>
      </c>
      <c r="G1319" s="2" t="s">
        <v>44</v>
      </c>
      <c r="H1319" s="2" t="s">
        <v>11</v>
      </c>
      <c r="I1319" s="2" t="s">
        <v>2363</v>
      </c>
      <c r="J1319" s="2" t="s">
        <v>2364</v>
      </c>
      <c r="K1319" s="2">
        <v>0</v>
      </c>
      <c r="L1319" s="2">
        <v>16.534888074099999</v>
      </c>
      <c r="M1319" s="2">
        <f t="shared" si="97"/>
        <v>4</v>
      </c>
      <c r="N1319" s="2">
        <f t="shared" si="98"/>
        <v>8</v>
      </c>
      <c r="O1319" s="2">
        <f t="shared" si="99"/>
        <v>48</v>
      </c>
      <c r="P1319" s="2" t="s">
        <v>298</v>
      </c>
      <c r="Q1319" s="2" t="s">
        <v>299</v>
      </c>
    </row>
    <row r="1320" spans="1:17" x14ac:dyDescent="0.25">
      <c r="A1320" t="s">
        <v>3816</v>
      </c>
      <c r="B1320" s="2" t="s">
        <v>3817</v>
      </c>
      <c r="C1320" s="3">
        <v>1319</v>
      </c>
      <c r="D1320" s="2" t="s">
        <v>7</v>
      </c>
      <c r="E1320" s="2" t="s">
        <v>322</v>
      </c>
      <c r="F1320" s="2" t="s">
        <v>322</v>
      </c>
      <c r="G1320" s="2" t="s">
        <v>323</v>
      </c>
      <c r="H1320" s="2" t="s">
        <v>323</v>
      </c>
      <c r="I1320" s="2" t="s">
        <v>3818</v>
      </c>
      <c r="J1320" s="2" t="s">
        <v>3819</v>
      </c>
      <c r="K1320" s="2">
        <v>0</v>
      </c>
      <c r="L1320" s="2">
        <v>1.38477857048</v>
      </c>
      <c r="M1320" s="2"/>
      <c r="N1320" s="2"/>
      <c r="O1320" s="2"/>
      <c r="P1320" s="2" t="s">
        <v>14</v>
      </c>
      <c r="Q1320" s="2" t="s">
        <v>15</v>
      </c>
    </row>
    <row r="1321" spans="1:17" x14ac:dyDescent="0.25">
      <c r="A1321" t="s">
        <v>451</v>
      </c>
      <c r="B1321" s="2" t="s">
        <v>3820</v>
      </c>
      <c r="C1321" s="3">
        <v>1320</v>
      </c>
      <c r="D1321" s="2" t="s">
        <v>7</v>
      </c>
      <c r="E1321" s="2" t="s">
        <v>322</v>
      </c>
      <c r="F1321" s="2" t="s">
        <v>322</v>
      </c>
      <c r="G1321" s="2" t="s">
        <v>323</v>
      </c>
      <c r="H1321" s="2" t="s">
        <v>323</v>
      </c>
      <c r="I1321" s="2" t="s">
        <v>453</v>
      </c>
      <c r="J1321" s="2" t="s">
        <v>454</v>
      </c>
      <c r="K1321" s="2">
        <v>0</v>
      </c>
      <c r="L1321" s="2">
        <v>8.3751877644999997</v>
      </c>
      <c r="M1321" s="2"/>
      <c r="N1321" s="2"/>
      <c r="O1321" s="2"/>
      <c r="P1321" s="2" t="s">
        <v>14</v>
      </c>
      <c r="Q1321" s="2" t="s">
        <v>15</v>
      </c>
    </row>
    <row r="1322" spans="1:17" x14ac:dyDescent="0.25">
      <c r="A1322" t="s">
        <v>3821</v>
      </c>
      <c r="B1322" s="2" t="s">
        <v>3822</v>
      </c>
      <c r="C1322" s="3">
        <v>1321</v>
      </c>
      <c r="D1322" s="2" t="s">
        <v>7</v>
      </c>
      <c r="E1322" s="2" t="s">
        <v>322</v>
      </c>
      <c r="F1322" s="2" t="s">
        <v>322</v>
      </c>
      <c r="G1322" s="2" t="s">
        <v>323</v>
      </c>
      <c r="H1322" s="2" t="s">
        <v>323</v>
      </c>
      <c r="I1322" s="2" t="s">
        <v>3823</v>
      </c>
      <c r="J1322" s="2" t="s">
        <v>3824</v>
      </c>
      <c r="K1322" s="2">
        <v>0</v>
      </c>
      <c r="L1322" s="2">
        <v>2.99125724058</v>
      </c>
      <c r="M1322" s="2"/>
      <c r="N1322" s="2"/>
      <c r="O1322" s="2"/>
      <c r="P1322" s="2" t="s">
        <v>14</v>
      </c>
      <c r="Q1322" s="2" t="s">
        <v>15</v>
      </c>
    </row>
    <row r="1323" spans="1:17" x14ac:dyDescent="0.25">
      <c r="A1323" t="s">
        <v>3825</v>
      </c>
      <c r="B1323" s="2" t="s">
        <v>3826</v>
      </c>
      <c r="C1323" s="3">
        <v>1322</v>
      </c>
      <c r="D1323" s="2" t="s">
        <v>7</v>
      </c>
      <c r="E1323" s="2" t="s">
        <v>322</v>
      </c>
      <c r="F1323" s="2" t="s">
        <v>322</v>
      </c>
      <c r="G1323" s="2" t="s">
        <v>323</v>
      </c>
      <c r="H1323" s="2" t="s">
        <v>323</v>
      </c>
      <c r="I1323" s="2" t="s">
        <v>3827</v>
      </c>
      <c r="J1323" s="2" t="s">
        <v>3828</v>
      </c>
      <c r="K1323" s="2">
        <v>0</v>
      </c>
      <c r="L1323" s="2">
        <v>5.93691795295</v>
      </c>
      <c r="M1323" s="2"/>
      <c r="N1323" s="2"/>
      <c r="O1323" s="2"/>
      <c r="P1323" s="2" t="s">
        <v>14</v>
      </c>
      <c r="Q1323" s="2" t="s">
        <v>15</v>
      </c>
    </row>
    <row r="1324" spans="1:17" x14ac:dyDescent="0.25">
      <c r="A1324" t="s">
        <v>469</v>
      </c>
      <c r="B1324" s="2" t="s">
        <v>3829</v>
      </c>
      <c r="C1324" s="3">
        <v>1323</v>
      </c>
      <c r="D1324" s="2" t="s">
        <v>7</v>
      </c>
      <c r="E1324" s="2" t="s">
        <v>322</v>
      </c>
      <c r="F1324" s="2" t="s">
        <v>322</v>
      </c>
      <c r="G1324" s="2" t="s">
        <v>323</v>
      </c>
      <c r="H1324" s="2" t="s">
        <v>323</v>
      </c>
      <c r="I1324" s="2" t="s">
        <v>471</v>
      </c>
      <c r="J1324" s="2" t="s">
        <v>472</v>
      </c>
      <c r="K1324" s="2">
        <v>0</v>
      </c>
      <c r="L1324" s="2">
        <v>1.1440644004</v>
      </c>
      <c r="M1324" s="2"/>
      <c r="N1324" s="2"/>
      <c r="O1324" s="2"/>
      <c r="P1324" s="2" t="s">
        <v>14</v>
      </c>
      <c r="Q1324" s="2" t="s">
        <v>15</v>
      </c>
    </row>
    <row r="1325" spans="1:17" x14ac:dyDescent="0.25">
      <c r="A1325" t="s">
        <v>352</v>
      </c>
      <c r="B1325" s="2" t="s">
        <v>3830</v>
      </c>
      <c r="C1325" s="3">
        <v>279</v>
      </c>
      <c r="D1325" s="2" t="s">
        <v>7</v>
      </c>
      <c r="E1325" s="2" t="s">
        <v>8</v>
      </c>
      <c r="F1325" s="2" t="s">
        <v>43</v>
      </c>
      <c r="G1325" s="2" t="s">
        <v>82</v>
      </c>
      <c r="H1325" s="2" t="s">
        <v>11</v>
      </c>
      <c r="I1325" s="2" t="s">
        <v>354</v>
      </c>
      <c r="J1325" s="2" t="s">
        <v>355</v>
      </c>
      <c r="K1325" s="2">
        <v>0</v>
      </c>
      <c r="L1325" s="2">
        <v>16.6375941489</v>
      </c>
      <c r="M1325" s="2">
        <f>+IF(L1325&lt;=4,1,IF(L1325&lt;=7,2,IF(L1325&lt;=15,3,IF(L1325&lt;=25,4,5))))</f>
        <v>4</v>
      </c>
      <c r="N1325" s="2">
        <f>+ROUNDDOWN(L1325/2,0)</f>
        <v>8</v>
      </c>
      <c r="O1325" s="2">
        <f>+N1325*6</f>
        <v>48</v>
      </c>
      <c r="P1325" s="2" t="s">
        <v>298</v>
      </c>
      <c r="Q1325" s="2" t="s">
        <v>299</v>
      </c>
    </row>
    <row r="1326" spans="1:17" x14ac:dyDescent="0.25">
      <c r="A1326" t="s">
        <v>3831</v>
      </c>
      <c r="B1326" s="2" t="s">
        <v>3832</v>
      </c>
      <c r="C1326" s="3">
        <v>1325</v>
      </c>
      <c r="D1326" s="2" t="s">
        <v>7</v>
      </c>
      <c r="E1326" s="2" t="s">
        <v>322</v>
      </c>
      <c r="F1326" s="2" t="s">
        <v>322</v>
      </c>
      <c r="G1326" s="2" t="s">
        <v>323</v>
      </c>
      <c r="H1326" s="2" t="s">
        <v>323</v>
      </c>
      <c r="I1326" s="2" t="s">
        <v>3833</v>
      </c>
      <c r="J1326" s="2" t="s">
        <v>3834</v>
      </c>
      <c r="K1326" s="2">
        <v>0</v>
      </c>
      <c r="L1326" s="2">
        <v>16.920502047999999</v>
      </c>
      <c r="M1326" s="2"/>
      <c r="N1326" s="2"/>
      <c r="O1326" s="2"/>
      <c r="P1326" s="2" t="s">
        <v>14</v>
      </c>
      <c r="Q1326" s="2" t="s">
        <v>15</v>
      </c>
    </row>
    <row r="1327" spans="1:17" x14ac:dyDescent="0.25">
      <c r="A1327" t="s">
        <v>2006</v>
      </c>
      <c r="B1327" s="2" t="s">
        <v>3835</v>
      </c>
      <c r="C1327" s="3">
        <v>239</v>
      </c>
      <c r="D1327" s="2" t="s">
        <v>7</v>
      </c>
      <c r="E1327" s="2" t="s">
        <v>8</v>
      </c>
      <c r="F1327" s="2" t="s">
        <v>9</v>
      </c>
      <c r="G1327" s="2" t="s">
        <v>10</v>
      </c>
      <c r="H1327" s="2" t="s">
        <v>11</v>
      </c>
      <c r="I1327" s="2" t="s">
        <v>2008</v>
      </c>
      <c r="J1327" s="2" t="s">
        <v>2009</v>
      </c>
      <c r="K1327" s="2">
        <v>0</v>
      </c>
      <c r="L1327" s="2">
        <v>16.794836804799999</v>
      </c>
      <c r="M1327" s="2">
        <f>+IF(L1327&lt;=4,1,IF(L1327&lt;=7,2,IF(L1327&lt;=15,3,IF(L1327&lt;=25,4,5))))</f>
        <v>4</v>
      </c>
      <c r="N1327" s="2">
        <f>+ROUNDDOWN(L1327/2,0)</f>
        <v>8</v>
      </c>
      <c r="O1327" s="2">
        <f>+N1327*6</f>
        <v>48</v>
      </c>
      <c r="P1327" s="2" t="s">
        <v>298</v>
      </c>
      <c r="Q1327" s="2" t="s">
        <v>299</v>
      </c>
    </row>
    <row r="1328" spans="1:17" x14ac:dyDescent="0.25">
      <c r="A1328" t="s">
        <v>670</v>
      </c>
      <c r="B1328" s="2" t="s">
        <v>3836</v>
      </c>
      <c r="C1328" s="3">
        <v>1327</v>
      </c>
      <c r="D1328" s="2" t="s">
        <v>7</v>
      </c>
      <c r="E1328" s="2" t="s">
        <v>322</v>
      </c>
      <c r="F1328" s="2" t="s">
        <v>322</v>
      </c>
      <c r="G1328" s="2" t="s">
        <v>323</v>
      </c>
      <c r="H1328" s="2" t="s">
        <v>323</v>
      </c>
      <c r="I1328" s="2" t="s">
        <v>672</v>
      </c>
      <c r="J1328" s="2" t="s">
        <v>673</v>
      </c>
      <c r="K1328" s="2">
        <v>0</v>
      </c>
      <c r="L1328" s="2">
        <v>0.30881724595499999</v>
      </c>
      <c r="M1328" s="2"/>
      <c r="N1328" s="2"/>
      <c r="O1328" s="2"/>
      <c r="P1328" s="2" t="s">
        <v>14</v>
      </c>
      <c r="Q1328" s="2" t="s">
        <v>15</v>
      </c>
    </row>
    <row r="1329" spans="1:17" x14ac:dyDescent="0.25">
      <c r="A1329" t="s">
        <v>3155</v>
      </c>
      <c r="B1329" s="2" t="s">
        <v>3837</v>
      </c>
      <c r="C1329" s="3">
        <v>1328</v>
      </c>
      <c r="D1329" s="2" t="s">
        <v>7</v>
      </c>
      <c r="E1329" s="2" t="s">
        <v>322</v>
      </c>
      <c r="F1329" s="2" t="s">
        <v>322</v>
      </c>
      <c r="G1329" s="2" t="s">
        <v>323</v>
      </c>
      <c r="H1329" s="2" t="s">
        <v>323</v>
      </c>
      <c r="I1329" s="2" t="s">
        <v>3157</v>
      </c>
      <c r="J1329" s="2" t="s">
        <v>3158</v>
      </c>
      <c r="K1329" s="2">
        <v>0</v>
      </c>
      <c r="L1329" s="2">
        <v>0.53367634569400002</v>
      </c>
      <c r="M1329" s="2"/>
      <c r="N1329" s="2"/>
      <c r="O1329" s="2"/>
      <c r="P1329" s="2" t="s">
        <v>14</v>
      </c>
      <c r="Q1329" s="2" t="s">
        <v>15</v>
      </c>
    </row>
    <row r="1330" spans="1:17" x14ac:dyDescent="0.25">
      <c r="A1330" t="s">
        <v>3155</v>
      </c>
      <c r="B1330" s="2" t="s">
        <v>3838</v>
      </c>
      <c r="C1330" s="3">
        <v>1329</v>
      </c>
      <c r="D1330" s="2" t="s">
        <v>7</v>
      </c>
      <c r="E1330" s="2" t="s">
        <v>322</v>
      </c>
      <c r="F1330" s="2" t="s">
        <v>322</v>
      </c>
      <c r="G1330" s="2" t="s">
        <v>323</v>
      </c>
      <c r="H1330" s="2" t="s">
        <v>323</v>
      </c>
      <c r="I1330" s="2" t="s">
        <v>3157</v>
      </c>
      <c r="J1330" s="2" t="s">
        <v>3158</v>
      </c>
      <c r="K1330" s="2">
        <v>0</v>
      </c>
      <c r="L1330" s="2">
        <v>11.1945253549</v>
      </c>
      <c r="M1330" s="2"/>
      <c r="N1330" s="2"/>
      <c r="O1330" s="2"/>
      <c r="P1330" s="2" t="s">
        <v>14</v>
      </c>
      <c r="Q1330" s="2" t="s">
        <v>15</v>
      </c>
    </row>
    <row r="1331" spans="1:17" x14ac:dyDescent="0.25">
      <c r="A1331" t="s">
        <v>3155</v>
      </c>
      <c r="B1331" s="2" t="s">
        <v>3839</v>
      </c>
      <c r="C1331" s="3">
        <v>1330</v>
      </c>
      <c r="D1331" s="2" t="s">
        <v>7</v>
      </c>
      <c r="E1331" s="2" t="s">
        <v>322</v>
      </c>
      <c r="F1331" s="2" t="s">
        <v>322</v>
      </c>
      <c r="G1331" s="2" t="s">
        <v>323</v>
      </c>
      <c r="H1331" s="2" t="s">
        <v>323</v>
      </c>
      <c r="I1331" s="2" t="s">
        <v>3157</v>
      </c>
      <c r="J1331" s="2" t="s">
        <v>3158</v>
      </c>
      <c r="K1331" s="2">
        <v>0</v>
      </c>
      <c r="L1331" s="2">
        <v>7.0821558639599997</v>
      </c>
      <c r="M1331" s="2"/>
      <c r="N1331" s="2"/>
      <c r="O1331" s="2"/>
      <c r="P1331" s="2" t="s">
        <v>14</v>
      </c>
      <c r="Q1331" s="2" t="s">
        <v>15</v>
      </c>
    </row>
    <row r="1332" spans="1:17" x14ac:dyDescent="0.25">
      <c r="A1332" t="s">
        <v>1344</v>
      </c>
      <c r="B1332" s="2" t="s">
        <v>3840</v>
      </c>
      <c r="C1332" s="3">
        <v>1331</v>
      </c>
      <c r="D1332" s="2" t="s">
        <v>7</v>
      </c>
      <c r="E1332" s="2" t="s">
        <v>322</v>
      </c>
      <c r="F1332" s="2" t="s">
        <v>322</v>
      </c>
      <c r="G1332" s="2" t="s">
        <v>323</v>
      </c>
      <c r="H1332" s="2" t="s">
        <v>323</v>
      </c>
      <c r="I1332" s="2" t="s">
        <v>1346</v>
      </c>
      <c r="J1332" s="2" t="s">
        <v>1347</v>
      </c>
      <c r="K1332" s="2">
        <v>0</v>
      </c>
      <c r="L1332" s="2">
        <v>3.2689127444100001</v>
      </c>
      <c r="M1332" s="2"/>
      <c r="N1332" s="2"/>
      <c r="O1332" s="2"/>
      <c r="P1332" s="2" t="s">
        <v>14</v>
      </c>
      <c r="Q1332" s="2" t="s">
        <v>15</v>
      </c>
    </row>
    <row r="1333" spans="1:17" x14ac:dyDescent="0.25">
      <c r="A1333" t="s">
        <v>1344</v>
      </c>
      <c r="B1333" s="2" t="s">
        <v>3841</v>
      </c>
      <c r="C1333" s="3">
        <v>1332</v>
      </c>
      <c r="D1333" s="2" t="s">
        <v>7</v>
      </c>
      <c r="E1333" s="2" t="s">
        <v>322</v>
      </c>
      <c r="F1333" s="2" t="s">
        <v>322</v>
      </c>
      <c r="G1333" s="2" t="s">
        <v>323</v>
      </c>
      <c r="H1333" s="2" t="s">
        <v>323</v>
      </c>
      <c r="I1333" s="2" t="s">
        <v>1346</v>
      </c>
      <c r="J1333" s="2" t="s">
        <v>1347</v>
      </c>
      <c r="K1333" s="2">
        <v>0</v>
      </c>
      <c r="L1333" s="2">
        <v>1.87727106233</v>
      </c>
      <c r="M1333" s="2"/>
      <c r="N1333" s="2"/>
      <c r="O1333" s="2"/>
      <c r="P1333" s="2" t="s">
        <v>14</v>
      </c>
      <c r="Q1333" s="2" t="s">
        <v>15</v>
      </c>
    </row>
    <row r="1334" spans="1:17" x14ac:dyDescent="0.25">
      <c r="A1334" t="s">
        <v>608</v>
      </c>
      <c r="B1334" s="2" t="s">
        <v>3842</v>
      </c>
      <c r="C1334" s="3">
        <v>278</v>
      </c>
      <c r="D1334" s="2" t="s">
        <v>7</v>
      </c>
      <c r="E1334" s="2" t="s">
        <v>8</v>
      </c>
      <c r="F1334" s="2" t="s">
        <v>43</v>
      </c>
      <c r="G1334" s="2" t="s">
        <v>82</v>
      </c>
      <c r="H1334" s="2" t="s">
        <v>11</v>
      </c>
      <c r="I1334" s="2" t="s">
        <v>610</v>
      </c>
      <c r="J1334" s="2" t="s">
        <v>611</v>
      </c>
      <c r="K1334" s="2">
        <v>0</v>
      </c>
      <c r="L1334" s="2">
        <v>17.194155977600001</v>
      </c>
      <c r="M1334" s="2">
        <f t="shared" ref="M1334:M1335" si="100">+IF(L1334&lt;=4,1,IF(L1334&lt;=7,2,IF(L1334&lt;=15,3,IF(L1334&lt;=25,4,5))))</f>
        <v>4</v>
      </c>
      <c r="N1334" s="2">
        <f t="shared" ref="N1334:N1335" si="101">+ROUNDDOWN(L1334/2,0)</f>
        <v>8</v>
      </c>
      <c r="O1334" s="2">
        <f t="shared" ref="O1334:O1335" si="102">+N1334*6</f>
        <v>48</v>
      </c>
      <c r="P1334" s="2" t="s">
        <v>298</v>
      </c>
      <c r="Q1334" s="2" t="s">
        <v>299</v>
      </c>
    </row>
    <row r="1335" spans="1:17" x14ac:dyDescent="0.25">
      <c r="A1335" t="s">
        <v>2592</v>
      </c>
      <c r="B1335" s="2" t="s">
        <v>3843</v>
      </c>
      <c r="C1335" s="3">
        <v>859</v>
      </c>
      <c r="D1335" s="2" t="s">
        <v>7</v>
      </c>
      <c r="E1335" s="2" t="s">
        <v>8</v>
      </c>
      <c r="F1335" s="2" t="s">
        <v>43</v>
      </c>
      <c r="G1335" s="2" t="s">
        <v>44</v>
      </c>
      <c r="H1335" s="2" t="s">
        <v>11</v>
      </c>
      <c r="I1335" s="2" t="s">
        <v>2594</v>
      </c>
      <c r="J1335" s="2" t="s">
        <v>2595</v>
      </c>
      <c r="K1335" s="2">
        <v>1</v>
      </c>
      <c r="L1335" s="2">
        <v>17.352303375999998</v>
      </c>
      <c r="M1335" s="2">
        <f t="shared" si="100"/>
        <v>4</v>
      </c>
      <c r="N1335" s="2">
        <f t="shared" si="101"/>
        <v>8</v>
      </c>
      <c r="O1335" s="2">
        <f t="shared" si="102"/>
        <v>48</v>
      </c>
      <c r="P1335" s="2" t="s">
        <v>298</v>
      </c>
      <c r="Q1335" s="2" t="s">
        <v>299</v>
      </c>
    </row>
    <row r="1336" spans="1:17" x14ac:dyDescent="0.25">
      <c r="A1336" t="s">
        <v>775</v>
      </c>
      <c r="B1336" s="2" t="s">
        <v>3844</v>
      </c>
      <c r="C1336" s="3">
        <v>1335</v>
      </c>
      <c r="D1336" s="2" t="s">
        <v>7</v>
      </c>
      <c r="E1336" s="2" t="s">
        <v>322</v>
      </c>
      <c r="F1336" s="2" t="s">
        <v>322</v>
      </c>
      <c r="G1336" s="2" t="s">
        <v>323</v>
      </c>
      <c r="H1336" s="2" t="s">
        <v>323</v>
      </c>
      <c r="I1336" s="2" t="s">
        <v>777</v>
      </c>
      <c r="J1336" s="2" t="s">
        <v>778</v>
      </c>
      <c r="K1336" s="2">
        <v>0</v>
      </c>
      <c r="L1336" s="2">
        <v>2.4509523135800002</v>
      </c>
      <c r="M1336" s="2"/>
      <c r="N1336" s="2"/>
      <c r="O1336" s="2"/>
      <c r="P1336" s="2" t="s">
        <v>14</v>
      </c>
      <c r="Q1336" s="2" t="s">
        <v>15</v>
      </c>
    </row>
    <row r="1337" spans="1:17" x14ac:dyDescent="0.25">
      <c r="A1337" t="s">
        <v>3845</v>
      </c>
      <c r="B1337" s="2" t="s">
        <v>3846</v>
      </c>
      <c r="C1337" s="3">
        <v>291</v>
      </c>
      <c r="D1337" s="2" t="s">
        <v>7</v>
      </c>
      <c r="E1337" s="2" t="s">
        <v>8</v>
      </c>
      <c r="F1337" s="2" t="s">
        <v>43</v>
      </c>
      <c r="G1337" s="2" t="s">
        <v>44</v>
      </c>
      <c r="H1337" s="2" t="s">
        <v>11</v>
      </c>
      <c r="I1337" s="2" t="s">
        <v>3847</v>
      </c>
      <c r="J1337" s="2" t="s">
        <v>3024</v>
      </c>
      <c r="K1337" s="2">
        <v>1</v>
      </c>
      <c r="L1337" s="2">
        <v>17.8919123706</v>
      </c>
      <c r="M1337" s="2">
        <f t="shared" ref="M1337:M1340" si="103">+IF(L1337&lt;=4,1,IF(L1337&lt;=7,2,IF(L1337&lt;=15,3,IF(L1337&lt;=25,4,5))))</f>
        <v>4</v>
      </c>
      <c r="N1337" s="2">
        <f t="shared" ref="N1337:N1340" si="104">+ROUNDDOWN(L1337/2,0)</f>
        <v>8</v>
      </c>
      <c r="O1337" s="2">
        <f t="shared" ref="O1337:O1340" si="105">+N1337*6</f>
        <v>48</v>
      </c>
      <c r="P1337" s="2" t="s">
        <v>298</v>
      </c>
      <c r="Q1337" s="2" t="s">
        <v>299</v>
      </c>
    </row>
    <row r="1338" spans="1:17" x14ac:dyDescent="0.25">
      <c r="A1338" t="s">
        <v>3848</v>
      </c>
      <c r="B1338" s="2" t="s">
        <v>3849</v>
      </c>
      <c r="C1338" s="3">
        <v>102</v>
      </c>
      <c r="D1338" s="2" t="s">
        <v>7</v>
      </c>
      <c r="E1338" s="2" t="s">
        <v>8</v>
      </c>
      <c r="F1338" s="2" t="s">
        <v>43</v>
      </c>
      <c r="G1338" s="2" t="s">
        <v>82</v>
      </c>
      <c r="H1338" s="2" t="s">
        <v>11</v>
      </c>
      <c r="I1338" s="2" t="s">
        <v>3850</v>
      </c>
      <c r="J1338" s="2" t="s">
        <v>3851</v>
      </c>
      <c r="K1338" s="2">
        <v>0</v>
      </c>
      <c r="L1338" s="2">
        <v>17.937773695400001</v>
      </c>
      <c r="M1338" s="2">
        <f t="shared" si="103"/>
        <v>4</v>
      </c>
      <c r="N1338" s="2">
        <f t="shared" si="104"/>
        <v>8</v>
      </c>
      <c r="O1338" s="2">
        <f t="shared" si="105"/>
        <v>48</v>
      </c>
      <c r="P1338" s="2" t="s">
        <v>298</v>
      </c>
      <c r="Q1338" s="2" t="s">
        <v>299</v>
      </c>
    </row>
    <row r="1339" spans="1:17" x14ac:dyDescent="0.25">
      <c r="A1339" t="s">
        <v>2184</v>
      </c>
      <c r="B1339" s="2" t="s">
        <v>3852</v>
      </c>
      <c r="C1339" s="3">
        <v>338</v>
      </c>
      <c r="D1339" s="2" t="s">
        <v>7</v>
      </c>
      <c r="E1339" s="2" t="s">
        <v>8</v>
      </c>
      <c r="F1339" s="2" t="s">
        <v>43</v>
      </c>
      <c r="G1339" s="2" t="s">
        <v>44</v>
      </c>
      <c r="H1339" s="2" t="s">
        <v>11</v>
      </c>
      <c r="I1339" s="2" t="s">
        <v>2186</v>
      </c>
      <c r="J1339" s="2" t="s">
        <v>2187</v>
      </c>
      <c r="K1339" s="2">
        <v>0</v>
      </c>
      <c r="L1339" s="2">
        <v>18.2116251946</v>
      </c>
      <c r="M1339" s="2">
        <f t="shared" si="103"/>
        <v>4</v>
      </c>
      <c r="N1339" s="2">
        <f t="shared" si="104"/>
        <v>9</v>
      </c>
      <c r="O1339" s="2">
        <f t="shared" si="105"/>
        <v>54</v>
      </c>
      <c r="P1339" s="2" t="s">
        <v>298</v>
      </c>
      <c r="Q1339" s="2" t="s">
        <v>299</v>
      </c>
    </row>
    <row r="1340" spans="1:17" x14ac:dyDescent="0.25">
      <c r="A1340" t="s">
        <v>2906</v>
      </c>
      <c r="B1340" s="2" t="s">
        <v>3853</v>
      </c>
      <c r="C1340" s="3">
        <v>444</v>
      </c>
      <c r="D1340" s="2" t="s">
        <v>7</v>
      </c>
      <c r="E1340" s="2" t="s">
        <v>8</v>
      </c>
      <c r="F1340" s="2" t="s">
        <v>43</v>
      </c>
      <c r="G1340" s="2" t="s">
        <v>44</v>
      </c>
      <c r="H1340" s="2" t="s">
        <v>11</v>
      </c>
      <c r="I1340" s="2" t="s">
        <v>2908</v>
      </c>
      <c r="J1340" s="2" t="s">
        <v>2909</v>
      </c>
      <c r="K1340" s="2">
        <v>0</v>
      </c>
      <c r="L1340" s="2">
        <v>18.432834399600001</v>
      </c>
      <c r="M1340" s="2">
        <f t="shared" si="103"/>
        <v>4</v>
      </c>
      <c r="N1340" s="2">
        <f t="shared" si="104"/>
        <v>9</v>
      </c>
      <c r="O1340" s="2">
        <f t="shared" si="105"/>
        <v>54</v>
      </c>
      <c r="P1340" s="2" t="s">
        <v>298</v>
      </c>
      <c r="Q1340" s="2" t="s">
        <v>299</v>
      </c>
    </row>
    <row r="1341" spans="1:17" x14ac:dyDescent="0.25">
      <c r="A1341" t="s">
        <v>1182</v>
      </c>
      <c r="B1341" s="2" t="s">
        <v>3854</v>
      </c>
      <c r="C1341" s="3">
        <v>1340</v>
      </c>
      <c r="D1341" s="2" t="s">
        <v>7</v>
      </c>
      <c r="E1341" s="2" t="s">
        <v>322</v>
      </c>
      <c r="F1341" s="2" t="s">
        <v>322</v>
      </c>
      <c r="G1341" s="2" t="s">
        <v>323</v>
      </c>
      <c r="H1341" s="2" t="s">
        <v>323</v>
      </c>
      <c r="I1341" s="2" t="s">
        <v>1184</v>
      </c>
      <c r="J1341" s="2" t="s">
        <v>1185</v>
      </c>
      <c r="K1341" s="2">
        <v>0</v>
      </c>
      <c r="L1341" s="2">
        <v>2.44338310382</v>
      </c>
      <c r="M1341" s="2"/>
      <c r="N1341" s="2"/>
      <c r="O1341" s="2"/>
      <c r="P1341" s="2" t="s">
        <v>14</v>
      </c>
      <c r="Q1341" s="2" t="s">
        <v>15</v>
      </c>
    </row>
    <row r="1342" spans="1:17" x14ac:dyDescent="0.25">
      <c r="A1342" t="s">
        <v>3264</v>
      </c>
      <c r="B1342" s="2" t="s">
        <v>3855</v>
      </c>
      <c r="C1342" s="3">
        <v>1348</v>
      </c>
      <c r="D1342" s="2" t="s">
        <v>7</v>
      </c>
      <c r="E1342" s="2" t="s">
        <v>322</v>
      </c>
      <c r="F1342" s="2" t="s">
        <v>322</v>
      </c>
      <c r="G1342" s="2" t="s">
        <v>323</v>
      </c>
      <c r="H1342" s="2" t="s">
        <v>323</v>
      </c>
      <c r="I1342" s="2" t="s">
        <v>3266</v>
      </c>
      <c r="J1342" s="2" t="s">
        <v>3267</v>
      </c>
      <c r="K1342" s="2">
        <v>0</v>
      </c>
      <c r="L1342" s="2">
        <v>18.461769378700001</v>
      </c>
      <c r="M1342" s="2">
        <f>+IF(L1342&lt;=4,1,IF(L1342&lt;=7,2,IF(L1342&lt;=15,3,IF(L1342&lt;=25,4,5))))</f>
        <v>4</v>
      </c>
      <c r="N1342" s="2">
        <f>+ROUNDDOWN(L1342/2,0)</f>
        <v>9</v>
      </c>
      <c r="O1342" s="2">
        <f>+N1342*6</f>
        <v>54</v>
      </c>
      <c r="P1342" s="2" t="s">
        <v>298</v>
      </c>
      <c r="Q1342" s="2" t="s">
        <v>299</v>
      </c>
    </row>
    <row r="1343" spans="1:17" x14ac:dyDescent="0.25">
      <c r="A1343" t="s">
        <v>3856</v>
      </c>
      <c r="B1343" s="2" t="s">
        <v>3857</v>
      </c>
      <c r="C1343" s="3">
        <v>1342</v>
      </c>
      <c r="D1343" s="2" t="s">
        <v>7</v>
      </c>
      <c r="E1343" s="2" t="s">
        <v>322</v>
      </c>
      <c r="F1343" s="2" t="s">
        <v>322</v>
      </c>
      <c r="G1343" s="2" t="s">
        <v>323</v>
      </c>
      <c r="H1343" s="2" t="s">
        <v>323</v>
      </c>
      <c r="I1343" s="2" t="s">
        <v>3411</v>
      </c>
      <c r="J1343" s="2" t="s">
        <v>3858</v>
      </c>
      <c r="K1343" s="2">
        <v>1</v>
      </c>
      <c r="L1343" s="2">
        <v>5.4050877932499999</v>
      </c>
      <c r="M1343" s="2"/>
      <c r="N1343" s="2"/>
      <c r="O1343" s="2"/>
      <c r="P1343" s="2" t="s">
        <v>14</v>
      </c>
      <c r="Q1343" s="2" t="s">
        <v>15</v>
      </c>
    </row>
    <row r="1344" spans="1:17" x14ac:dyDescent="0.25">
      <c r="A1344" t="s">
        <v>3859</v>
      </c>
      <c r="B1344" s="2" t="s">
        <v>3860</v>
      </c>
      <c r="C1344" s="3">
        <v>1343</v>
      </c>
      <c r="D1344" s="2" t="s">
        <v>7</v>
      </c>
      <c r="E1344" s="2" t="s">
        <v>322</v>
      </c>
      <c r="F1344" s="2" t="s">
        <v>322</v>
      </c>
      <c r="G1344" s="2" t="s">
        <v>323</v>
      </c>
      <c r="H1344" s="2" t="s">
        <v>323</v>
      </c>
      <c r="I1344" s="2" t="s">
        <v>3861</v>
      </c>
      <c r="J1344" s="2" t="s">
        <v>3862</v>
      </c>
      <c r="K1344" s="2">
        <v>0</v>
      </c>
      <c r="L1344" s="2">
        <v>0.85844964530000001</v>
      </c>
      <c r="M1344" s="2"/>
      <c r="N1344" s="2"/>
      <c r="O1344" s="2"/>
      <c r="P1344" s="2" t="s">
        <v>14</v>
      </c>
      <c r="Q1344" s="2" t="s">
        <v>15</v>
      </c>
    </row>
    <row r="1345" spans="1:17" x14ac:dyDescent="0.25">
      <c r="A1345" t="s">
        <v>3859</v>
      </c>
      <c r="B1345" s="2" t="s">
        <v>3863</v>
      </c>
      <c r="C1345" s="3">
        <v>1344</v>
      </c>
      <c r="D1345" s="2" t="s">
        <v>7</v>
      </c>
      <c r="E1345" s="2" t="s">
        <v>322</v>
      </c>
      <c r="F1345" s="2" t="s">
        <v>322</v>
      </c>
      <c r="G1345" s="2" t="s">
        <v>323</v>
      </c>
      <c r="H1345" s="2" t="s">
        <v>323</v>
      </c>
      <c r="I1345" s="2" t="s">
        <v>3861</v>
      </c>
      <c r="J1345" s="2" t="s">
        <v>3862</v>
      </c>
      <c r="K1345" s="2">
        <v>0</v>
      </c>
      <c r="L1345" s="2">
        <v>0.28338280459100001</v>
      </c>
      <c r="M1345" s="2"/>
      <c r="N1345" s="2"/>
      <c r="O1345" s="2"/>
      <c r="P1345" s="2" t="s">
        <v>14</v>
      </c>
      <c r="Q1345" s="2" t="s">
        <v>15</v>
      </c>
    </row>
    <row r="1346" spans="1:17" x14ac:dyDescent="0.25">
      <c r="A1346" t="s">
        <v>3859</v>
      </c>
      <c r="B1346" s="2" t="s">
        <v>3864</v>
      </c>
      <c r="C1346" s="3">
        <v>1345</v>
      </c>
      <c r="D1346" s="2" t="s">
        <v>7</v>
      </c>
      <c r="E1346" s="2" t="s">
        <v>322</v>
      </c>
      <c r="F1346" s="2" t="s">
        <v>322</v>
      </c>
      <c r="G1346" s="2" t="s">
        <v>323</v>
      </c>
      <c r="H1346" s="2" t="s">
        <v>323</v>
      </c>
      <c r="I1346" s="2" t="s">
        <v>3861</v>
      </c>
      <c r="J1346" s="2" t="s">
        <v>3862</v>
      </c>
      <c r="K1346" s="2">
        <v>0</v>
      </c>
      <c r="L1346" s="2">
        <v>0.207443105893</v>
      </c>
      <c r="M1346" s="2"/>
      <c r="N1346" s="2"/>
      <c r="O1346" s="2"/>
      <c r="P1346" s="2" t="s">
        <v>14</v>
      </c>
      <c r="Q1346" s="2" t="s">
        <v>15</v>
      </c>
    </row>
    <row r="1347" spans="1:17" x14ac:dyDescent="0.25">
      <c r="A1347" t="s">
        <v>3859</v>
      </c>
      <c r="B1347" s="2" t="s">
        <v>3865</v>
      </c>
      <c r="C1347" s="3">
        <v>1346</v>
      </c>
      <c r="D1347" s="2" t="s">
        <v>7</v>
      </c>
      <c r="E1347" s="2" t="s">
        <v>322</v>
      </c>
      <c r="F1347" s="2" t="s">
        <v>322</v>
      </c>
      <c r="G1347" s="2" t="s">
        <v>323</v>
      </c>
      <c r="H1347" s="2" t="s">
        <v>323</v>
      </c>
      <c r="I1347" s="2" t="s">
        <v>3861</v>
      </c>
      <c r="J1347" s="2" t="s">
        <v>3862</v>
      </c>
      <c r="K1347" s="2">
        <v>0</v>
      </c>
      <c r="L1347" s="2">
        <v>0.29029892354100001</v>
      </c>
      <c r="M1347" s="2"/>
      <c r="N1347" s="2"/>
      <c r="O1347" s="2"/>
      <c r="P1347" s="2" t="s">
        <v>14</v>
      </c>
      <c r="Q1347" s="2" t="s">
        <v>15</v>
      </c>
    </row>
    <row r="1348" spans="1:17" x14ac:dyDescent="0.25">
      <c r="A1348" t="s">
        <v>3653</v>
      </c>
      <c r="B1348" s="2" t="s">
        <v>3866</v>
      </c>
      <c r="C1348" s="3">
        <v>1347</v>
      </c>
      <c r="D1348" s="2" t="s">
        <v>7</v>
      </c>
      <c r="E1348" s="2" t="s">
        <v>322</v>
      </c>
      <c r="F1348" s="2" t="s">
        <v>322</v>
      </c>
      <c r="G1348" s="2" t="s">
        <v>323</v>
      </c>
      <c r="H1348" s="2" t="s">
        <v>323</v>
      </c>
      <c r="I1348" s="2" t="s">
        <v>3655</v>
      </c>
      <c r="J1348" s="2" t="s">
        <v>3656</v>
      </c>
      <c r="K1348" s="2">
        <v>0</v>
      </c>
      <c r="L1348" s="2">
        <v>6.3083582204099997</v>
      </c>
      <c r="M1348" s="2"/>
      <c r="N1348" s="2"/>
      <c r="O1348" s="2"/>
      <c r="P1348" s="2" t="s">
        <v>14</v>
      </c>
      <c r="Q1348" s="2" t="s">
        <v>15</v>
      </c>
    </row>
    <row r="1349" spans="1:17" x14ac:dyDescent="0.25">
      <c r="A1349" t="s">
        <v>3867</v>
      </c>
      <c r="B1349" s="2" t="s">
        <v>3868</v>
      </c>
      <c r="C1349" s="3">
        <v>615</v>
      </c>
      <c r="D1349" s="2" t="s">
        <v>7</v>
      </c>
      <c r="E1349" s="2" t="s">
        <v>8</v>
      </c>
      <c r="F1349" s="2" t="s">
        <v>43</v>
      </c>
      <c r="G1349" s="2" t="s">
        <v>82</v>
      </c>
      <c r="H1349" s="2" t="s">
        <v>11</v>
      </c>
      <c r="I1349" s="2" t="s">
        <v>3869</v>
      </c>
      <c r="J1349" s="2" t="s">
        <v>3870</v>
      </c>
      <c r="K1349" s="2">
        <v>0</v>
      </c>
      <c r="L1349" s="2">
        <v>19.577412239499999</v>
      </c>
      <c r="M1349" s="2">
        <f t="shared" ref="M1349:M1351" si="106">+IF(L1349&lt;=4,1,IF(L1349&lt;=7,2,IF(L1349&lt;=15,3,IF(L1349&lt;=25,4,5))))</f>
        <v>4</v>
      </c>
      <c r="N1349" s="2">
        <f t="shared" ref="N1349:N1351" si="107">+ROUNDDOWN(L1349/2,0)</f>
        <v>9</v>
      </c>
      <c r="O1349" s="2">
        <f t="shared" ref="O1349:O1351" si="108">+N1349*6</f>
        <v>54</v>
      </c>
      <c r="P1349" s="2" t="s">
        <v>298</v>
      </c>
      <c r="Q1349" s="2" t="s">
        <v>299</v>
      </c>
    </row>
    <row r="1350" spans="1:17" x14ac:dyDescent="0.25">
      <c r="A1350" t="s">
        <v>3344</v>
      </c>
      <c r="B1350" s="2" t="s">
        <v>3871</v>
      </c>
      <c r="C1350" s="3">
        <v>690</v>
      </c>
      <c r="D1350" s="2" t="s">
        <v>7</v>
      </c>
      <c r="E1350" s="2" t="s">
        <v>8</v>
      </c>
      <c r="F1350" s="2" t="s">
        <v>43</v>
      </c>
      <c r="G1350" s="2" t="s">
        <v>82</v>
      </c>
      <c r="H1350" s="2" t="s">
        <v>11</v>
      </c>
      <c r="I1350" s="2" t="s">
        <v>3346</v>
      </c>
      <c r="J1350" s="2" t="s">
        <v>3347</v>
      </c>
      <c r="K1350" s="2">
        <v>0</v>
      </c>
      <c r="L1350" s="2">
        <v>19.846384177000001</v>
      </c>
      <c r="M1350" s="2">
        <f t="shared" si="106"/>
        <v>4</v>
      </c>
      <c r="N1350" s="2">
        <f t="shared" si="107"/>
        <v>9</v>
      </c>
      <c r="O1350" s="2">
        <f t="shared" si="108"/>
        <v>54</v>
      </c>
      <c r="P1350" s="2" t="s">
        <v>298</v>
      </c>
      <c r="Q1350" s="2" t="s">
        <v>299</v>
      </c>
    </row>
    <row r="1351" spans="1:17" x14ac:dyDescent="0.25">
      <c r="A1351" t="s">
        <v>2228</v>
      </c>
      <c r="B1351" s="2" t="s">
        <v>3872</v>
      </c>
      <c r="C1351" s="3">
        <v>138</v>
      </c>
      <c r="D1351" s="2" t="s">
        <v>7</v>
      </c>
      <c r="E1351" s="2" t="s">
        <v>8</v>
      </c>
      <c r="F1351" s="2" t="s">
        <v>43</v>
      </c>
      <c r="G1351" s="2" t="s">
        <v>82</v>
      </c>
      <c r="H1351" s="2" t="s">
        <v>11</v>
      </c>
      <c r="I1351" s="2" t="s">
        <v>2230</v>
      </c>
      <c r="J1351" s="2" t="s">
        <v>2231</v>
      </c>
      <c r="K1351" s="2">
        <v>0</v>
      </c>
      <c r="L1351" s="2">
        <v>20.298787110999999</v>
      </c>
      <c r="M1351" s="2">
        <f t="shared" si="106"/>
        <v>4</v>
      </c>
      <c r="N1351" s="2">
        <f t="shared" si="107"/>
        <v>10</v>
      </c>
      <c r="O1351" s="2">
        <f t="shared" si="108"/>
        <v>60</v>
      </c>
      <c r="P1351" s="2" t="s">
        <v>298</v>
      </c>
      <c r="Q1351" s="2" t="s">
        <v>299</v>
      </c>
    </row>
    <row r="1352" spans="1:17" x14ac:dyDescent="0.25">
      <c r="A1352" t="s">
        <v>3873</v>
      </c>
      <c r="B1352" s="2" t="s">
        <v>3874</v>
      </c>
      <c r="C1352" s="3">
        <v>1351</v>
      </c>
      <c r="D1352" s="2" t="s">
        <v>7</v>
      </c>
      <c r="E1352" s="2" t="s">
        <v>322</v>
      </c>
      <c r="F1352" s="2" t="s">
        <v>322</v>
      </c>
      <c r="G1352" s="2" t="s">
        <v>323</v>
      </c>
      <c r="H1352" s="2" t="s">
        <v>323</v>
      </c>
      <c r="I1352" s="2" t="s">
        <v>3875</v>
      </c>
      <c r="J1352" s="2" t="s">
        <v>3876</v>
      </c>
      <c r="K1352" s="2">
        <v>0</v>
      </c>
      <c r="L1352" s="2">
        <v>19.018575246699999</v>
      </c>
      <c r="M1352" s="2"/>
      <c r="N1352" s="2"/>
      <c r="O1352" s="2"/>
      <c r="P1352" s="2" t="s">
        <v>14</v>
      </c>
      <c r="Q1352" s="2" t="s">
        <v>15</v>
      </c>
    </row>
    <row r="1353" spans="1:17" x14ac:dyDescent="0.25">
      <c r="A1353" t="s">
        <v>3873</v>
      </c>
      <c r="B1353" s="2" t="s">
        <v>3877</v>
      </c>
      <c r="C1353" s="3">
        <v>1352</v>
      </c>
      <c r="D1353" s="2" t="s">
        <v>7</v>
      </c>
      <c r="E1353" s="2" t="s">
        <v>322</v>
      </c>
      <c r="F1353" s="2" t="s">
        <v>322</v>
      </c>
      <c r="G1353" s="2" t="s">
        <v>323</v>
      </c>
      <c r="H1353" s="2" t="s">
        <v>323</v>
      </c>
      <c r="I1353" s="2" t="s">
        <v>3875</v>
      </c>
      <c r="J1353" s="2" t="s">
        <v>3876</v>
      </c>
      <c r="K1353" s="2">
        <v>0</v>
      </c>
      <c r="L1353" s="2">
        <v>2.0306208321199999</v>
      </c>
      <c r="M1353" s="2"/>
      <c r="N1353" s="2"/>
      <c r="O1353" s="2"/>
      <c r="P1353" s="2" t="s">
        <v>14</v>
      </c>
      <c r="Q1353" s="2" t="s">
        <v>15</v>
      </c>
    </row>
    <row r="1354" spans="1:17" x14ac:dyDescent="0.25">
      <c r="A1354" t="s">
        <v>3878</v>
      </c>
      <c r="B1354" s="2" t="s">
        <v>3879</v>
      </c>
      <c r="C1354" s="3">
        <v>1353</v>
      </c>
      <c r="D1354" s="2" t="s">
        <v>7</v>
      </c>
      <c r="E1354" s="2" t="s">
        <v>322</v>
      </c>
      <c r="F1354" s="2" t="s">
        <v>322</v>
      </c>
      <c r="G1354" s="2" t="s">
        <v>323</v>
      </c>
      <c r="H1354" s="2" t="s">
        <v>323</v>
      </c>
      <c r="I1354" s="2" t="s">
        <v>3880</v>
      </c>
      <c r="J1354" s="2" t="s">
        <v>3881</v>
      </c>
      <c r="K1354" s="2">
        <v>0</v>
      </c>
      <c r="L1354" s="2">
        <v>3.7705157013999999</v>
      </c>
      <c r="M1354" s="2"/>
      <c r="N1354" s="2"/>
      <c r="O1354" s="2"/>
      <c r="P1354" s="2" t="s">
        <v>14</v>
      </c>
      <c r="Q1354" s="2" t="s">
        <v>15</v>
      </c>
    </row>
    <row r="1355" spans="1:17" x14ac:dyDescent="0.25">
      <c r="A1355" t="s">
        <v>3878</v>
      </c>
      <c r="B1355" s="2" t="s">
        <v>3882</v>
      </c>
      <c r="C1355" s="3">
        <v>1354</v>
      </c>
      <c r="D1355" s="2" t="s">
        <v>7</v>
      </c>
      <c r="E1355" s="2" t="s">
        <v>322</v>
      </c>
      <c r="F1355" s="2" t="s">
        <v>322</v>
      </c>
      <c r="G1355" s="2" t="s">
        <v>323</v>
      </c>
      <c r="H1355" s="2" t="s">
        <v>323</v>
      </c>
      <c r="I1355" s="2" t="s">
        <v>3880</v>
      </c>
      <c r="J1355" s="2" t="s">
        <v>3881</v>
      </c>
      <c r="K1355" s="2">
        <v>0</v>
      </c>
      <c r="L1355" s="2">
        <v>4.4974501596199996</v>
      </c>
      <c r="M1355" s="2"/>
      <c r="N1355" s="2"/>
      <c r="O1355" s="2"/>
      <c r="P1355" s="2" t="s">
        <v>14</v>
      </c>
      <c r="Q1355" s="2" t="s">
        <v>15</v>
      </c>
    </row>
    <row r="1356" spans="1:17" x14ac:dyDescent="0.25">
      <c r="A1356" t="s">
        <v>3878</v>
      </c>
      <c r="B1356" s="2" t="s">
        <v>3883</v>
      </c>
      <c r="C1356" s="3">
        <v>1355</v>
      </c>
      <c r="D1356" s="2" t="s">
        <v>7</v>
      </c>
      <c r="E1356" s="2" t="s">
        <v>322</v>
      </c>
      <c r="F1356" s="2" t="s">
        <v>322</v>
      </c>
      <c r="G1356" s="2" t="s">
        <v>323</v>
      </c>
      <c r="H1356" s="2" t="s">
        <v>323</v>
      </c>
      <c r="I1356" s="2" t="s">
        <v>3880</v>
      </c>
      <c r="J1356" s="2" t="s">
        <v>3881</v>
      </c>
      <c r="K1356" s="2">
        <v>0</v>
      </c>
      <c r="L1356" s="2">
        <v>2.6875509222499998</v>
      </c>
      <c r="M1356" s="2"/>
      <c r="N1356" s="2"/>
      <c r="O1356" s="2"/>
      <c r="P1356" s="2" t="s">
        <v>14</v>
      </c>
      <c r="Q1356" s="2" t="s">
        <v>15</v>
      </c>
    </row>
    <row r="1357" spans="1:17" x14ac:dyDescent="0.25">
      <c r="A1357" t="s">
        <v>2918</v>
      </c>
      <c r="B1357" s="2" t="s">
        <v>3884</v>
      </c>
      <c r="C1357" s="3">
        <v>1356</v>
      </c>
      <c r="D1357" s="2" t="s">
        <v>7</v>
      </c>
      <c r="E1357" s="2" t="s">
        <v>322</v>
      </c>
      <c r="F1357" s="2" t="s">
        <v>322</v>
      </c>
      <c r="G1357" s="2" t="s">
        <v>323</v>
      </c>
      <c r="H1357" s="2" t="s">
        <v>323</v>
      </c>
      <c r="I1357" s="2" t="s">
        <v>2920</v>
      </c>
      <c r="J1357" s="2" t="s">
        <v>2921</v>
      </c>
      <c r="K1357" s="2">
        <v>0</v>
      </c>
      <c r="L1357" s="2">
        <v>4.3685437442300001</v>
      </c>
      <c r="M1357" s="2"/>
      <c r="N1357" s="2"/>
      <c r="O1357" s="2"/>
      <c r="P1357" s="2" t="s">
        <v>14</v>
      </c>
      <c r="Q1357" s="2" t="s">
        <v>15</v>
      </c>
    </row>
    <row r="1358" spans="1:17" x14ac:dyDescent="0.25">
      <c r="A1358" t="s">
        <v>3885</v>
      </c>
      <c r="B1358" s="2" t="s">
        <v>3886</v>
      </c>
      <c r="C1358" s="3">
        <v>89</v>
      </c>
      <c r="D1358" s="2" t="s">
        <v>7</v>
      </c>
      <c r="E1358" s="2" t="s">
        <v>8</v>
      </c>
      <c r="F1358" s="2" t="s">
        <v>9</v>
      </c>
      <c r="G1358" s="2" t="s">
        <v>10</v>
      </c>
      <c r="H1358" s="2" t="s">
        <v>11</v>
      </c>
      <c r="I1358" s="2" t="s">
        <v>3887</v>
      </c>
      <c r="J1358" s="2" t="s">
        <v>3888</v>
      </c>
      <c r="K1358" s="2">
        <v>0</v>
      </c>
      <c r="L1358" s="2">
        <v>20.539512093399999</v>
      </c>
      <c r="M1358" s="2">
        <f>+IF(L1358&lt;=4,1,IF(L1358&lt;=7,2,IF(L1358&lt;=15,3,IF(L1358&lt;=25,4,5))))</f>
        <v>4</v>
      </c>
      <c r="N1358" s="2">
        <f>+ROUNDDOWN(L1358/2,0)</f>
        <v>10</v>
      </c>
      <c r="O1358" s="2">
        <f>+N1358*6</f>
        <v>60</v>
      </c>
      <c r="P1358" s="2" t="s">
        <v>298</v>
      </c>
      <c r="Q1358" s="2" t="s">
        <v>299</v>
      </c>
    </row>
    <row r="1359" spans="1:17" x14ac:dyDescent="0.25">
      <c r="A1359" t="s">
        <v>1174</v>
      </c>
      <c r="B1359" s="2" t="s">
        <v>3889</v>
      </c>
      <c r="C1359" s="3">
        <v>1358</v>
      </c>
      <c r="D1359" s="2" t="s">
        <v>7</v>
      </c>
      <c r="E1359" s="2" t="s">
        <v>322</v>
      </c>
      <c r="F1359" s="2" t="s">
        <v>322</v>
      </c>
      <c r="G1359" s="2" t="s">
        <v>323</v>
      </c>
      <c r="H1359" s="2" t="s">
        <v>323</v>
      </c>
      <c r="I1359" s="2" t="s">
        <v>1176</v>
      </c>
      <c r="J1359" s="2" t="s">
        <v>1177</v>
      </c>
      <c r="K1359" s="2">
        <v>0</v>
      </c>
      <c r="L1359" s="2">
        <v>0.458326929637</v>
      </c>
      <c r="M1359" s="2"/>
      <c r="N1359" s="2"/>
      <c r="O1359" s="2"/>
      <c r="P1359" s="2" t="s">
        <v>14</v>
      </c>
      <c r="Q1359" s="2" t="s">
        <v>15</v>
      </c>
    </row>
    <row r="1360" spans="1:17" x14ac:dyDescent="0.25">
      <c r="A1360" t="s">
        <v>3890</v>
      </c>
      <c r="B1360" s="2" t="s">
        <v>3891</v>
      </c>
      <c r="C1360" s="3">
        <v>133</v>
      </c>
      <c r="D1360" s="2" t="s">
        <v>7</v>
      </c>
      <c r="E1360" s="2" t="s">
        <v>8</v>
      </c>
      <c r="F1360" s="2" t="s">
        <v>43</v>
      </c>
      <c r="G1360" s="2" t="s">
        <v>82</v>
      </c>
      <c r="H1360" s="2" t="s">
        <v>11</v>
      </c>
      <c r="I1360" s="2" t="s">
        <v>3892</v>
      </c>
      <c r="J1360" s="2" t="s">
        <v>3893</v>
      </c>
      <c r="K1360" s="2">
        <v>0</v>
      </c>
      <c r="L1360" s="2">
        <v>21.0984276993</v>
      </c>
      <c r="M1360" s="2">
        <f t="shared" ref="M1360:M1361" si="109">+IF(L1360&lt;=4,1,IF(L1360&lt;=7,2,IF(L1360&lt;=15,3,IF(L1360&lt;=25,4,5))))</f>
        <v>4</v>
      </c>
      <c r="N1360" s="2">
        <f t="shared" ref="N1360:N1361" si="110">+ROUNDDOWN(L1360/2,0)</f>
        <v>10</v>
      </c>
      <c r="O1360" s="2">
        <f t="shared" ref="O1360:O1361" si="111">+N1360*6</f>
        <v>60</v>
      </c>
      <c r="P1360" s="2" t="s">
        <v>298</v>
      </c>
      <c r="Q1360" s="2" t="s">
        <v>299</v>
      </c>
    </row>
    <row r="1361" spans="1:17" x14ac:dyDescent="0.25">
      <c r="A1361" t="s">
        <v>2906</v>
      </c>
      <c r="B1361" s="2" t="s">
        <v>3894</v>
      </c>
      <c r="C1361" s="3">
        <v>443</v>
      </c>
      <c r="D1361" s="2" t="s">
        <v>7</v>
      </c>
      <c r="E1361" s="2" t="s">
        <v>8</v>
      </c>
      <c r="F1361" s="2" t="s">
        <v>43</v>
      </c>
      <c r="G1361" s="2" t="s">
        <v>44</v>
      </c>
      <c r="H1361" s="2" t="s">
        <v>11</v>
      </c>
      <c r="I1361" s="2" t="s">
        <v>2908</v>
      </c>
      <c r="J1361" s="2" t="s">
        <v>2909</v>
      </c>
      <c r="K1361" s="2">
        <v>0</v>
      </c>
      <c r="L1361" s="2">
        <v>21.111546840100001</v>
      </c>
      <c r="M1361" s="2">
        <f t="shared" si="109"/>
        <v>4</v>
      </c>
      <c r="N1361" s="2">
        <f t="shared" si="110"/>
        <v>10</v>
      </c>
      <c r="O1361" s="2">
        <f t="shared" si="111"/>
        <v>60</v>
      </c>
      <c r="P1361" s="2" t="s">
        <v>298</v>
      </c>
      <c r="Q1361" s="2" t="s">
        <v>299</v>
      </c>
    </row>
    <row r="1362" spans="1:17" x14ac:dyDescent="0.25">
      <c r="A1362" t="s">
        <v>3895</v>
      </c>
      <c r="B1362" s="2" t="s">
        <v>3896</v>
      </c>
      <c r="C1362" s="3">
        <v>1361</v>
      </c>
      <c r="D1362" s="2" t="s">
        <v>7</v>
      </c>
      <c r="E1362" s="2" t="s">
        <v>322</v>
      </c>
      <c r="F1362" s="2" t="s">
        <v>322</v>
      </c>
      <c r="G1362" s="2" t="s">
        <v>323</v>
      </c>
      <c r="H1362" s="2" t="s">
        <v>323</v>
      </c>
      <c r="I1362" s="2" t="s">
        <v>3897</v>
      </c>
      <c r="J1362" s="2" t="s">
        <v>3898</v>
      </c>
      <c r="K1362" s="2">
        <v>0</v>
      </c>
      <c r="L1362" s="2">
        <v>9.0867519016799996</v>
      </c>
      <c r="M1362" s="2"/>
      <c r="N1362" s="2"/>
      <c r="O1362" s="2"/>
      <c r="P1362" s="2" t="s">
        <v>14</v>
      </c>
      <c r="Q1362" s="2" t="s">
        <v>15</v>
      </c>
    </row>
    <row r="1363" spans="1:17" x14ac:dyDescent="0.25">
      <c r="A1363" t="s">
        <v>3895</v>
      </c>
      <c r="B1363" s="2" t="s">
        <v>3899</v>
      </c>
      <c r="C1363" s="3">
        <v>1362</v>
      </c>
      <c r="D1363" s="2" t="s">
        <v>7</v>
      </c>
      <c r="E1363" s="2" t="s">
        <v>322</v>
      </c>
      <c r="F1363" s="2" t="s">
        <v>322</v>
      </c>
      <c r="G1363" s="2" t="s">
        <v>323</v>
      </c>
      <c r="H1363" s="2" t="s">
        <v>323</v>
      </c>
      <c r="I1363" s="2" t="s">
        <v>3897</v>
      </c>
      <c r="J1363" s="2" t="s">
        <v>3898</v>
      </c>
      <c r="K1363" s="2">
        <v>0</v>
      </c>
      <c r="L1363" s="2">
        <v>9.6485148509999993E-2</v>
      </c>
      <c r="M1363" s="2"/>
      <c r="N1363" s="2"/>
      <c r="O1363" s="2"/>
      <c r="P1363" s="2" t="s">
        <v>14</v>
      </c>
      <c r="Q1363" s="2" t="s">
        <v>15</v>
      </c>
    </row>
    <row r="1364" spans="1:17" x14ac:dyDescent="0.25">
      <c r="A1364" t="s">
        <v>3895</v>
      </c>
      <c r="B1364" s="2" t="s">
        <v>3900</v>
      </c>
      <c r="C1364" s="3">
        <v>1363</v>
      </c>
      <c r="D1364" s="2" t="s">
        <v>7</v>
      </c>
      <c r="E1364" s="2" t="s">
        <v>322</v>
      </c>
      <c r="F1364" s="2" t="s">
        <v>322</v>
      </c>
      <c r="G1364" s="2" t="s">
        <v>323</v>
      </c>
      <c r="H1364" s="2" t="s">
        <v>323</v>
      </c>
      <c r="I1364" s="2" t="s">
        <v>3897</v>
      </c>
      <c r="J1364" s="2" t="s">
        <v>3898</v>
      </c>
      <c r="K1364" s="2">
        <v>0</v>
      </c>
      <c r="L1364" s="2">
        <v>0.28465089979199998</v>
      </c>
      <c r="M1364" s="2"/>
      <c r="N1364" s="2"/>
      <c r="O1364" s="2"/>
      <c r="P1364" s="2" t="s">
        <v>14</v>
      </c>
      <c r="Q1364" s="2" t="s">
        <v>15</v>
      </c>
    </row>
    <row r="1365" spans="1:17" x14ac:dyDescent="0.25">
      <c r="A1365" t="s">
        <v>3895</v>
      </c>
      <c r="B1365" s="2" t="s">
        <v>3901</v>
      </c>
      <c r="C1365" s="3">
        <v>1364</v>
      </c>
      <c r="D1365" s="2" t="s">
        <v>7</v>
      </c>
      <c r="E1365" s="2" t="s">
        <v>322</v>
      </c>
      <c r="F1365" s="2" t="s">
        <v>322</v>
      </c>
      <c r="G1365" s="2" t="s">
        <v>323</v>
      </c>
      <c r="H1365" s="2" t="s">
        <v>323</v>
      </c>
      <c r="I1365" s="2" t="s">
        <v>3897</v>
      </c>
      <c r="J1365" s="2" t="s">
        <v>3898</v>
      </c>
      <c r="K1365" s="2">
        <v>0</v>
      </c>
      <c r="L1365" s="2">
        <v>0.104171724094</v>
      </c>
      <c r="M1365" s="2"/>
      <c r="N1365" s="2"/>
      <c r="O1365" s="2"/>
      <c r="P1365" s="2" t="s">
        <v>14</v>
      </c>
      <c r="Q1365" s="2" t="s">
        <v>15</v>
      </c>
    </row>
    <row r="1366" spans="1:17" x14ac:dyDescent="0.25">
      <c r="A1366" t="s">
        <v>3902</v>
      </c>
      <c r="B1366" s="2" t="s">
        <v>3903</v>
      </c>
      <c r="C1366" s="3">
        <v>328</v>
      </c>
      <c r="D1366" s="2" t="s">
        <v>7</v>
      </c>
      <c r="E1366" s="2" t="s">
        <v>8</v>
      </c>
      <c r="F1366" s="2" t="s">
        <v>43</v>
      </c>
      <c r="G1366" s="2" t="s">
        <v>82</v>
      </c>
      <c r="H1366" s="2" t="s">
        <v>11</v>
      </c>
      <c r="I1366" s="2" t="s">
        <v>449</v>
      </c>
      <c r="J1366" s="2" t="s">
        <v>3904</v>
      </c>
      <c r="K1366" s="2">
        <v>1</v>
      </c>
      <c r="L1366" s="2">
        <v>21.391556395999999</v>
      </c>
      <c r="M1366" s="2">
        <f t="shared" ref="M1366:M1370" si="112">+IF(L1366&lt;=4,1,IF(L1366&lt;=7,2,IF(L1366&lt;=15,3,IF(L1366&lt;=25,4,5))))</f>
        <v>4</v>
      </c>
      <c r="N1366" s="2">
        <f t="shared" ref="N1366:N1370" si="113">+ROUNDDOWN(L1366/2,0)</f>
        <v>10</v>
      </c>
      <c r="O1366" s="2">
        <f t="shared" ref="O1366:O1370" si="114">+N1366*6</f>
        <v>60</v>
      </c>
      <c r="P1366" s="2" t="s">
        <v>298</v>
      </c>
      <c r="Q1366" s="2" t="s">
        <v>299</v>
      </c>
    </row>
    <row r="1367" spans="1:17" x14ac:dyDescent="0.25">
      <c r="A1367" t="s">
        <v>3905</v>
      </c>
      <c r="B1367" s="2" t="s">
        <v>3906</v>
      </c>
      <c r="C1367" s="3">
        <v>199</v>
      </c>
      <c r="D1367" s="2" t="s">
        <v>7</v>
      </c>
      <c r="E1367" s="2" t="s">
        <v>8</v>
      </c>
      <c r="F1367" s="2" t="s">
        <v>43</v>
      </c>
      <c r="G1367" s="2" t="s">
        <v>44</v>
      </c>
      <c r="H1367" s="2" t="s">
        <v>11</v>
      </c>
      <c r="I1367" s="2" t="s">
        <v>3907</v>
      </c>
      <c r="J1367" s="2" t="s">
        <v>3908</v>
      </c>
      <c r="K1367" s="2">
        <v>0</v>
      </c>
      <c r="L1367" s="2">
        <v>21.559557828399999</v>
      </c>
      <c r="M1367" s="2">
        <f t="shared" si="112"/>
        <v>4</v>
      </c>
      <c r="N1367" s="2">
        <f t="shared" si="113"/>
        <v>10</v>
      </c>
      <c r="O1367" s="2">
        <f t="shared" si="114"/>
        <v>60</v>
      </c>
      <c r="P1367" s="2" t="s">
        <v>298</v>
      </c>
      <c r="Q1367" s="2" t="s">
        <v>299</v>
      </c>
    </row>
    <row r="1368" spans="1:17" x14ac:dyDescent="0.25">
      <c r="A1368" t="s">
        <v>3909</v>
      </c>
      <c r="B1368" s="2" t="s">
        <v>3910</v>
      </c>
      <c r="C1368" s="3">
        <v>755</v>
      </c>
      <c r="D1368" s="2" t="s">
        <v>7</v>
      </c>
      <c r="E1368" s="2" t="s">
        <v>8</v>
      </c>
      <c r="F1368" s="2" t="s">
        <v>43</v>
      </c>
      <c r="G1368" s="2" t="s">
        <v>82</v>
      </c>
      <c r="H1368" s="2" t="s">
        <v>11</v>
      </c>
      <c r="I1368" s="2" t="s">
        <v>3911</v>
      </c>
      <c r="J1368" s="2" t="s">
        <v>3912</v>
      </c>
      <c r="K1368" s="2">
        <v>0</v>
      </c>
      <c r="L1368" s="2">
        <v>22.563602678799999</v>
      </c>
      <c r="M1368" s="2">
        <f t="shared" si="112"/>
        <v>4</v>
      </c>
      <c r="N1368" s="2">
        <f t="shared" si="113"/>
        <v>11</v>
      </c>
      <c r="O1368" s="2">
        <f t="shared" si="114"/>
        <v>66</v>
      </c>
      <c r="P1368" s="2" t="s">
        <v>298</v>
      </c>
      <c r="Q1368" s="2" t="s">
        <v>299</v>
      </c>
    </row>
    <row r="1369" spans="1:17" x14ac:dyDescent="0.25">
      <c r="A1369" t="s">
        <v>3327</v>
      </c>
      <c r="B1369" s="2" t="s">
        <v>3913</v>
      </c>
      <c r="C1369" s="3">
        <v>839</v>
      </c>
      <c r="D1369" s="2" t="s">
        <v>7</v>
      </c>
      <c r="E1369" s="2" t="s">
        <v>8</v>
      </c>
      <c r="F1369" s="2" t="s">
        <v>43</v>
      </c>
      <c r="G1369" s="2" t="s">
        <v>44</v>
      </c>
      <c r="H1369" s="2" t="s">
        <v>11</v>
      </c>
      <c r="I1369" s="2" t="s">
        <v>3329</v>
      </c>
      <c r="J1369" s="2" t="s">
        <v>3330</v>
      </c>
      <c r="K1369" s="2">
        <v>0</v>
      </c>
      <c r="L1369" s="2">
        <v>22.609189700600002</v>
      </c>
      <c r="M1369" s="2">
        <f t="shared" si="112"/>
        <v>4</v>
      </c>
      <c r="N1369" s="2">
        <f t="shared" si="113"/>
        <v>11</v>
      </c>
      <c r="O1369" s="2">
        <f t="shared" si="114"/>
        <v>66</v>
      </c>
      <c r="P1369" s="2" t="s">
        <v>298</v>
      </c>
      <c r="Q1369" s="2" t="s">
        <v>299</v>
      </c>
    </row>
    <row r="1370" spans="1:17" x14ac:dyDescent="0.25">
      <c r="A1370" t="s">
        <v>3914</v>
      </c>
      <c r="B1370" s="2" t="s">
        <v>3915</v>
      </c>
      <c r="C1370" s="3">
        <v>155</v>
      </c>
      <c r="D1370" s="2" t="s">
        <v>7</v>
      </c>
      <c r="E1370" s="2" t="s">
        <v>8</v>
      </c>
      <c r="F1370" s="2" t="s">
        <v>43</v>
      </c>
      <c r="G1370" s="2" t="s">
        <v>82</v>
      </c>
      <c r="H1370" s="2" t="s">
        <v>11</v>
      </c>
      <c r="I1370" s="2" t="s">
        <v>3916</v>
      </c>
      <c r="J1370" s="2" t="s">
        <v>3917</v>
      </c>
      <c r="K1370" s="2">
        <v>0</v>
      </c>
      <c r="L1370" s="2">
        <v>22.811797805800001</v>
      </c>
      <c r="M1370" s="2">
        <f t="shared" si="112"/>
        <v>4</v>
      </c>
      <c r="N1370" s="2">
        <f t="shared" si="113"/>
        <v>11</v>
      </c>
      <c r="O1370" s="2">
        <f t="shared" si="114"/>
        <v>66</v>
      </c>
      <c r="P1370" s="2" t="s">
        <v>298</v>
      </c>
      <c r="Q1370" s="2" t="s">
        <v>299</v>
      </c>
    </row>
    <row r="1371" spans="1:17" x14ac:dyDescent="0.25">
      <c r="A1371" t="s">
        <v>775</v>
      </c>
      <c r="B1371" s="2" t="s">
        <v>3918</v>
      </c>
      <c r="C1371" s="3">
        <v>1370</v>
      </c>
      <c r="D1371" s="2" t="s">
        <v>7</v>
      </c>
      <c r="E1371" s="2" t="s">
        <v>322</v>
      </c>
      <c r="F1371" s="2" t="s">
        <v>322</v>
      </c>
      <c r="G1371" s="2" t="s">
        <v>323</v>
      </c>
      <c r="H1371" s="2" t="s">
        <v>323</v>
      </c>
      <c r="I1371" s="2" t="s">
        <v>777</v>
      </c>
      <c r="J1371" s="2" t="s">
        <v>778</v>
      </c>
      <c r="K1371" s="2">
        <v>0</v>
      </c>
      <c r="L1371" s="2">
        <v>1.1626236153</v>
      </c>
      <c r="M1371" s="2"/>
      <c r="N1371" s="2"/>
      <c r="O1371" s="2"/>
      <c r="P1371" s="2" t="s">
        <v>14</v>
      </c>
      <c r="Q1371" s="2" t="s">
        <v>15</v>
      </c>
    </row>
    <row r="1372" spans="1:17" x14ac:dyDescent="0.25">
      <c r="A1372" t="s">
        <v>2418</v>
      </c>
      <c r="B1372" s="2" t="s">
        <v>3919</v>
      </c>
      <c r="C1372" s="3">
        <v>1371</v>
      </c>
      <c r="D1372" s="2" t="s">
        <v>7</v>
      </c>
      <c r="E1372" s="2" t="s">
        <v>322</v>
      </c>
      <c r="F1372" s="2" t="s">
        <v>322</v>
      </c>
      <c r="G1372" s="2" t="s">
        <v>323</v>
      </c>
      <c r="H1372" s="2" t="s">
        <v>323</v>
      </c>
      <c r="I1372" s="2" t="s">
        <v>2420</v>
      </c>
      <c r="J1372" s="2" t="s">
        <v>2421</v>
      </c>
      <c r="K1372" s="2">
        <v>0</v>
      </c>
      <c r="L1372" s="2">
        <v>1.10339109408</v>
      </c>
      <c r="M1372" s="2"/>
      <c r="N1372" s="2"/>
      <c r="O1372" s="2"/>
      <c r="P1372" s="2" t="s">
        <v>14</v>
      </c>
      <c r="Q1372" s="2" t="s">
        <v>15</v>
      </c>
    </row>
    <row r="1373" spans="1:17" x14ac:dyDescent="0.25">
      <c r="A1373" t="s">
        <v>2767</v>
      </c>
      <c r="B1373" s="2" t="s">
        <v>3920</v>
      </c>
      <c r="C1373" s="3">
        <v>253</v>
      </c>
      <c r="D1373" s="2" t="s">
        <v>7</v>
      </c>
      <c r="E1373" s="2" t="s">
        <v>8</v>
      </c>
      <c r="F1373" s="2" t="s">
        <v>43</v>
      </c>
      <c r="G1373" s="2" t="s">
        <v>82</v>
      </c>
      <c r="H1373" s="2" t="s">
        <v>11</v>
      </c>
      <c r="I1373" s="2" t="s">
        <v>2769</v>
      </c>
      <c r="J1373" s="2" t="s">
        <v>2770</v>
      </c>
      <c r="K1373" s="2">
        <v>1</v>
      </c>
      <c r="L1373" s="2">
        <v>22.888893729599999</v>
      </c>
      <c r="M1373" s="2">
        <f>+IF(L1373&lt;=4,1,IF(L1373&lt;=7,2,IF(L1373&lt;=15,3,IF(L1373&lt;=25,4,5))))</f>
        <v>4</v>
      </c>
      <c r="N1373" s="2">
        <f>+ROUNDDOWN(L1373/2,0)</f>
        <v>11</v>
      </c>
      <c r="O1373" s="2">
        <f>+N1373*6</f>
        <v>66</v>
      </c>
      <c r="P1373" s="2" t="s">
        <v>298</v>
      </c>
      <c r="Q1373" s="2" t="s">
        <v>299</v>
      </c>
    </row>
    <row r="1374" spans="1:17" x14ac:dyDescent="0.25">
      <c r="A1374" t="s">
        <v>3921</v>
      </c>
      <c r="B1374" s="2" t="s">
        <v>3922</v>
      </c>
      <c r="C1374" s="3">
        <v>1373</v>
      </c>
      <c r="D1374" s="2" t="s">
        <v>7</v>
      </c>
      <c r="E1374" s="2" t="s">
        <v>322</v>
      </c>
      <c r="F1374" s="2" t="s">
        <v>322</v>
      </c>
      <c r="G1374" s="2" t="s">
        <v>323</v>
      </c>
      <c r="H1374" s="2" t="s">
        <v>323</v>
      </c>
      <c r="I1374" s="2" t="s">
        <v>3923</v>
      </c>
      <c r="J1374" s="2" t="s">
        <v>3924</v>
      </c>
      <c r="K1374" s="2">
        <v>0</v>
      </c>
      <c r="L1374" s="2">
        <v>10.0943983904</v>
      </c>
      <c r="M1374" s="2"/>
      <c r="N1374" s="2"/>
      <c r="O1374" s="2"/>
      <c r="P1374" s="2" t="s">
        <v>14</v>
      </c>
      <c r="Q1374" s="2" t="s">
        <v>15</v>
      </c>
    </row>
    <row r="1375" spans="1:17" x14ac:dyDescent="0.25">
      <c r="A1375" t="s">
        <v>3925</v>
      </c>
      <c r="B1375" s="2" t="s">
        <v>3926</v>
      </c>
      <c r="C1375" s="3">
        <v>454</v>
      </c>
      <c r="D1375" s="2" t="s">
        <v>7</v>
      </c>
      <c r="E1375" s="2" t="s">
        <v>8</v>
      </c>
      <c r="F1375" s="2" t="s">
        <v>43</v>
      </c>
      <c r="G1375" s="2" t="s">
        <v>82</v>
      </c>
      <c r="H1375" s="2" t="s">
        <v>11</v>
      </c>
      <c r="I1375" s="2" t="s">
        <v>3927</v>
      </c>
      <c r="J1375" s="2" t="s">
        <v>3928</v>
      </c>
      <c r="K1375" s="2">
        <v>0</v>
      </c>
      <c r="L1375" s="2">
        <v>23.2973090148</v>
      </c>
      <c r="M1375" s="2">
        <f t="shared" ref="M1375:M1377" si="115">+IF(L1375&lt;=4,1,IF(L1375&lt;=7,2,IF(L1375&lt;=15,3,IF(L1375&lt;=25,4,5))))</f>
        <v>4</v>
      </c>
      <c r="N1375" s="2">
        <f t="shared" ref="N1375:N1376" si="116">+ROUNDDOWN(L1375/2,0)</f>
        <v>11</v>
      </c>
      <c r="O1375" s="2">
        <f t="shared" ref="O1375:O1376" si="117">+N1375*6</f>
        <v>66</v>
      </c>
      <c r="P1375" s="2" t="s">
        <v>298</v>
      </c>
      <c r="Q1375" s="2" t="s">
        <v>299</v>
      </c>
    </row>
    <row r="1376" spans="1:17" x14ac:dyDescent="0.25">
      <c r="A1376" t="s">
        <v>3929</v>
      </c>
      <c r="B1376" s="2" t="s">
        <v>3930</v>
      </c>
      <c r="C1376" s="3">
        <v>364</v>
      </c>
      <c r="D1376" s="2" t="s">
        <v>7</v>
      </c>
      <c r="E1376" s="2" t="s">
        <v>8</v>
      </c>
      <c r="F1376" s="2" t="s">
        <v>43</v>
      </c>
      <c r="G1376" s="2" t="s">
        <v>44</v>
      </c>
      <c r="H1376" s="2" t="s">
        <v>11</v>
      </c>
      <c r="I1376" s="2" t="s">
        <v>3931</v>
      </c>
      <c r="J1376" s="2" t="s">
        <v>3932</v>
      </c>
      <c r="K1376" s="2">
        <v>0</v>
      </c>
      <c r="L1376" s="2">
        <v>23.549884770399999</v>
      </c>
      <c r="M1376" s="2">
        <f t="shared" si="115"/>
        <v>4</v>
      </c>
      <c r="N1376" s="2">
        <f t="shared" si="116"/>
        <v>11</v>
      </c>
      <c r="O1376" s="2">
        <f t="shared" si="117"/>
        <v>66</v>
      </c>
      <c r="P1376" s="2" t="s">
        <v>298</v>
      </c>
      <c r="Q1376" s="2" t="s">
        <v>299</v>
      </c>
    </row>
    <row r="1377" spans="1:17" x14ac:dyDescent="0.25">
      <c r="A1377" t="s">
        <v>3933</v>
      </c>
      <c r="B1377" s="2" t="s">
        <v>3934</v>
      </c>
      <c r="C1377" s="3">
        <v>860</v>
      </c>
      <c r="D1377" s="2" t="s">
        <v>7</v>
      </c>
      <c r="E1377" s="2" t="s">
        <v>8</v>
      </c>
      <c r="F1377" s="2" t="s">
        <v>43</v>
      </c>
      <c r="G1377" s="2" t="s">
        <v>82</v>
      </c>
      <c r="H1377" s="2" t="s">
        <v>11</v>
      </c>
      <c r="I1377" s="2" t="s">
        <v>3935</v>
      </c>
      <c r="J1377" s="2" t="s">
        <v>3936</v>
      </c>
      <c r="K1377" s="2">
        <v>0</v>
      </c>
      <c r="L1377" s="2">
        <v>24.067560966599999</v>
      </c>
      <c r="M1377" s="2">
        <f t="shared" si="115"/>
        <v>4</v>
      </c>
      <c r="N1377" s="2">
        <f>+ROUNDDOWN(L1377/2,0)</f>
        <v>12</v>
      </c>
      <c r="O1377" s="2">
        <f>+N1377*6</f>
        <v>72</v>
      </c>
      <c r="P1377" s="2" t="s">
        <v>298</v>
      </c>
      <c r="Q1377" s="2" t="s">
        <v>299</v>
      </c>
    </row>
    <row r="1378" spans="1:17" x14ac:dyDescent="0.25">
      <c r="A1378" t="s">
        <v>3715</v>
      </c>
      <c r="B1378" s="2" t="s">
        <v>3937</v>
      </c>
      <c r="C1378" s="3">
        <v>1377</v>
      </c>
      <c r="D1378" s="2" t="s">
        <v>7</v>
      </c>
      <c r="E1378" s="2" t="s">
        <v>322</v>
      </c>
      <c r="F1378" s="2" t="s">
        <v>322</v>
      </c>
      <c r="G1378" s="2" t="s">
        <v>323</v>
      </c>
      <c r="H1378" s="2" t="s">
        <v>323</v>
      </c>
      <c r="I1378" s="2" t="s">
        <v>3717</v>
      </c>
      <c r="J1378" s="2" t="s">
        <v>3718</v>
      </c>
      <c r="K1378" s="2">
        <v>0</v>
      </c>
      <c r="L1378" s="2">
        <v>4.7309931040800004</v>
      </c>
      <c r="M1378" s="2"/>
      <c r="N1378" s="2"/>
      <c r="O1378" s="2"/>
      <c r="P1378" s="2" t="s">
        <v>14</v>
      </c>
      <c r="Q1378" s="2" t="s">
        <v>15</v>
      </c>
    </row>
    <row r="1379" spans="1:17" x14ac:dyDescent="0.25">
      <c r="A1379" t="s">
        <v>3938</v>
      </c>
      <c r="B1379" s="2" t="s">
        <v>3939</v>
      </c>
      <c r="C1379" s="3">
        <v>718</v>
      </c>
      <c r="D1379" s="2" t="s">
        <v>7</v>
      </c>
      <c r="E1379" s="2" t="s">
        <v>8</v>
      </c>
      <c r="F1379" s="2" t="s">
        <v>43</v>
      </c>
      <c r="G1379" s="2" t="s">
        <v>44</v>
      </c>
      <c r="H1379" s="2" t="s">
        <v>11</v>
      </c>
      <c r="I1379" s="2" t="s">
        <v>3940</v>
      </c>
      <c r="J1379" s="2" t="s">
        <v>3941</v>
      </c>
      <c r="K1379" s="2">
        <v>0</v>
      </c>
      <c r="L1379" s="2">
        <v>27.447668294300001</v>
      </c>
      <c r="M1379" s="2">
        <f t="shared" ref="M1379:M1384" si="118">+IF(L1379&lt;=4,1,IF(L1379&lt;=7,2,IF(L1379&lt;=15,3,IF(L1379&lt;=25,4,5))))</f>
        <v>5</v>
      </c>
      <c r="N1379" s="2">
        <v>10</v>
      </c>
      <c r="O1379" s="2">
        <f>+N1379*6</f>
        <v>60</v>
      </c>
      <c r="P1379" s="2" t="s">
        <v>298</v>
      </c>
      <c r="Q1379" s="2" t="s">
        <v>299</v>
      </c>
    </row>
    <row r="1380" spans="1:17" x14ac:dyDescent="0.25">
      <c r="A1380" t="s">
        <v>3942</v>
      </c>
      <c r="B1380" s="2" t="s">
        <v>3943</v>
      </c>
      <c r="C1380" s="3">
        <v>331</v>
      </c>
      <c r="D1380" s="2" t="s">
        <v>7</v>
      </c>
      <c r="E1380" s="2" t="s">
        <v>8</v>
      </c>
      <c r="F1380" s="2" t="s">
        <v>43</v>
      </c>
      <c r="G1380" s="2" t="s">
        <v>44</v>
      </c>
      <c r="H1380" s="2" t="s">
        <v>11</v>
      </c>
      <c r="I1380" s="2" t="s">
        <v>3944</v>
      </c>
      <c r="J1380" s="2" t="s">
        <v>2773</v>
      </c>
      <c r="K1380" s="2">
        <v>1</v>
      </c>
      <c r="L1380" s="2">
        <v>29.7293703775</v>
      </c>
      <c r="M1380" s="2">
        <f t="shared" si="118"/>
        <v>5</v>
      </c>
      <c r="N1380" s="2">
        <v>10</v>
      </c>
      <c r="O1380" s="2">
        <f t="shared" ref="O1380:O1384" si="119">+N1380*6</f>
        <v>60</v>
      </c>
      <c r="P1380" s="2" t="s">
        <v>298</v>
      </c>
      <c r="Q1380" s="2" t="s">
        <v>299</v>
      </c>
    </row>
    <row r="1381" spans="1:17" x14ac:dyDescent="0.25">
      <c r="A1381" t="s">
        <v>3945</v>
      </c>
      <c r="B1381" s="2" t="s">
        <v>3946</v>
      </c>
      <c r="C1381" s="3">
        <v>377</v>
      </c>
      <c r="D1381" s="2" t="s">
        <v>7</v>
      </c>
      <c r="E1381" s="2" t="s">
        <v>8</v>
      </c>
      <c r="F1381" s="2" t="s">
        <v>43</v>
      </c>
      <c r="G1381" s="2" t="s">
        <v>82</v>
      </c>
      <c r="H1381" s="2" t="s">
        <v>11</v>
      </c>
      <c r="I1381" s="2" t="s">
        <v>3947</v>
      </c>
      <c r="J1381" s="2" t="s">
        <v>3948</v>
      </c>
      <c r="K1381" s="2">
        <v>0</v>
      </c>
      <c r="L1381" s="2">
        <v>29.906659079800001</v>
      </c>
      <c r="M1381" s="2">
        <f t="shared" si="118"/>
        <v>5</v>
      </c>
      <c r="N1381" s="2">
        <v>10</v>
      </c>
      <c r="O1381" s="2">
        <f t="shared" si="119"/>
        <v>60</v>
      </c>
      <c r="P1381" s="2" t="s">
        <v>298</v>
      </c>
      <c r="Q1381" s="2" t="s">
        <v>299</v>
      </c>
    </row>
    <row r="1382" spans="1:17" x14ac:dyDescent="0.25">
      <c r="A1382" t="s">
        <v>198</v>
      </c>
      <c r="B1382" s="2" t="s">
        <v>3949</v>
      </c>
      <c r="C1382" s="3">
        <v>326</v>
      </c>
      <c r="D1382" s="2" t="s">
        <v>7</v>
      </c>
      <c r="E1382" s="2" t="s">
        <v>8</v>
      </c>
      <c r="F1382" s="2" t="s">
        <v>43</v>
      </c>
      <c r="G1382" s="2" t="s">
        <v>44</v>
      </c>
      <c r="H1382" s="2" t="s">
        <v>11</v>
      </c>
      <c r="I1382" s="2" t="s">
        <v>200</v>
      </c>
      <c r="J1382" s="2" t="s">
        <v>201</v>
      </c>
      <c r="K1382" s="2">
        <v>1</v>
      </c>
      <c r="L1382" s="2">
        <v>31.816961495400001</v>
      </c>
      <c r="M1382" s="2">
        <f t="shared" si="118"/>
        <v>5</v>
      </c>
      <c r="N1382" s="2">
        <v>10</v>
      </c>
      <c r="O1382" s="2">
        <f t="shared" si="119"/>
        <v>60</v>
      </c>
      <c r="P1382" s="2" t="s">
        <v>298</v>
      </c>
      <c r="Q1382" s="2" t="s">
        <v>299</v>
      </c>
    </row>
    <row r="1383" spans="1:17" x14ac:dyDescent="0.25">
      <c r="A1383" t="s">
        <v>3950</v>
      </c>
      <c r="B1383" s="2" t="s">
        <v>3951</v>
      </c>
      <c r="C1383" s="3">
        <v>257</v>
      </c>
      <c r="D1383" s="2" t="s">
        <v>7</v>
      </c>
      <c r="E1383" s="2" t="s">
        <v>8</v>
      </c>
      <c r="F1383" s="2" t="s">
        <v>43</v>
      </c>
      <c r="G1383" s="2" t="s">
        <v>82</v>
      </c>
      <c r="H1383" s="2" t="s">
        <v>11</v>
      </c>
      <c r="I1383" s="2" t="s">
        <v>3952</v>
      </c>
      <c r="J1383" s="2" t="s">
        <v>869</v>
      </c>
      <c r="K1383" s="2">
        <v>1</v>
      </c>
      <c r="L1383" s="2">
        <v>33.0231295922</v>
      </c>
      <c r="M1383" s="2">
        <f t="shared" si="118"/>
        <v>5</v>
      </c>
      <c r="N1383" s="2">
        <v>10</v>
      </c>
      <c r="O1383" s="2">
        <f t="shared" si="119"/>
        <v>60</v>
      </c>
      <c r="P1383" s="2" t="s">
        <v>298</v>
      </c>
      <c r="Q1383" s="2" t="s">
        <v>299</v>
      </c>
    </row>
    <row r="1384" spans="1:17" x14ac:dyDescent="0.25">
      <c r="A1384" t="s">
        <v>3953</v>
      </c>
      <c r="B1384" s="2" t="s">
        <v>3954</v>
      </c>
      <c r="C1384" s="3">
        <v>319</v>
      </c>
      <c r="D1384" s="2" t="s">
        <v>7</v>
      </c>
      <c r="E1384" s="2" t="s">
        <v>8</v>
      </c>
      <c r="F1384" s="2" t="s">
        <v>43</v>
      </c>
      <c r="G1384" s="2" t="s">
        <v>44</v>
      </c>
      <c r="H1384" s="2" t="s">
        <v>11</v>
      </c>
      <c r="I1384" s="2" t="s">
        <v>3955</v>
      </c>
      <c r="J1384" s="2" t="s">
        <v>3316</v>
      </c>
      <c r="K1384" s="2">
        <v>1</v>
      </c>
      <c r="L1384" s="2">
        <v>34.155302857199999</v>
      </c>
      <c r="M1384" s="2">
        <f t="shared" si="118"/>
        <v>5</v>
      </c>
      <c r="N1384" s="2">
        <v>10</v>
      </c>
      <c r="O1384" s="2">
        <f t="shared" si="119"/>
        <v>60</v>
      </c>
      <c r="P1384" s="2" t="s">
        <v>298</v>
      </c>
      <c r="Q1384" s="2" t="s">
        <v>299</v>
      </c>
    </row>
    <row r="1385" spans="1:17" x14ac:dyDescent="0.25">
      <c r="A1385" t="s">
        <v>886</v>
      </c>
      <c r="B1385" s="2" t="s">
        <v>3956</v>
      </c>
      <c r="C1385" s="3">
        <v>1384</v>
      </c>
      <c r="D1385" s="2" t="s">
        <v>7</v>
      </c>
      <c r="E1385" s="2" t="s">
        <v>322</v>
      </c>
      <c r="F1385" s="2" t="s">
        <v>322</v>
      </c>
      <c r="G1385" s="2" t="s">
        <v>323</v>
      </c>
      <c r="H1385" s="2" t="s">
        <v>323</v>
      </c>
      <c r="I1385" s="2" t="s">
        <v>888</v>
      </c>
      <c r="J1385" s="2" t="s">
        <v>889</v>
      </c>
      <c r="K1385" s="2">
        <v>0</v>
      </c>
      <c r="L1385" s="2">
        <v>1.8465601284099999</v>
      </c>
      <c r="M1385" s="2"/>
      <c r="N1385" s="2"/>
      <c r="O1385" s="2"/>
      <c r="P1385" s="2" t="s">
        <v>14</v>
      </c>
      <c r="Q1385" s="2" t="s">
        <v>15</v>
      </c>
    </row>
    <row r="1386" spans="1:17" x14ac:dyDescent="0.25">
      <c r="A1386" t="s">
        <v>3957</v>
      </c>
      <c r="B1386" s="2" t="s">
        <v>3958</v>
      </c>
      <c r="C1386" s="3">
        <v>1385</v>
      </c>
      <c r="D1386" s="2" t="s">
        <v>7</v>
      </c>
      <c r="E1386" s="2" t="s">
        <v>322</v>
      </c>
      <c r="F1386" s="2" t="s">
        <v>322</v>
      </c>
      <c r="G1386" s="2" t="s">
        <v>323</v>
      </c>
      <c r="H1386" s="2" t="s">
        <v>323</v>
      </c>
      <c r="I1386" s="2" t="s">
        <v>3959</v>
      </c>
      <c r="J1386" s="2" t="s">
        <v>3960</v>
      </c>
      <c r="K1386" s="2">
        <v>0</v>
      </c>
      <c r="L1386" s="2">
        <v>1.87244704369</v>
      </c>
      <c r="M1386" s="2"/>
      <c r="N1386" s="2"/>
      <c r="O1386" s="2"/>
      <c r="P1386" s="2" t="s">
        <v>14</v>
      </c>
      <c r="Q1386" s="2" t="s">
        <v>15</v>
      </c>
    </row>
    <row r="1387" spans="1:17" x14ac:dyDescent="0.25">
      <c r="A1387" t="s">
        <v>3957</v>
      </c>
      <c r="B1387" s="2" t="s">
        <v>3961</v>
      </c>
      <c r="C1387" s="3">
        <v>1386</v>
      </c>
      <c r="D1387" s="2" t="s">
        <v>7</v>
      </c>
      <c r="E1387" s="2" t="s">
        <v>322</v>
      </c>
      <c r="F1387" s="2" t="s">
        <v>322</v>
      </c>
      <c r="G1387" s="2" t="s">
        <v>323</v>
      </c>
      <c r="H1387" s="2" t="s">
        <v>323</v>
      </c>
      <c r="I1387" s="2" t="s">
        <v>3959</v>
      </c>
      <c r="J1387" s="2" t="s">
        <v>3960</v>
      </c>
      <c r="K1387" s="2">
        <v>0</v>
      </c>
      <c r="L1387" s="2">
        <v>6.6820967701200003</v>
      </c>
      <c r="M1387" s="2"/>
      <c r="N1387" s="2"/>
      <c r="O1387" s="2"/>
      <c r="P1387" s="2" t="s">
        <v>14</v>
      </c>
      <c r="Q1387" s="2" t="s">
        <v>15</v>
      </c>
    </row>
    <row r="1388" spans="1:17" x14ac:dyDescent="0.25">
      <c r="A1388" t="s">
        <v>3962</v>
      </c>
      <c r="B1388" s="2" t="s">
        <v>3963</v>
      </c>
      <c r="C1388" s="3">
        <v>1387</v>
      </c>
      <c r="D1388" s="2" t="s">
        <v>7</v>
      </c>
      <c r="E1388" s="2" t="s">
        <v>322</v>
      </c>
      <c r="F1388" s="2" t="s">
        <v>322</v>
      </c>
      <c r="G1388" s="2" t="s">
        <v>323</v>
      </c>
      <c r="H1388" s="2" t="s">
        <v>323</v>
      </c>
      <c r="I1388" s="2" t="s">
        <v>3964</v>
      </c>
      <c r="J1388" s="2" t="s">
        <v>3965</v>
      </c>
      <c r="K1388" s="2">
        <v>0</v>
      </c>
      <c r="L1388" s="2">
        <v>4.7747187100500001</v>
      </c>
      <c r="M1388" s="2"/>
      <c r="N1388" s="2"/>
      <c r="O1388" s="2"/>
      <c r="P1388" s="2" t="s">
        <v>14</v>
      </c>
      <c r="Q1388" s="2" t="s">
        <v>15</v>
      </c>
    </row>
    <row r="1389" spans="1:17" x14ac:dyDescent="0.25">
      <c r="A1389" t="s">
        <v>3962</v>
      </c>
      <c r="B1389" s="2" t="s">
        <v>3966</v>
      </c>
      <c r="C1389" s="3">
        <v>1388</v>
      </c>
      <c r="D1389" s="2" t="s">
        <v>7</v>
      </c>
      <c r="E1389" s="2" t="s">
        <v>322</v>
      </c>
      <c r="F1389" s="2" t="s">
        <v>322</v>
      </c>
      <c r="G1389" s="2" t="s">
        <v>323</v>
      </c>
      <c r="H1389" s="2" t="s">
        <v>323</v>
      </c>
      <c r="I1389" s="2" t="s">
        <v>3964</v>
      </c>
      <c r="J1389" s="2" t="s">
        <v>3965</v>
      </c>
      <c r="K1389" s="2">
        <v>0</v>
      </c>
      <c r="L1389" s="2">
        <v>0.85220445492700003</v>
      </c>
      <c r="M1389" s="2"/>
      <c r="N1389" s="2"/>
      <c r="O1389" s="2"/>
      <c r="P1389" s="2" t="s">
        <v>14</v>
      </c>
      <c r="Q1389" s="2" t="s">
        <v>15</v>
      </c>
    </row>
    <row r="1390" spans="1:17" x14ac:dyDescent="0.25">
      <c r="A1390" t="s">
        <v>3967</v>
      </c>
      <c r="B1390" s="2" t="s">
        <v>3968</v>
      </c>
      <c r="C1390" s="3">
        <v>1389</v>
      </c>
      <c r="D1390" s="2" t="s">
        <v>7</v>
      </c>
      <c r="E1390" s="2" t="s">
        <v>322</v>
      </c>
      <c r="F1390" s="2" t="s">
        <v>322</v>
      </c>
      <c r="G1390" s="2" t="s">
        <v>323</v>
      </c>
      <c r="H1390" s="2" t="s">
        <v>323</v>
      </c>
      <c r="I1390" s="2" t="s">
        <v>3969</v>
      </c>
      <c r="J1390" s="2" t="s">
        <v>3970</v>
      </c>
      <c r="K1390" s="2">
        <v>0</v>
      </c>
      <c r="L1390" s="2">
        <v>7.6639430079800004</v>
      </c>
      <c r="M1390" s="2"/>
      <c r="N1390" s="2"/>
      <c r="O1390" s="2"/>
      <c r="P1390" s="2" t="s">
        <v>14</v>
      </c>
      <c r="Q1390" s="2" t="s">
        <v>15</v>
      </c>
    </row>
    <row r="1391" spans="1:17" x14ac:dyDescent="0.25">
      <c r="A1391" t="s">
        <v>3971</v>
      </c>
      <c r="B1391" s="2" t="s">
        <v>3972</v>
      </c>
      <c r="C1391" s="3">
        <v>1390</v>
      </c>
      <c r="D1391" s="2" t="s">
        <v>7</v>
      </c>
      <c r="E1391" s="2" t="s">
        <v>322</v>
      </c>
      <c r="F1391" s="2" t="s">
        <v>322</v>
      </c>
      <c r="G1391" s="2" t="s">
        <v>323</v>
      </c>
      <c r="H1391" s="2" t="s">
        <v>323</v>
      </c>
      <c r="I1391" s="2" t="s">
        <v>3973</v>
      </c>
      <c r="J1391" s="2" t="s">
        <v>3974</v>
      </c>
      <c r="K1391" s="2">
        <v>0</v>
      </c>
      <c r="L1391" s="2">
        <v>2.3436821603700002</v>
      </c>
      <c r="M1391" s="2"/>
      <c r="N1391" s="2"/>
      <c r="O1391" s="2"/>
      <c r="P1391" s="2" t="s">
        <v>14</v>
      </c>
      <c r="Q1391" s="2" t="s">
        <v>15</v>
      </c>
    </row>
    <row r="1392" spans="1:17" x14ac:dyDescent="0.25">
      <c r="A1392" t="s">
        <v>3971</v>
      </c>
      <c r="B1392" s="2" t="s">
        <v>3975</v>
      </c>
      <c r="C1392" s="3">
        <v>1391</v>
      </c>
      <c r="D1392" s="2" t="s">
        <v>7</v>
      </c>
      <c r="E1392" s="2" t="s">
        <v>322</v>
      </c>
      <c r="F1392" s="2" t="s">
        <v>322</v>
      </c>
      <c r="G1392" s="2" t="s">
        <v>323</v>
      </c>
      <c r="H1392" s="2" t="s">
        <v>323</v>
      </c>
      <c r="I1392" s="2" t="s">
        <v>3973</v>
      </c>
      <c r="J1392" s="2" t="s">
        <v>3974</v>
      </c>
      <c r="K1392" s="2">
        <v>0</v>
      </c>
      <c r="L1392" s="2">
        <v>6.3252438016500001</v>
      </c>
      <c r="M1392" s="2"/>
      <c r="N1392" s="2"/>
      <c r="O1392" s="2"/>
      <c r="P1392" s="2" t="s">
        <v>14</v>
      </c>
      <c r="Q1392" s="2" t="s">
        <v>15</v>
      </c>
    </row>
    <row r="1393" spans="1:17" x14ac:dyDescent="0.25">
      <c r="A1393" t="s">
        <v>3971</v>
      </c>
      <c r="B1393" s="2" t="s">
        <v>3976</v>
      </c>
      <c r="C1393" s="3">
        <v>1392</v>
      </c>
      <c r="D1393" s="2" t="s">
        <v>7</v>
      </c>
      <c r="E1393" s="2" t="s">
        <v>322</v>
      </c>
      <c r="F1393" s="2" t="s">
        <v>322</v>
      </c>
      <c r="G1393" s="2" t="s">
        <v>323</v>
      </c>
      <c r="H1393" s="2" t="s">
        <v>323</v>
      </c>
      <c r="I1393" s="2" t="s">
        <v>3973</v>
      </c>
      <c r="J1393" s="2" t="s">
        <v>3974</v>
      </c>
      <c r="K1393" s="2">
        <v>0</v>
      </c>
      <c r="L1393" s="2">
        <v>1.0415871531600001</v>
      </c>
      <c r="M1393" s="2"/>
      <c r="N1393" s="2"/>
      <c r="O1393" s="2"/>
      <c r="P1393" s="2" t="s">
        <v>14</v>
      </c>
      <c r="Q1393" s="2" t="s">
        <v>15</v>
      </c>
    </row>
    <row r="1394" spans="1:17" x14ac:dyDescent="0.25">
      <c r="A1394" t="s">
        <v>3977</v>
      </c>
      <c r="B1394" s="2" t="s">
        <v>3978</v>
      </c>
      <c r="C1394" s="3">
        <v>1393</v>
      </c>
      <c r="D1394" s="2" t="s">
        <v>7</v>
      </c>
      <c r="E1394" s="2" t="s">
        <v>322</v>
      </c>
      <c r="F1394" s="2" t="s">
        <v>322</v>
      </c>
      <c r="G1394" s="2" t="s">
        <v>323</v>
      </c>
      <c r="H1394" s="2" t="s">
        <v>323</v>
      </c>
      <c r="I1394" s="2" t="s">
        <v>3979</v>
      </c>
      <c r="J1394" s="2" t="s">
        <v>3980</v>
      </c>
      <c r="K1394" s="2">
        <v>0</v>
      </c>
      <c r="L1394" s="2">
        <v>0.279136750446</v>
      </c>
      <c r="M1394" s="2"/>
      <c r="N1394" s="2"/>
      <c r="O1394" s="2"/>
      <c r="P1394" s="2" t="s">
        <v>14</v>
      </c>
      <c r="Q1394" s="2" t="s">
        <v>15</v>
      </c>
    </row>
    <row r="1395" spans="1:17" x14ac:dyDescent="0.25">
      <c r="A1395" t="s">
        <v>3977</v>
      </c>
      <c r="B1395" s="2" t="s">
        <v>3981</v>
      </c>
      <c r="C1395" s="3">
        <v>1394</v>
      </c>
      <c r="D1395" s="2" t="s">
        <v>7</v>
      </c>
      <c r="E1395" s="2" t="s">
        <v>322</v>
      </c>
      <c r="F1395" s="2" t="s">
        <v>322</v>
      </c>
      <c r="G1395" s="2" t="s">
        <v>323</v>
      </c>
      <c r="H1395" s="2" t="s">
        <v>323</v>
      </c>
      <c r="I1395" s="2" t="s">
        <v>3979</v>
      </c>
      <c r="J1395" s="2" t="s">
        <v>3980</v>
      </c>
      <c r="K1395" s="2">
        <v>0</v>
      </c>
      <c r="L1395" s="2">
        <v>4.1031824233099998</v>
      </c>
      <c r="M1395" s="2"/>
      <c r="N1395" s="2"/>
      <c r="O1395" s="2"/>
      <c r="P1395" s="2" t="s">
        <v>14</v>
      </c>
      <c r="Q1395" s="2" t="s">
        <v>15</v>
      </c>
    </row>
    <row r="1396" spans="1:17" x14ac:dyDescent="0.25">
      <c r="A1396" t="s">
        <v>933</v>
      </c>
      <c r="B1396" s="2" t="s">
        <v>3982</v>
      </c>
      <c r="C1396" s="3">
        <v>1395</v>
      </c>
      <c r="D1396" s="2" t="s">
        <v>7</v>
      </c>
      <c r="E1396" s="2" t="s">
        <v>322</v>
      </c>
      <c r="F1396" s="2" t="s">
        <v>322</v>
      </c>
      <c r="G1396" s="2" t="s">
        <v>323</v>
      </c>
      <c r="H1396" s="2" t="s">
        <v>323</v>
      </c>
      <c r="I1396" s="2" t="s">
        <v>935</v>
      </c>
      <c r="J1396" s="2" t="s">
        <v>936</v>
      </c>
      <c r="K1396" s="2">
        <v>0</v>
      </c>
      <c r="L1396" s="2">
        <v>13.536349377500001</v>
      </c>
      <c r="M1396" s="2"/>
      <c r="N1396" s="2"/>
      <c r="O1396" s="2"/>
      <c r="P1396" s="2" t="s">
        <v>14</v>
      </c>
      <c r="Q1396" s="2" t="s">
        <v>15</v>
      </c>
    </row>
    <row r="1397" spans="1:17" x14ac:dyDescent="0.25">
      <c r="A1397" t="s">
        <v>3983</v>
      </c>
      <c r="B1397" s="2" t="s">
        <v>3984</v>
      </c>
      <c r="C1397" s="3">
        <v>825</v>
      </c>
      <c r="D1397" s="2" t="s">
        <v>7</v>
      </c>
      <c r="E1397" s="2" t="s">
        <v>8</v>
      </c>
      <c r="F1397" s="2" t="s">
        <v>43</v>
      </c>
      <c r="G1397" s="2" t="s">
        <v>82</v>
      </c>
      <c r="H1397" s="2" t="s">
        <v>11</v>
      </c>
      <c r="I1397" s="2" t="s">
        <v>3985</v>
      </c>
      <c r="J1397" s="2" t="s">
        <v>3986</v>
      </c>
      <c r="K1397" s="2">
        <v>0</v>
      </c>
      <c r="L1397" s="2">
        <v>37.050166836499997</v>
      </c>
      <c r="M1397" s="2">
        <f>+IF(L1397&lt;=4,1,IF(L1397&lt;=7,2,IF(L1397&lt;=15,3,IF(L1397&lt;=25,4,5))))</f>
        <v>5</v>
      </c>
      <c r="N1397" s="2">
        <v>10</v>
      </c>
      <c r="O1397" s="2">
        <f>+N1397*6</f>
        <v>60</v>
      </c>
      <c r="P1397" s="2" t="s">
        <v>298</v>
      </c>
      <c r="Q1397" s="2" t="s">
        <v>299</v>
      </c>
    </row>
    <row r="1398" spans="1:17" x14ac:dyDescent="0.25">
      <c r="A1398" t="s">
        <v>3987</v>
      </c>
      <c r="B1398" s="2" t="s">
        <v>3988</v>
      </c>
      <c r="C1398" s="3">
        <v>1397</v>
      </c>
      <c r="D1398" s="2" t="s">
        <v>7</v>
      </c>
      <c r="E1398" s="2" t="s">
        <v>322</v>
      </c>
      <c r="F1398" s="2" t="s">
        <v>322</v>
      </c>
      <c r="G1398" s="2" t="s">
        <v>323</v>
      </c>
      <c r="H1398" s="2" t="s">
        <v>323</v>
      </c>
      <c r="I1398" s="2" t="s">
        <v>3989</v>
      </c>
      <c r="J1398" s="2" t="s">
        <v>3990</v>
      </c>
      <c r="K1398" s="2">
        <v>0</v>
      </c>
      <c r="L1398" s="2">
        <v>4.0990382493200004</v>
      </c>
      <c r="M1398" s="2"/>
      <c r="N1398" s="2"/>
      <c r="O1398" s="2"/>
      <c r="P1398" s="2" t="s">
        <v>14</v>
      </c>
      <c r="Q1398" s="2" t="s">
        <v>15</v>
      </c>
    </row>
    <row r="1399" spans="1:17" x14ac:dyDescent="0.25">
      <c r="A1399" t="s">
        <v>3991</v>
      </c>
      <c r="B1399" s="2" t="s">
        <v>3992</v>
      </c>
      <c r="C1399" s="3">
        <v>378</v>
      </c>
      <c r="D1399" s="2" t="s">
        <v>7</v>
      </c>
      <c r="E1399" s="2" t="s">
        <v>8</v>
      </c>
      <c r="F1399" s="2" t="s">
        <v>43</v>
      </c>
      <c r="G1399" s="2" t="s">
        <v>82</v>
      </c>
      <c r="H1399" s="2" t="s">
        <v>11</v>
      </c>
      <c r="I1399" s="2" t="s">
        <v>3993</v>
      </c>
      <c r="J1399" s="2" t="s">
        <v>3994</v>
      </c>
      <c r="K1399" s="2">
        <v>0</v>
      </c>
      <c r="L1399" s="2">
        <v>37.069836796200001</v>
      </c>
      <c r="M1399" s="2">
        <f t="shared" ref="M1399:M1400" si="120">+IF(L1399&lt;=4,1,IF(L1399&lt;=7,2,IF(L1399&lt;=15,3,IF(L1399&lt;=25,4,5))))</f>
        <v>5</v>
      </c>
      <c r="N1399" s="2">
        <v>10</v>
      </c>
      <c r="O1399" s="2">
        <f t="shared" ref="O1399:O1400" si="121">+N1399*6</f>
        <v>60</v>
      </c>
      <c r="P1399" s="2" t="s">
        <v>298</v>
      </c>
      <c r="Q1399" s="2" t="s">
        <v>299</v>
      </c>
    </row>
    <row r="1400" spans="1:17" x14ac:dyDescent="0.25">
      <c r="A1400" t="s">
        <v>3995</v>
      </c>
      <c r="B1400" s="2" t="s">
        <v>3996</v>
      </c>
      <c r="C1400" s="3">
        <v>88</v>
      </c>
      <c r="D1400" s="2" t="s">
        <v>7</v>
      </c>
      <c r="E1400" s="2" t="s">
        <v>8</v>
      </c>
      <c r="F1400" s="2" t="s">
        <v>9</v>
      </c>
      <c r="G1400" s="2" t="s">
        <v>10</v>
      </c>
      <c r="H1400" s="2" t="s">
        <v>11</v>
      </c>
      <c r="I1400" s="2" t="s">
        <v>3997</v>
      </c>
      <c r="J1400" s="2" t="s">
        <v>3998</v>
      </c>
      <c r="K1400" s="2">
        <v>0</v>
      </c>
      <c r="L1400" s="2">
        <v>37.461239668799998</v>
      </c>
      <c r="M1400" s="2">
        <f t="shared" si="120"/>
        <v>5</v>
      </c>
      <c r="N1400" s="2">
        <v>10</v>
      </c>
      <c r="O1400" s="2">
        <f t="shared" si="121"/>
        <v>60</v>
      </c>
      <c r="P1400" s="2" t="s">
        <v>298</v>
      </c>
      <c r="Q1400" s="2" t="s">
        <v>299</v>
      </c>
    </row>
    <row r="1401" spans="1:17" x14ac:dyDescent="0.25">
      <c r="A1401" t="s">
        <v>3999</v>
      </c>
      <c r="B1401" s="2" t="s">
        <v>4000</v>
      </c>
      <c r="C1401" s="3">
        <v>1400</v>
      </c>
      <c r="D1401" s="2" t="s">
        <v>7</v>
      </c>
      <c r="E1401" s="2" t="s">
        <v>322</v>
      </c>
      <c r="F1401" s="2" t="s">
        <v>322</v>
      </c>
      <c r="G1401" s="2" t="s">
        <v>323</v>
      </c>
      <c r="H1401" s="2" t="s">
        <v>323</v>
      </c>
      <c r="I1401" s="2" t="s">
        <v>4001</v>
      </c>
      <c r="J1401" s="2" t="s">
        <v>4002</v>
      </c>
      <c r="K1401" s="2">
        <v>0</v>
      </c>
      <c r="L1401" s="2">
        <v>10.692271804700001</v>
      </c>
      <c r="M1401" s="2"/>
      <c r="N1401" s="2"/>
      <c r="O1401" s="2"/>
      <c r="P1401" s="2" t="s">
        <v>14</v>
      </c>
      <c r="Q1401" s="2" t="s">
        <v>15</v>
      </c>
    </row>
    <row r="1402" spans="1:17" x14ac:dyDescent="0.25">
      <c r="A1402" t="s">
        <v>3999</v>
      </c>
      <c r="B1402" s="2" t="s">
        <v>4003</v>
      </c>
      <c r="C1402" s="3">
        <v>1401</v>
      </c>
      <c r="D1402" s="2" t="s">
        <v>7</v>
      </c>
      <c r="E1402" s="2" t="s">
        <v>322</v>
      </c>
      <c r="F1402" s="2" t="s">
        <v>322</v>
      </c>
      <c r="G1402" s="2" t="s">
        <v>323</v>
      </c>
      <c r="H1402" s="2" t="s">
        <v>323</v>
      </c>
      <c r="I1402" s="2" t="s">
        <v>4001</v>
      </c>
      <c r="J1402" s="2" t="s">
        <v>4002</v>
      </c>
      <c r="K1402" s="2">
        <v>0</v>
      </c>
      <c r="L1402" s="2">
        <v>6.8776436849399998</v>
      </c>
      <c r="M1402" s="2"/>
      <c r="N1402" s="2"/>
      <c r="O1402" s="2"/>
      <c r="P1402" s="2" t="s">
        <v>14</v>
      </c>
      <c r="Q1402" s="2" t="s">
        <v>15</v>
      </c>
    </row>
    <row r="1403" spans="1:17" x14ac:dyDescent="0.25">
      <c r="A1403" t="s">
        <v>3720</v>
      </c>
      <c r="B1403" s="2" t="s">
        <v>4004</v>
      </c>
      <c r="C1403" s="3">
        <v>237</v>
      </c>
      <c r="D1403" s="2" t="s">
        <v>7</v>
      </c>
      <c r="E1403" s="2" t="s">
        <v>8</v>
      </c>
      <c r="F1403" s="2" t="s">
        <v>9</v>
      </c>
      <c r="G1403" s="2" t="s">
        <v>10</v>
      </c>
      <c r="H1403" s="2" t="s">
        <v>11</v>
      </c>
      <c r="I1403" s="2" t="s">
        <v>3722</v>
      </c>
      <c r="J1403" s="2" t="s">
        <v>3723</v>
      </c>
      <c r="K1403" s="2">
        <v>0</v>
      </c>
      <c r="L1403" s="2">
        <v>37.796125134</v>
      </c>
      <c r="M1403" s="2">
        <f>+IF(L1403&lt;=4,1,IF(L1403&lt;=7,2,IF(L1403&lt;=15,3,IF(L1403&lt;=25,4,5))))</f>
        <v>5</v>
      </c>
      <c r="N1403" s="2">
        <v>10</v>
      </c>
      <c r="O1403" s="2">
        <f t="shared" ref="O1403:O1404" si="122">+N1403*6</f>
        <v>60</v>
      </c>
      <c r="P1403" s="2" t="s">
        <v>298</v>
      </c>
      <c r="Q1403" s="2" t="s">
        <v>299</v>
      </c>
    </row>
    <row r="1404" spans="1:17" x14ac:dyDescent="0.25">
      <c r="A1404" t="s">
        <v>4005</v>
      </c>
      <c r="B1404" s="2" t="s">
        <v>4006</v>
      </c>
      <c r="C1404" s="3">
        <v>92</v>
      </c>
      <c r="D1404" s="2" t="s">
        <v>7</v>
      </c>
      <c r="E1404" s="2" t="s">
        <v>8</v>
      </c>
      <c r="F1404" s="2" t="s">
        <v>43</v>
      </c>
      <c r="G1404" s="2" t="s">
        <v>44</v>
      </c>
      <c r="H1404" s="2" t="s">
        <v>11</v>
      </c>
      <c r="I1404" s="2" t="s">
        <v>4007</v>
      </c>
      <c r="J1404" s="2" t="s">
        <v>4008</v>
      </c>
      <c r="K1404" s="2">
        <v>0</v>
      </c>
      <c r="L1404" s="2">
        <v>42.410063073099998</v>
      </c>
      <c r="M1404" s="2">
        <f>+IF(L1404&lt;=4,1,IF(L1404&lt;=7,2,IF(L1404&lt;=15,3,IF(L1404&lt;=25,4,5))))</f>
        <v>5</v>
      </c>
      <c r="N1404" s="2">
        <v>10</v>
      </c>
      <c r="O1404" s="2">
        <f t="shared" si="122"/>
        <v>60</v>
      </c>
      <c r="P1404" s="2" t="s">
        <v>298</v>
      </c>
      <c r="Q1404" s="2" t="s">
        <v>299</v>
      </c>
    </row>
    <row r="1405" spans="1:17" x14ac:dyDescent="0.25">
      <c r="A1405" t="s">
        <v>4009</v>
      </c>
      <c r="B1405" s="2" t="s">
        <v>4010</v>
      </c>
      <c r="C1405" s="3">
        <v>1404</v>
      </c>
      <c r="D1405" s="2" t="s">
        <v>7</v>
      </c>
      <c r="E1405" s="2" t="s">
        <v>322</v>
      </c>
      <c r="F1405" s="2" t="s">
        <v>322</v>
      </c>
      <c r="G1405" s="2" t="s">
        <v>323</v>
      </c>
      <c r="H1405" s="2" t="s">
        <v>323</v>
      </c>
      <c r="I1405" s="2" t="s">
        <v>4011</v>
      </c>
      <c r="J1405" s="2" t="s">
        <v>4012</v>
      </c>
      <c r="K1405" s="2">
        <v>0</v>
      </c>
      <c r="L1405" s="2">
        <v>8.2244662851699992</v>
      </c>
      <c r="M1405" s="2"/>
      <c r="N1405" s="2"/>
      <c r="O1405" s="2"/>
      <c r="P1405" s="2" t="s">
        <v>14</v>
      </c>
      <c r="Q1405" s="2" t="s">
        <v>15</v>
      </c>
    </row>
    <row r="1406" spans="1:17" x14ac:dyDescent="0.25">
      <c r="A1406" t="s">
        <v>368</v>
      </c>
      <c r="B1406" s="2" t="s">
        <v>4013</v>
      </c>
      <c r="C1406" s="3">
        <v>1405</v>
      </c>
      <c r="D1406" s="2" t="s">
        <v>7</v>
      </c>
      <c r="E1406" s="2" t="s">
        <v>322</v>
      </c>
      <c r="F1406" s="2" t="s">
        <v>322</v>
      </c>
      <c r="G1406" s="2" t="s">
        <v>348</v>
      </c>
      <c r="H1406" s="2" t="s">
        <v>323</v>
      </c>
      <c r="I1406" s="2" t="s">
        <v>370</v>
      </c>
      <c r="J1406" s="2" t="s">
        <v>371</v>
      </c>
      <c r="K1406" s="2">
        <v>0</v>
      </c>
      <c r="L1406" s="2">
        <v>1.1167303989599999</v>
      </c>
      <c r="M1406" s="2"/>
      <c r="N1406" s="2"/>
      <c r="O1406" s="2"/>
      <c r="P1406" s="2" t="s">
        <v>14</v>
      </c>
      <c r="Q1406" s="2" t="s">
        <v>15</v>
      </c>
    </row>
    <row r="1407" spans="1:17" x14ac:dyDescent="0.25">
      <c r="A1407" t="s">
        <v>504</v>
      </c>
      <c r="B1407" s="2" t="s">
        <v>2954</v>
      </c>
      <c r="C1407" s="3">
        <v>1406</v>
      </c>
      <c r="D1407" s="2" t="s">
        <v>7</v>
      </c>
      <c r="E1407" s="2" t="s">
        <v>322</v>
      </c>
      <c r="F1407" s="2" t="s">
        <v>322</v>
      </c>
      <c r="G1407" s="2" t="s">
        <v>323</v>
      </c>
      <c r="H1407" s="2" t="s">
        <v>323</v>
      </c>
      <c r="I1407" s="2" t="s">
        <v>506</v>
      </c>
      <c r="J1407" s="2" t="s">
        <v>507</v>
      </c>
      <c r="K1407" s="2">
        <v>0</v>
      </c>
      <c r="L1407" s="2">
        <v>0.35191992740900002</v>
      </c>
      <c r="M1407" s="2"/>
      <c r="N1407" s="2"/>
      <c r="O1407" s="2"/>
      <c r="P1407" s="2" t="s">
        <v>14</v>
      </c>
      <c r="Q1407" s="2" t="s">
        <v>15</v>
      </c>
    </row>
  </sheetData>
  <autoFilter ref="A1:Q1407" xr:uid="{376ACA36-FE3E-4031-AB52-18D20DC24A50}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Muestra</vt:lpstr>
      <vt:lpstr>Metodología</vt:lpstr>
      <vt:lpstr>Predios_Altropico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Proaño C3</dc:creator>
  <cp:lastModifiedBy>Vladimir Proaño C3</cp:lastModifiedBy>
  <dcterms:created xsi:type="dcterms:W3CDTF">2023-04-28T18:32:31Z</dcterms:created>
  <dcterms:modified xsi:type="dcterms:W3CDTF">2023-05-30T17:31:25Z</dcterms:modified>
</cp:coreProperties>
</file>