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mape\Pictures\projeto mecanica\"/>
    </mc:Choice>
  </mc:AlternateContent>
  <xr:revisionPtr revIDLastSave="0" documentId="13_ncr:1_{3492BEBA-2782-4835-A67B-0CD5CDA7CA59}" xr6:coauthVersionLast="47" xr6:coauthVersionMax="47" xr10:uidLastSave="{00000000-0000-0000-0000-000000000000}"/>
  <bookViews>
    <workbookView xWindow="-108" yWindow="-108" windowWidth="23256" windowHeight="12456" activeTab="2" xr2:uid="{818D8726-E3AE-466B-A978-AA21CE3A8935}"/>
  </bookViews>
  <sheets>
    <sheet name="Caso A" sheetId="4" r:id="rId1"/>
    <sheet name="Caso B" sheetId="2" r:id="rId2"/>
    <sheet name="Caso 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4" l="1"/>
  <c r="E28" i="4"/>
  <c r="E27" i="4"/>
  <c r="E21" i="4"/>
  <c r="E20" i="4"/>
  <c r="E19" i="4"/>
  <c r="E18" i="4"/>
  <c r="E17" i="4"/>
  <c r="E16" i="4"/>
  <c r="D28" i="4"/>
  <c r="D27" i="4"/>
  <c r="D26" i="4"/>
  <c r="D25" i="4"/>
  <c r="D24" i="4"/>
  <c r="D23" i="4"/>
  <c r="D20" i="4"/>
  <c r="D19" i="4"/>
  <c r="D18" i="4"/>
  <c r="D17" i="4"/>
  <c r="D16" i="4"/>
  <c r="D5" i="4"/>
  <c r="D6" i="4"/>
  <c r="D7" i="4"/>
  <c r="D8" i="4"/>
  <c r="D9" i="4"/>
  <c r="D10" i="4"/>
  <c r="D11" i="4"/>
  <c r="D12" i="4"/>
  <c r="D13" i="4"/>
  <c r="D14" i="4"/>
  <c r="D15" i="4"/>
</calcChain>
</file>

<file path=xl/sharedStrings.xml><?xml version="1.0" encoding="utf-8"?>
<sst xmlns="http://schemas.openxmlformats.org/spreadsheetml/2006/main" count="132" uniqueCount="44">
  <si>
    <t>TRELIÇA</t>
  </si>
  <si>
    <t>Treliça 1</t>
  </si>
  <si>
    <t>Treliça 2</t>
  </si>
  <si>
    <t>Treliça 3</t>
  </si>
  <si>
    <t>Treliça 4</t>
  </si>
  <si>
    <t>Treliça 5</t>
  </si>
  <si>
    <t>Treliça 6</t>
  </si>
  <si>
    <t>Treliça 7</t>
  </si>
  <si>
    <t>Treliça 8</t>
  </si>
  <si>
    <t>Treliça 9</t>
  </si>
  <si>
    <t>Treliça 10</t>
  </si>
  <si>
    <t>Treliça 11</t>
  </si>
  <si>
    <t>Treliça 12</t>
  </si>
  <si>
    <t>Treliça 13</t>
  </si>
  <si>
    <t>Treliça 14</t>
  </si>
  <si>
    <t>Treliça 15</t>
  </si>
  <si>
    <t>Treliça 16</t>
  </si>
  <si>
    <t>Treliça 17</t>
  </si>
  <si>
    <t>Treliça 18</t>
  </si>
  <si>
    <t>Treliça 19</t>
  </si>
  <si>
    <t>Treliça 20</t>
  </si>
  <si>
    <t>Treliça 21</t>
  </si>
  <si>
    <t>Treliça 22</t>
  </si>
  <si>
    <t>Treliça 23</t>
  </si>
  <si>
    <t>Treliça 24</t>
  </si>
  <si>
    <t>Treliça 25</t>
  </si>
  <si>
    <t>Força axial Caso 1</t>
  </si>
  <si>
    <t>Tensão Normal</t>
  </si>
  <si>
    <t>-</t>
  </si>
  <si>
    <t>Nó 1</t>
  </si>
  <si>
    <t>Nó 2</t>
  </si>
  <si>
    <t>Nó 3</t>
  </si>
  <si>
    <t>Nó 4</t>
  </si>
  <si>
    <t>Nó 5</t>
  </si>
  <si>
    <t>Nó 6</t>
  </si>
  <si>
    <t>Nó 7</t>
  </si>
  <si>
    <t>Nó 8</t>
  </si>
  <si>
    <t>Nó 9</t>
  </si>
  <si>
    <t>Nó 10</t>
  </si>
  <si>
    <t>Nó 11</t>
  </si>
  <si>
    <t>Nó 12</t>
  </si>
  <si>
    <t>Nó 13</t>
  </si>
  <si>
    <t>Nó 14</t>
  </si>
  <si>
    <t>Deflexões Direcional 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</si>
</sst>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0" borderId="1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8C9F9-02EA-41A0-869F-DEC66E9E16BA}">
  <dimension ref="C3:H28"/>
  <sheetViews>
    <sheetView zoomScaleNormal="100" workbookViewId="0">
      <selection activeCell="F1" sqref="F1:F1048576"/>
    </sheetView>
  </sheetViews>
  <sheetFormatPr defaultRowHeight="14.4" x14ac:dyDescent="0.3"/>
  <cols>
    <col min="3" max="3" width="13.44140625" customWidth="1"/>
    <col min="4" max="4" width="20.6640625" style="5" bestFit="1" customWidth="1"/>
    <col min="5" max="5" width="20.109375" style="5" customWidth="1"/>
    <col min="6" max="6" width="5.21875" customWidth="1"/>
    <col min="7" max="7" width="10.88671875" customWidth="1"/>
    <col min="8" max="8" width="19.88671875" bestFit="1" customWidth="1"/>
  </cols>
  <sheetData>
    <row r="3" spans="3:8" x14ac:dyDescent="0.3">
      <c r="C3" s="2" t="s">
        <v>0</v>
      </c>
      <c r="D3" s="3" t="s">
        <v>27</v>
      </c>
      <c r="E3" s="3" t="s">
        <v>26</v>
      </c>
      <c r="G3" s="3" t="s">
        <v>28</v>
      </c>
      <c r="H3" s="3" t="s">
        <v>43</v>
      </c>
    </row>
    <row r="4" spans="3:8" x14ac:dyDescent="0.3">
      <c r="C4" s="1" t="s">
        <v>1</v>
      </c>
      <c r="D4" s="4">
        <f>100000000</f>
        <v>100000000</v>
      </c>
      <c r="E4" s="4">
        <v>10000</v>
      </c>
      <c r="G4" s="1" t="s">
        <v>29</v>
      </c>
      <c r="H4" s="4">
        <v>0</v>
      </c>
    </row>
    <row r="5" spans="3:8" x14ac:dyDescent="0.3">
      <c r="C5" s="1" t="s">
        <v>2</v>
      </c>
      <c r="D5" s="4">
        <f t="shared" ref="D5:D15" si="0">100000000</f>
        <v>100000000</v>
      </c>
      <c r="E5" s="4">
        <v>10000</v>
      </c>
      <c r="G5" s="1" t="s">
        <v>30</v>
      </c>
      <c r="H5" s="4">
        <v>0</v>
      </c>
    </row>
    <row r="6" spans="3:8" x14ac:dyDescent="0.3">
      <c r="C6" s="1" t="s">
        <v>3</v>
      </c>
      <c r="D6" s="4">
        <f t="shared" si="0"/>
        <v>100000000</v>
      </c>
      <c r="E6" s="4">
        <v>10000</v>
      </c>
      <c r="G6" s="1" t="s">
        <v>31</v>
      </c>
      <c r="H6" s="4">
        <v>2.9999999999999997E-4</v>
      </c>
    </row>
    <row r="7" spans="3:8" x14ac:dyDescent="0.3">
      <c r="C7" s="1" t="s">
        <v>4</v>
      </c>
      <c r="D7" s="4">
        <f t="shared" si="0"/>
        <v>100000000</v>
      </c>
      <c r="E7" s="4">
        <v>10000</v>
      </c>
      <c r="G7" s="1" t="s">
        <v>32</v>
      </c>
      <c r="H7" s="4">
        <v>2.9999999999999997E-4</v>
      </c>
    </row>
    <row r="8" spans="3:8" x14ac:dyDescent="0.3">
      <c r="C8" s="1" t="s">
        <v>5</v>
      </c>
      <c r="D8" s="4">
        <f t="shared" si="0"/>
        <v>100000000</v>
      </c>
      <c r="E8" s="4">
        <v>10000</v>
      </c>
      <c r="G8" s="1" t="s">
        <v>33</v>
      </c>
      <c r="H8" s="4">
        <v>5.9999999999999995E-4</v>
      </c>
    </row>
    <row r="9" spans="3:8" x14ac:dyDescent="0.3">
      <c r="C9" s="1" t="s">
        <v>6</v>
      </c>
      <c r="D9" s="4">
        <f t="shared" si="0"/>
        <v>100000000</v>
      </c>
      <c r="E9" s="4">
        <v>10000</v>
      </c>
      <c r="G9" s="1" t="s">
        <v>34</v>
      </c>
      <c r="H9" s="4">
        <v>5.9999999999999995E-4</v>
      </c>
    </row>
    <row r="10" spans="3:8" x14ac:dyDescent="0.3">
      <c r="C10" s="1" t="s">
        <v>7</v>
      </c>
      <c r="D10" s="4">
        <f t="shared" si="0"/>
        <v>100000000</v>
      </c>
      <c r="E10" s="4">
        <v>10000</v>
      </c>
      <c r="G10" s="1" t="s">
        <v>35</v>
      </c>
      <c r="H10" s="4">
        <v>8.9999999999999998E-4</v>
      </c>
    </row>
    <row r="11" spans="3:8" x14ac:dyDescent="0.3">
      <c r="C11" s="1" t="s">
        <v>8</v>
      </c>
      <c r="D11" s="4">
        <f t="shared" si="0"/>
        <v>100000000</v>
      </c>
      <c r="E11" s="4">
        <v>10000</v>
      </c>
      <c r="G11" s="1" t="s">
        <v>36</v>
      </c>
      <c r="H11" s="4">
        <v>8.9999999999999998E-4</v>
      </c>
    </row>
    <row r="12" spans="3:8" x14ac:dyDescent="0.3">
      <c r="C12" s="1" t="s">
        <v>9</v>
      </c>
      <c r="D12" s="4">
        <f t="shared" si="0"/>
        <v>100000000</v>
      </c>
      <c r="E12" s="4">
        <v>10000</v>
      </c>
      <c r="G12" s="1" t="s">
        <v>37</v>
      </c>
      <c r="H12" s="4">
        <v>1.1999999999999999E-3</v>
      </c>
    </row>
    <row r="13" spans="3:8" x14ac:dyDescent="0.3">
      <c r="C13" s="1" t="s">
        <v>10</v>
      </c>
      <c r="D13" s="4">
        <f t="shared" si="0"/>
        <v>100000000</v>
      </c>
      <c r="E13" s="4">
        <v>10000</v>
      </c>
      <c r="G13" s="1" t="s">
        <v>38</v>
      </c>
      <c r="H13" s="4">
        <v>1.1999999999999999E-3</v>
      </c>
    </row>
    <row r="14" spans="3:8" x14ac:dyDescent="0.3">
      <c r="C14" s="1" t="s">
        <v>11</v>
      </c>
      <c r="D14" s="4">
        <f t="shared" si="0"/>
        <v>100000000</v>
      </c>
      <c r="E14" s="4">
        <v>10000</v>
      </c>
      <c r="G14" s="1" t="s">
        <v>39</v>
      </c>
      <c r="H14" s="4">
        <v>1.5E-3</v>
      </c>
    </row>
    <row r="15" spans="3:8" x14ac:dyDescent="0.3">
      <c r="C15" s="1" t="s">
        <v>12</v>
      </c>
      <c r="D15" s="4">
        <f t="shared" si="0"/>
        <v>100000000</v>
      </c>
      <c r="E15" s="4">
        <v>10000</v>
      </c>
      <c r="G15" s="1" t="s">
        <v>40</v>
      </c>
      <c r="H15" s="4">
        <v>1.5E-3</v>
      </c>
    </row>
    <row r="16" spans="3:8" x14ac:dyDescent="0.3">
      <c r="C16" s="1" t="s">
        <v>13</v>
      </c>
      <c r="D16" s="4">
        <f>0.00000014111</f>
        <v>1.4111E-7</v>
      </c>
      <c r="E16" s="4">
        <f>0.000000000014111</f>
        <v>1.4111000000000001E-11</v>
      </c>
      <c r="G16" s="1" t="s">
        <v>41</v>
      </c>
      <c r="H16" s="4">
        <v>1.8E-3</v>
      </c>
    </row>
    <row r="17" spans="3:8" x14ac:dyDescent="0.3">
      <c r="C17" s="1" t="s">
        <v>14</v>
      </c>
      <c r="D17" s="4">
        <f>0.00000015179</f>
        <v>1.5179000000000001E-7</v>
      </c>
      <c r="E17" s="4">
        <f>0.000000000015179</f>
        <v>1.5179000000000001E-11</v>
      </c>
      <c r="G17" s="1" t="s">
        <v>42</v>
      </c>
      <c r="H17" s="4">
        <v>1.8E-3</v>
      </c>
    </row>
    <row r="18" spans="3:8" x14ac:dyDescent="0.3">
      <c r="C18" s="1" t="s">
        <v>15</v>
      </c>
      <c r="D18" s="4">
        <f>0.00000017347</f>
        <v>1.7347E-7</v>
      </c>
      <c r="E18" s="4">
        <f>0.000000000017347</f>
        <v>1.7347E-11</v>
      </c>
    </row>
    <row r="19" spans="3:8" x14ac:dyDescent="0.3">
      <c r="C19" s="1" t="s">
        <v>16</v>
      </c>
      <c r="D19" s="4">
        <f>0.00000021684</f>
        <v>2.1684E-7</v>
      </c>
      <c r="E19" s="4">
        <f>0.000000000021684</f>
        <v>2.1683999999999998E-11</v>
      </c>
    </row>
    <row r="20" spans="3:8" x14ac:dyDescent="0.3">
      <c r="C20" s="1" t="s">
        <v>17</v>
      </c>
      <c r="D20" s="4">
        <f>0.00000017347</f>
        <v>1.7347E-7</v>
      </c>
      <c r="E20" s="4">
        <f>0.000000000017347</f>
        <v>1.7347E-11</v>
      </c>
    </row>
    <row r="21" spans="3:8" x14ac:dyDescent="0.3">
      <c r="C21" s="1" t="s">
        <v>18</v>
      </c>
      <c r="D21" s="4">
        <v>8.6736000000000003E-8</v>
      </c>
      <c r="E21" s="4">
        <f>0.0000000000086736</f>
        <v>8.6735999999999997E-12</v>
      </c>
    </row>
    <row r="22" spans="3:8" x14ac:dyDescent="0.3">
      <c r="C22" s="1" t="s">
        <v>19</v>
      </c>
      <c r="D22" s="4">
        <v>0</v>
      </c>
      <c r="E22" s="4">
        <v>0</v>
      </c>
    </row>
    <row r="23" spans="3:8" x14ac:dyDescent="0.3">
      <c r="C23" s="1" t="s">
        <v>20</v>
      </c>
      <c r="D23" s="4">
        <f>-0.0000002005</f>
        <v>-2.005E-7</v>
      </c>
      <c r="E23" s="4">
        <v>-2.0050000000000001E-11</v>
      </c>
    </row>
    <row r="24" spans="3:8" x14ac:dyDescent="0.3">
      <c r="C24" s="1" t="s">
        <v>21</v>
      </c>
      <c r="D24" s="4">
        <f>-0.00000021684</f>
        <v>-2.1684E-7</v>
      </c>
      <c r="E24" s="4">
        <v>-2.1683999999999998E-11</v>
      </c>
    </row>
    <row r="25" spans="3:8" x14ac:dyDescent="0.3">
      <c r="C25" s="1" t="s">
        <v>22</v>
      </c>
      <c r="D25" s="4">
        <f>-0.00000017347</f>
        <v>-1.7347E-7</v>
      </c>
      <c r="E25" s="4">
        <v>-1.7347E-11</v>
      </c>
    </row>
    <row r="26" spans="3:8" x14ac:dyDescent="0.3">
      <c r="C26" s="1" t="s">
        <v>23</v>
      </c>
      <c r="D26" s="4">
        <f>-0.00000015179</f>
        <v>-1.5179000000000001E-7</v>
      </c>
      <c r="E26" s="4">
        <v>-1.5179000000000001E-11</v>
      </c>
    </row>
    <row r="27" spans="3:8" x14ac:dyDescent="0.3">
      <c r="C27" s="1" t="s">
        <v>24</v>
      </c>
      <c r="D27" s="4">
        <f>-0.00000017347</f>
        <v>-1.7347E-7</v>
      </c>
      <c r="E27" s="4">
        <f>-0.000000000017347</f>
        <v>-1.7347E-11</v>
      </c>
    </row>
    <row r="28" spans="3:8" x14ac:dyDescent="0.3">
      <c r="C28" s="1" t="s">
        <v>25</v>
      </c>
      <c r="D28" s="4">
        <f>-0.000000043368</f>
        <v>-4.3368000000000002E-8</v>
      </c>
      <c r="E28" s="4">
        <f>-0.0000000000043368</f>
        <v>-4.3367999999999999E-12</v>
      </c>
    </row>
  </sheetData>
  <phoneticPr fontId="1" type="noConversion"/>
  <pageMargins left="0.511811024" right="0.511811024" top="0.78740157499999996" bottom="0.78740157499999996" header="0.31496062000000002" footer="0.31496062000000002"/>
  <ignoredErrors>
    <ignoredError sqref="D19 D26 E19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8B7FD-FCA4-4507-8573-8B0A4EA5A43D}">
  <dimension ref="C3:H28"/>
  <sheetViews>
    <sheetView topLeftCell="A3" zoomScaleNormal="100" workbookViewId="0">
      <selection activeCell="G3" sqref="G3:H17"/>
    </sheetView>
  </sheetViews>
  <sheetFormatPr defaultRowHeight="14.4" x14ac:dyDescent="0.3"/>
  <cols>
    <col min="3" max="3" width="16.21875" customWidth="1"/>
    <col min="4" max="4" width="16.5546875" style="5" customWidth="1"/>
    <col min="5" max="5" width="22.6640625" style="5" customWidth="1"/>
    <col min="6" max="6" width="5.109375" customWidth="1"/>
    <col min="7" max="7" width="10.88671875" customWidth="1"/>
    <col min="8" max="8" width="19.88671875" bestFit="1" customWidth="1"/>
  </cols>
  <sheetData>
    <row r="3" spans="3:8" x14ac:dyDescent="0.3">
      <c r="C3" s="2" t="s">
        <v>0</v>
      </c>
      <c r="D3" s="3" t="s">
        <v>27</v>
      </c>
      <c r="E3" s="3" t="s">
        <v>26</v>
      </c>
      <c r="G3" s="3" t="s">
        <v>28</v>
      </c>
      <c r="H3" s="3" t="s">
        <v>43</v>
      </c>
    </row>
    <row r="4" spans="3:8" x14ac:dyDescent="0.3">
      <c r="C4" s="1" t="s">
        <v>1</v>
      </c>
      <c r="D4" s="4">
        <v>1000000000</v>
      </c>
      <c r="E4" s="4">
        <v>100000</v>
      </c>
      <c r="G4" s="1" t="s">
        <v>29</v>
      </c>
      <c r="H4" s="4">
        <v>0</v>
      </c>
    </row>
    <row r="5" spans="3:8" x14ac:dyDescent="0.3">
      <c r="C5" s="1" t="s">
        <v>2</v>
      </c>
      <c r="D5" s="4">
        <v>800000000</v>
      </c>
      <c r="E5" s="4">
        <v>80000</v>
      </c>
      <c r="G5" s="1" t="s">
        <v>30</v>
      </c>
      <c r="H5" s="4">
        <v>0</v>
      </c>
    </row>
    <row r="6" spans="3:8" x14ac:dyDescent="0.3">
      <c r="C6" s="1" t="s">
        <v>3</v>
      </c>
      <c r="D6" s="4">
        <v>600000000</v>
      </c>
      <c r="E6" s="4">
        <v>60000</v>
      </c>
      <c r="G6" s="1" t="s">
        <v>31</v>
      </c>
      <c r="H6" s="4">
        <v>3.0000000000000001E-3</v>
      </c>
    </row>
    <row r="7" spans="3:8" x14ac:dyDescent="0.3">
      <c r="C7" s="1" t="s">
        <v>4</v>
      </c>
      <c r="D7" s="4">
        <v>400000000</v>
      </c>
      <c r="E7" s="4">
        <v>40000</v>
      </c>
      <c r="G7" s="1" t="s">
        <v>32</v>
      </c>
      <c r="H7" s="4">
        <v>-3.5999999999999999E-3</v>
      </c>
    </row>
    <row r="8" spans="3:8" x14ac:dyDescent="0.3">
      <c r="C8" s="1" t="s">
        <v>5</v>
      </c>
      <c r="D8" s="4">
        <v>200000000</v>
      </c>
      <c r="E8" s="4">
        <v>20000</v>
      </c>
      <c r="G8" s="1" t="s">
        <v>33</v>
      </c>
      <c r="H8" s="4">
        <v>5.4000000000000003E-3</v>
      </c>
    </row>
    <row r="9" spans="3:8" x14ac:dyDescent="0.3">
      <c r="C9" s="1" t="s">
        <v>6</v>
      </c>
      <c r="D9" s="4">
        <v>0</v>
      </c>
      <c r="E9" s="4">
        <v>0</v>
      </c>
      <c r="G9" s="1" t="s">
        <v>34</v>
      </c>
      <c r="H9" s="4">
        <v>-6.6E-3</v>
      </c>
    </row>
    <row r="10" spans="3:8" x14ac:dyDescent="0.3">
      <c r="C10" s="1" t="s">
        <v>7</v>
      </c>
      <c r="D10" s="4">
        <v>-1200000000</v>
      </c>
      <c r="E10" s="4">
        <v>-120000</v>
      </c>
      <c r="G10" s="1" t="s">
        <v>35</v>
      </c>
      <c r="H10" s="4">
        <v>7.1999999999999998E-3</v>
      </c>
    </row>
    <row r="11" spans="3:8" x14ac:dyDescent="0.3">
      <c r="C11" s="1" t="s">
        <v>8</v>
      </c>
      <c r="D11" s="4">
        <v>-1000000000</v>
      </c>
      <c r="E11" s="4">
        <v>-100000</v>
      </c>
      <c r="G11" s="1" t="s">
        <v>36</v>
      </c>
      <c r="H11" s="4">
        <v>-8.9999999999999993E-3</v>
      </c>
    </row>
    <row r="12" spans="3:8" x14ac:dyDescent="0.3">
      <c r="C12" s="1" t="s">
        <v>9</v>
      </c>
      <c r="D12" s="4">
        <v>-800000000</v>
      </c>
      <c r="E12" s="4">
        <v>-80000</v>
      </c>
      <c r="G12" s="1" t="s">
        <v>37</v>
      </c>
      <c r="H12" s="4">
        <v>8.3999999999999995E-3</v>
      </c>
    </row>
    <row r="13" spans="3:8" x14ac:dyDescent="0.3">
      <c r="C13" s="1" t="s">
        <v>10</v>
      </c>
      <c r="D13" s="4">
        <v>-600000000</v>
      </c>
      <c r="E13" s="4">
        <v>-60000</v>
      </c>
      <c r="G13" s="1" t="s">
        <v>38</v>
      </c>
      <c r="H13" s="4">
        <v>-1.0800000000000001E-2</v>
      </c>
    </row>
    <row r="14" spans="3:8" x14ac:dyDescent="0.3">
      <c r="C14" s="1" t="s">
        <v>11</v>
      </c>
      <c r="D14" s="4">
        <v>-400000000</v>
      </c>
      <c r="E14" s="4">
        <v>-40000</v>
      </c>
      <c r="G14" s="1" t="s">
        <v>39</v>
      </c>
      <c r="H14" s="4">
        <v>8.9999999999999993E-3</v>
      </c>
    </row>
    <row r="15" spans="3:8" x14ac:dyDescent="0.3">
      <c r="C15" s="1" t="s">
        <v>12</v>
      </c>
      <c r="D15" s="4">
        <v>-200000000</v>
      </c>
      <c r="E15" s="4">
        <v>-20000</v>
      </c>
      <c r="G15" s="1" t="s">
        <v>40</v>
      </c>
      <c r="H15" s="4">
        <v>-1.2E-2</v>
      </c>
    </row>
    <row r="16" spans="3:8" x14ac:dyDescent="0.3">
      <c r="C16" s="1" t="s">
        <v>13</v>
      </c>
      <c r="D16" s="4">
        <v>-200000000</v>
      </c>
      <c r="E16" s="4">
        <v>-20000</v>
      </c>
      <c r="G16" s="1" t="s">
        <v>41</v>
      </c>
      <c r="H16" s="4">
        <v>8.9999999999999993E-3</v>
      </c>
    </row>
    <row r="17" spans="3:8" x14ac:dyDescent="0.3">
      <c r="C17" s="1" t="s">
        <v>14</v>
      </c>
      <c r="D17" s="4">
        <v>-200000000</v>
      </c>
      <c r="E17" s="4">
        <v>-20000</v>
      </c>
      <c r="G17" s="1" t="s">
        <v>42</v>
      </c>
      <c r="H17" s="4">
        <v>-1.26E-2</v>
      </c>
    </row>
    <row r="18" spans="3:8" x14ac:dyDescent="0.3">
      <c r="C18" s="1" t="s">
        <v>15</v>
      </c>
      <c r="D18" s="4">
        <v>-200000000</v>
      </c>
      <c r="E18" s="4">
        <v>-20000</v>
      </c>
    </row>
    <row r="19" spans="3:8" x14ac:dyDescent="0.3">
      <c r="C19" s="1" t="s">
        <v>16</v>
      </c>
      <c r="D19" s="4">
        <v>-200000000</v>
      </c>
      <c r="E19" s="4">
        <v>-20000</v>
      </c>
    </row>
    <row r="20" spans="3:8" x14ac:dyDescent="0.3">
      <c r="C20" s="1" t="s">
        <v>17</v>
      </c>
      <c r="D20" s="4">
        <v>-200000000</v>
      </c>
      <c r="E20" s="4">
        <v>-20000</v>
      </c>
    </row>
    <row r="21" spans="3:8" x14ac:dyDescent="0.3">
      <c r="C21" s="1" t="s">
        <v>18</v>
      </c>
      <c r="D21" s="4">
        <v>-200000000</v>
      </c>
      <c r="E21" s="4">
        <v>-20000</v>
      </c>
    </row>
    <row r="22" spans="3:8" x14ac:dyDescent="0.3">
      <c r="C22" s="1" t="s">
        <v>19</v>
      </c>
      <c r="D22" s="4">
        <v>-100000000</v>
      </c>
      <c r="E22" s="4">
        <v>-10000</v>
      </c>
    </row>
    <row r="23" spans="3:8" x14ac:dyDescent="0.3">
      <c r="C23" s="1" t="s">
        <v>20</v>
      </c>
      <c r="D23" s="4">
        <v>282840000</v>
      </c>
      <c r="E23" s="4">
        <v>28284</v>
      </c>
    </row>
    <row r="24" spans="3:8" x14ac:dyDescent="0.3">
      <c r="C24" s="1" t="s">
        <v>21</v>
      </c>
      <c r="D24" s="4">
        <v>282840000</v>
      </c>
      <c r="E24" s="4">
        <v>28284</v>
      </c>
    </row>
    <row r="25" spans="3:8" x14ac:dyDescent="0.3">
      <c r="C25" s="1" t="s">
        <v>22</v>
      </c>
      <c r="D25" s="4">
        <v>282840000</v>
      </c>
      <c r="E25" s="4">
        <v>28284</v>
      </c>
    </row>
    <row r="26" spans="3:8" x14ac:dyDescent="0.3">
      <c r="C26" s="1" t="s">
        <v>23</v>
      </c>
      <c r="D26" s="4">
        <v>282840000</v>
      </c>
      <c r="E26" s="4">
        <v>28284</v>
      </c>
    </row>
    <row r="27" spans="3:8" x14ac:dyDescent="0.3">
      <c r="C27" s="1" t="s">
        <v>24</v>
      </c>
      <c r="D27" s="4">
        <v>282840000</v>
      </c>
      <c r="E27" s="4">
        <v>28284</v>
      </c>
    </row>
    <row r="28" spans="3:8" x14ac:dyDescent="0.3">
      <c r="C28" s="1" t="s">
        <v>25</v>
      </c>
      <c r="D28" s="4">
        <v>282840000</v>
      </c>
      <c r="E28" s="4">
        <v>28284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87590-E739-4F1D-A9FA-CA0E5370B510}">
  <dimension ref="C3:H28"/>
  <sheetViews>
    <sheetView tabSelected="1" zoomScale="110" zoomScaleNormal="110" workbookViewId="0">
      <selection activeCell="H18" sqref="H18"/>
    </sheetView>
  </sheetViews>
  <sheetFormatPr defaultRowHeight="14.4" x14ac:dyDescent="0.3"/>
  <cols>
    <col min="3" max="3" width="16.21875" customWidth="1"/>
    <col min="4" max="5" width="19" style="5" customWidth="1"/>
    <col min="6" max="6" width="4.6640625" customWidth="1"/>
    <col min="8" max="8" width="20.44140625" style="5" bestFit="1" customWidth="1"/>
  </cols>
  <sheetData>
    <row r="3" spans="3:8" x14ac:dyDescent="0.3">
      <c r="C3" s="2" t="s">
        <v>0</v>
      </c>
      <c r="D3" s="3" t="s">
        <v>27</v>
      </c>
      <c r="E3" s="3" t="s">
        <v>26</v>
      </c>
      <c r="G3" s="3" t="s">
        <v>28</v>
      </c>
      <c r="H3" s="3" t="s">
        <v>43</v>
      </c>
    </row>
    <row r="4" spans="3:8" x14ac:dyDescent="0.3">
      <c r="C4" s="1" t="s">
        <v>1</v>
      </c>
      <c r="D4" s="4">
        <v>100000000</v>
      </c>
      <c r="E4" s="4">
        <v>10000</v>
      </c>
      <c r="G4" s="1" t="s">
        <v>29</v>
      </c>
      <c r="H4" s="4">
        <v>0</v>
      </c>
    </row>
    <row r="5" spans="3:8" x14ac:dyDescent="0.3">
      <c r="C5" s="1" t="s">
        <v>2</v>
      </c>
      <c r="D5" s="4">
        <v>100000000</v>
      </c>
      <c r="E5" s="4">
        <v>10000</v>
      </c>
      <c r="G5" s="1" t="s">
        <v>30</v>
      </c>
      <c r="H5" s="4">
        <v>0</v>
      </c>
    </row>
    <row r="6" spans="3:8" x14ac:dyDescent="0.3">
      <c r="C6" s="1" t="s">
        <v>3</v>
      </c>
      <c r="D6" s="4">
        <v>100000000</v>
      </c>
      <c r="E6" s="4">
        <v>10000</v>
      </c>
      <c r="G6" s="1" t="s">
        <v>31</v>
      </c>
      <c r="H6" s="4">
        <v>2.9999999999999997E-4</v>
      </c>
    </row>
    <row r="7" spans="3:8" x14ac:dyDescent="0.3">
      <c r="C7" s="1" t="s">
        <v>4</v>
      </c>
      <c r="D7" s="4">
        <v>100000000</v>
      </c>
      <c r="E7" s="4">
        <v>10000</v>
      </c>
      <c r="G7" s="1" t="s">
        <v>32</v>
      </c>
      <c r="H7" s="4">
        <v>-2.9999999999999997E-4</v>
      </c>
    </row>
    <row r="8" spans="3:8" x14ac:dyDescent="0.3">
      <c r="C8" s="1" t="s">
        <v>5</v>
      </c>
      <c r="D8" s="4">
        <v>100000000</v>
      </c>
      <c r="E8" s="4">
        <v>10000</v>
      </c>
      <c r="G8" s="1" t="s">
        <v>33</v>
      </c>
      <c r="H8" s="4">
        <v>5.9999999999999995E-4</v>
      </c>
    </row>
    <row r="9" spans="3:8" x14ac:dyDescent="0.3">
      <c r="C9" s="1" t="s">
        <v>6</v>
      </c>
      <c r="D9" s="4">
        <v>100000000</v>
      </c>
      <c r="E9" s="4">
        <v>10000</v>
      </c>
      <c r="G9" s="1" t="s">
        <v>34</v>
      </c>
      <c r="H9" s="4">
        <v>-5.9999999999999995E-4</v>
      </c>
    </row>
    <row r="10" spans="3:8" x14ac:dyDescent="0.3">
      <c r="C10" s="1" t="s">
        <v>7</v>
      </c>
      <c r="D10" s="4">
        <v>-100000000</v>
      </c>
      <c r="E10" s="4">
        <v>-10000</v>
      </c>
      <c r="G10" s="1" t="s">
        <v>35</v>
      </c>
      <c r="H10" s="4">
        <v>8.9999999999999998E-4</v>
      </c>
    </row>
    <row r="11" spans="3:8" x14ac:dyDescent="0.3">
      <c r="C11" s="1" t="s">
        <v>8</v>
      </c>
      <c r="D11" s="4">
        <v>-100000000</v>
      </c>
      <c r="E11" s="4">
        <v>-10000</v>
      </c>
      <c r="G11" s="1" t="s">
        <v>36</v>
      </c>
      <c r="H11" s="4">
        <v>-8.9999999999999998E-4</v>
      </c>
    </row>
    <row r="12" spans="3:8" x14ac:dyDescent="0.3">
      <c r="C12" s="1" t="s">
        <v>9</v>
      </c>
      <c r="D12" s="4">
        <v>-100000000</v>
      </c>
      <c r="E12" s="4">
        <v>-10000</v>
      </c>
      <c r="G12" s="1" t="s">
        <v>37</v>
      </c>
      <c r="H12" s="4">
        <v>1.1999999999999999E-3</v>
      </c>
    </row>
    <row r="13" spans="3:8" x14ac:dyDescent="0.3">
      <c r="C13" s="1" t="s">
        <v>10</v>
      </c>
      <c r="D13" s="4">
        <v>-100000000</v>
      </c>
      <c r="E13" s="4">
        <v>-10000</v>
      </c>
      <c r="G13" s="1" t="s">
        <v>38</v>
      </c>
      <c r="H13" s="4">
        <v>-1.1999999999999999E-3</v>
      </c>
    </row>
    <row r="14" spans="3:8" x14ac:dyDescent="0.3">
      <c r="C14" s="1" t="s">
        <v>11</v>
      </c>
      <c r="D14" s="4">
        <v>-100000000</v>
      </c>
      <c r="E14" s="4">
        <v>-10000</v>
      </c>
      <c r="G14" s="1" t="s">
        <v>39</v>
      </c>
      <c r="H14" s="4">
        <v>1.5E-3</v>
      </c>
    </row>
    <row r="15" spans="3:8" x14ac:dyDescent="0.3">
      <c r="C15" s="1" t="s">
        <v>12</v>
      </c>
      <c r="D15" s="4">
        <v>-100000000</v>
      </c>
      <c r="E15" s="4">
        <v>-10000</v>
      </c>
      <c r="G15" s="1" t="s">
        <v>40</v>
      </c>
      <c r="H15" s="4">
        <v>-1.5E-3</v>
      </c>
    </row>
    <row r="16" spans="3:8" x14ac:dyDescent="0.3">
      <c r="C16" s="1" t="s">
        <v>13</v>
      </c>
      <c r="D16" s="4">
        <v>-8.0296000000000004E-7</v>
      </c>
      <c r="E16" s="4">
        <v>-8.0296000000000001E-11</v>
      </c>
      <c r="G16" s="1" t="s">
        <v>41</v>
      </c>
      <c r="H16" s="4">
        <v>1.8E-3</v>
      </c>
    </row>
    <row r="17" spans="3:8" x14ac:dyDescent="0.3">
      <c r="C17" s="1" t="s">
        <v>14</v>
      </c>
      <c r="D17" s="4">
        <v>-8.2399000000000001E-7</v>
      </c>
      <c r="E17" s="4">
        <v>-8.2398999999999999E-11</v>
      </c>
      <c r="G17" s="1" t="s">
        <v>42</v>
      </c>
      <c r="H17" s="4">
        <v>-1.8E-3</v>
      </c>
    </row>
    <row r="18" spans="3:8" x14ac:dyDescent="0.3">
      <c r="C18" s="1" t="s">
        <v>15</v>
      </c>
      <c r="D18" s="4">
        <v>-7.8062999999999997E-7</v>
      </c>
      <c r="E18" s="4">
        <v>-7.8063E-11</v>
      </c>
    </row>
    <row r="19" spans="3:8" x14ac:dyDescent="0.3">
      <c r="C19" s="1" t="s">
        <v>16</v>
      </c>
      <c r="D19" s="4">
        <v>-8.6736000000000001E-7</v>
      </c>
      <c r="E19" s="4">
        <v>-8.6735999999999994E-11</v>
      </c>
    </row>
    <row r="20" spans="3:8" x14ac:dyDescent="0.3">
      <c r="C20" s="1" t="s">
        <v>17</v>
      </c>
      <c r="D20" s="4">
        <v>-3.4694000000000001E-7</v>
      </c>
      <c r="E20" s="4">
        <v>-3.4694000000000001E-11</v>
      </c>
    </row>
    <row r="21" spans="3:8" x14ac:dyDescent="0.3">
      <c r="C21" s="1" t="s">
        <v>18</v>
      </c>
      <c r="D21" s="4">
        <v>-3.4694000000000001E-7</v>
      </c>
      <c r="E21" s="4">
        <v>-3.4694000000000001E-11</v>
      </c>
    </row>
    <row r="22" spans="3:8" x14ac:dyDescent="0.3">
      <c r="C22" s="1" t="s">
        <v>19</v>
      </c>
      <c r="D22" s="4">
        <v>0</v>
      </c>
      <c r="E22" s="4">
        <v>0</v>
      </c>
    </row>
    <row r="23" spans="3:8" x14ac:dyDescent="0.3">
      <c r="C23" s="1" t="s">
        <v>20</v>
      </c>
      <c r="D23" s="4">
        <v>1.1272E-6</v>
      </c>
      <c r="E23" s="4">
        <v>1.1272E-10</v>
      </c>
    </row>
    <row r="24" spans="3:8" x14ac:dyDescent="0.3">
      <c r="C24" s="1" t="s">
        <v>21</v>
      </c>
      <c r="D24" s="4">
        <v>1.1492999999999999E-6</v>
      </c>
      <c r="E24" s="4">
        <v>1.1493E-10</v>
      </c>
    </row>
    <row r="25" spans="3:8" x14ac:dyDescent="0.3">
      <c r="C25" s="1" t="s">
        <v>22</v>
      </c>
      <c r="D25" s="4">
        <v>1.1276E-6</v>
      </c>
      <c r="E25" s="4">
        <v>1.1275999999999999E-10</v>
      </c>
    </row>
    <row r="26" spans="3:8" x14ac:dyDescent="0.3">
      <c r="C26" s="1" t="s">
        <v>23</v>
      </c>
      <c r="D26" s="4">
        <v>7.8062999999999997E-7</v>
      </c>
      <c r="E26" s="4">
        <v>7.8063E-11</v>
      </c>
    </row>
    <row r="27" spans="3:8" x14ac:dyDescent="0.3">
      <c r="C27" s="1" t="s">
        <v>24</v>
      </c>
      <c r="D27" s="4">
        <v>8.6736000000000001E-7</v>
      </c>
      <c r="E27" s="4">
        <v>8.6735999999999994E-11</v>
      </c>
    </row>
    <row r="28" spans="3:8" x14ac:dyDescent="0.3">
      <c r="C28" s="1" t="s">
        <v>25</v>
      </c>
      <c r="D28" s="4">
        <v>1.7347E-7</v>
      </c>
      <c r="E28" s="4">
        <v>1.7347E-11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Caso A</vt:lpstr>
      <vt:lpstr>Caso B</vt:lpstr>
      <vt:lpstr>Caso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Henrique</dc:creator>
  <cp:lastModifiedBy>Lucas Henrique</cp:lastModifiedBy>
  <dcterms:created xsi:type="dcterms:W3CDTF">2025-04-13T01:18:20Z</dcterms:created>
  <dcterms:modified xsi:type="dcterms:W3CDTF">2025-04-16T00:07:23Z</dcterms:modified>
</cp:coreProperties>
</file>